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S\Desktop\"/>
    </mc:Choice>
  </mc:AlternateContent>
  <bookViews>
    <workbookView xWindow="0" yWindow="0" windowWidth="24000" windowHeight="9735" tabRatio="704" firstSheet="7" activeTab="7"/>
  </bookViews>
  <sheets>
    <sheet name="สาร" sheetId="50" state="hidden" r:id="rId1"/>
    <sheet name="คำนำ" sheetId="51" state="hidden" r:id="rId2"/>
    <sheet name="วัตถุประสงค์ (2)" sheetId="53" state="hidden" r:id="rId3"/>
    <sheet name="ตาราง" sheetId="52" state="hidden" r:id="rId4"/>
    <sheet name="Sheet2" sheetId="56" state="hidden" r:id="rId5"/>
    <sheet name="3" sheetId="16" state="hidden" r:id="rId6"/>
    <sheet name="4" sheetId="17" state="hidden" r:id="rId7"/>
    <sheet name="แบบฟอร์มยุทธ4" sheetId="62" r:id="rId8"/>
    <sheet name="Sheet3" sheetId="61" r:id="rId9"/>
    <sheet name="Sheet1" sheetId="49" state="hidden" r:id="rId10"/>
    <sheet name="ย4" sheetId="57" state="hidden" r:id="rId11"/>
    <sheet name="ย3" sheetId="60" state="hidden" r:id="rId12"/>
  </sheets>
  <definedNames>
    <definedName name="_xlnm.Print_Area" localSheetId="9">Sheet1!$B$2:$G$19</definedName>
    <definedName name="_xlnm.Print_Area" localSheetId="1">คำนำ!$A$1:$M$12</definedName>
    <definedName name="_xlnm.Print_Area" localSheetId="3">ตาราง!$A$1:$P$56</definedName>
    <definedName name="_xlnm.Print_Area" localSheetId="7">แบบฟอร์มยุทธ4!$A$1:$P$65</definedName>
    <definedName name="_xlnm.Print_Area" localSheetId="2">'วัตถุประสงค์ (2)'!$A$3:$L$10</definedName>
    <definedName name="_xlnm.Print_Area" localSheetId="0">สาร!$A$1:$L$8</definedName>
    <definedName name="_xlnm.Print_Titles" localSheetId="7">แบบฟอร์มยุทธ4!$6:$8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62" l="1"/>
  <c r="P18" i="52" l="1"/>
  <c r="P16" i="52" s="1"/>
  <c r="O18" i="52"/>
  <c r="O16" i="52" s="1"/>
  <c r="P15" i="52"/>
  <c r="O15" i="52"/>
  <c r="P14" i="52"/>
  <c r="O14" i="52"/>
  <c r="P11" i="52"/>
  <c r="P9" i="52" s="1"/>
  <c r="O11" i="52"/>
  <c r="O9" i="52" s="1"/>
  <c r="P8" i="52"/>
  <c r="O8" i="52"/>
  <c r="P44" i="52"/>
  <c r="O44" i="52"/>
  <c r="P47" i="52"/>
  <c r="O47" i="52"/>
  <c r="P34" i="52"/>
  <c r="O34" i="52"/>
  <c r="P33" i="52"/>
  <c r="O33" i="52"/>
  <c r="P32" i="52"/>
  <c r="O32" i="52"/>
  <c r="P27" i="52"/>
  <c r="O27" i="52"/>
  <c r="P29" i="52"/>
  <c r="O29" i="52"/>
  <c r="P30" i="52"/>
  <c r="O30" i="52"/>
  <c r="O35" i="52"/>
  <c r="P35" i="52"/>
  <c r="P37" i="52"/>
  <c r="O37" i="52"/>
  <c r="P41" i="52"/>
  <c r="O41" i="52"/>
  <c r="P42" i="52"/>
  <c r="O42" i="52"/>
  <c r="P43" i="52"/>
  <c r="O43" i="52"/>
  <c r="P46" i="52"/>
  <c r="O46" i="52"/>
  <c r="P49" i="52"/>
  <c r="O49" i="52"/>
  <c r="P50" i="52"/>
  <c r="O50" i="52"/>
  <c r="P51" i="52"/>
  <c r="O51" i="52"/>
  <c r="P53" i="52"/>
  <c r="O53" i="52"/>
  <c r="P54" i="52"/>
  <c r="O54" i="52"/>
  <c r="P56" i="52"/>
  <c r="P55" i="52" s="1"/>
  <c r="O56" i="52"/>
  <c r="O55" i="52" s="1"/>
  <c r="P25" i="52"/>
  <c r="P24" i="52" s="1"/>
  <c r="O25" i="52"/>
  <c r="O24" i="52" s="1"/>
  <c r="P52" i="52" l="1"/>
  <c r="O52" i="52"/>
  <c r="O45" i="52"/>
  <c r="P36" i="52"/>
  <c r="O31" i="52"/>
  <c r="P48" i="52"/>
  <c r="P31" i="52"/>
  <c r="P45" i="52"/>
  <c r="O36" i="52"/>
  <c r="P28" i="52"/>
  <c r="P26" i="52" s="1"/>
  <c r="O28" i="52"/>
  <c r="O26" i="52" s="1"/>
  <c r="O48" i="52"/>
  <c r="O7" i="52"/>
  <c r="O5" i="52" s="1"/>
  <c r="P7" i="52"/>
  <c r="P5" i="52" s="1"/>
  <c r="O12" i="52"/>
  <c r="P12" i="52"/>
  <c r="O4" i="52" l="1"/>
  <c r="O23" i="52"/>
  <c r="O22" i="52" s="1"/>
  <c r="O21" i="52" s="1"/>
  <c r="P23" i="52"/>
  <c r="P22" i="52" s="1"/>
  <c r="P21" i="52" s="1"/>
  <c r="P4" i="52"/>
  <c r="O8" i="49"/>
  <c r="N8" i="49"/>
  <c r="M8" i="49"/>
  <c r="M5" i="49"/>
  <c r="N5" i="49" l="1"/>
  <c r="O5" i="49"/>
  <c r="N32" i="52" l="1"/>
  <c r="N42" i="52"/>
  <c r="N8" i="52"/>
  <c r="N15" i="52"/>
  <c r="N14" i="52"/>
  <c r="N11" i="52"/>
  <c r="N9" i="52" s="1"/>
  <c r="M7" i="52"/>
  <c r="N7" i="52"/>
  <c r="N18" i="52"/>
  <c r="N16" i="52" s="1"/>
  <c r="K56" i="52"/>
  <c r="K55" i="52" s="1"/>
  <c r="L56" i="52"/>
  <c r="L55" i="52" s="1"/>
  <c r="M56" i="52"/>
  <c r="M55" i="52" s="1"/>
  <c r="N56" i="52"/>
  <c r="J56" i="52"/>
  <c r="J55" i="52" s="1"/>
  <c r="K54" i="52"/>
  <c r="L54" i="52"/>
  <c r="M54" i="52"/>
  <c r="N54" i="52"/>
  <c r="J54" i="52"/>
  <c r="K53" i="52"/>
  <c r="L53" i="52"/>
  <c r="M53" i="52"/>
  <c r="N53" i="52"/>
  <c r="J53" i="52"/>
  <c r="K51" i="52"/>
  <c r="L51" i="52"/>
  <c r="M51" i="52"/>
  <c r="N51" i="52"/>
  <c r="J51" i="52"/>
  <c r="K50" i="52"/>
  <c r="L50" i="52"/>
  <c r="M50" i="52"/>
  <c r="N50" i="52"/>
  <c r="J50" i="52"/>
  <c r="K49" i="52"/>
  <c r="L49" i="52"/>
  <c r="M49" i="52"/>
  <c r="N49" i="52"/>
  <c r="J49" i="52"/>
  <c r="K47" i="52"/>
  <c r="L47" i="52"/>
  <c r="M47" i="52"/>
  <c r="N47" i="52"/>
  <c r="J47" i="52"/>
  <c r="K46" i="52"/>
  <c r="L46" i="52"/>
  <c r="M46" i="52"/>
  <c r="N46" i="52"/>
  <c r="J46" i="52"/>
  <c r="K44" i="52"/>
  <c r="L44" i="52"/>
  <c r="M44" i="52"/>
  <c r="N44" i="52"/>
  <c r="J44" i="52"/>
  <c r="K43" i="52"/>
  <c r="L43" i="52"/>
  <c r="M43" i="52"/>
  <c r="N43" i="52"/>
  <c r="J43" i="52"/>
  <c r="K42" i="52"/>
  <c r="L42" i="52"/>
  <c r="M42" i="52"/>
  <c r="J42" i="52"/>
  <c r="K41" i="52"/>
  <c r="L41" i="52"/>
  <c r="M41" i="52"/>
  <c r="N41" i="52"/>
  <c r="J41" i="52"/>
  <c r="K37" i="52"/>
  <c r="L37" i="52"/>
  <c r="M37" i="52"/>
  <c r="N37" i="52"/>
  <c r="J37" i="52"/>
  <c r="K35" i="52"/>
  <c r="L35" i="52"/>
  <c r="M35" i="52"/>
  <c r="N35" i="52"/>
  <c r="J35" i="52"/>
  <c r="K34" i="52"/>
  <c r="L34" i="52"/>
  <c r="M34" i="52"/>
  <c r="N34" i="52"/>
  <c r="J34" i="52"/>
  <c r="K33" i="52"/>
  <c r="L33" i="52"/>
  <c r="M33" i="52"/>
  <c r="N33" i="52"/>
  <c r="J33" i="52"/>
  <c r="K32" i="52"/>
  <c r="L32" i="52"/>
  <c r="M32" i="52"/>
  <c r="J32" i="52"/>
  <c r="K23" i="52"/>
  <c r="K22" i="52" s="1"/>
  <c r="L23" i="52"/>
  <c r="L22" i="52" s="1"/>
  <c r="M23" i="52"/>
  <c r="M22" i="52" s="1"/>
  <c r="N23" i="52"/>
  <c r="N22" i="52" s="1"/>
  <c r="J23" i="52"/>
  <c r="J22" i="52" s="1"/>
  <c r="N6" i="52" l="1"/>
  <c r="M36" i="52"/>
  <c r="J36" i="52"/>
  <c r="L36" i="52"/>
  <c r="K36" i="52"/>
  <c r="N36" i="52"/>
  <c r="L31" i="52"/>
  <c r="L52" i="52"/>
  <c r="K24" i="52"/>
  <c r="J45" i="52"/>
  <c r="J52" i="52"/>
  <c r="M45" i="52"/>
  <c r="N55" i="52"/>
  <c r="M52" i="52"/>
  <c r="M48" i="52"/>
  <c r="M31" i="52"/>
  <c r="M24" i="52"/>
  <c r="L24" i="52"/>
  <c r="N52" i="52"/>
  <c r="N25" i="52"/>
  <c r="L48" i="52"/>
  <c r="L45" i="52"/>
  <c r="K52" i="52"/>
  <c r="K48" i="52"/>
  <c r="K45" i="52"/>
  <c r="N12" i="52"/>
  <c r="N48" i="52"/>
  <c r="N45" i="52"/>
  <c r="N31" i="52"/>
  <c r="K31" i="52"/>
  <c r="J24" i="52"/>
  <c r="J48" i="52"/>
  <c r="J31" i="52"/>
  <c r="K18" i="52"/>
  <c r="K16" i="52" s="1"/>
  <c r="L18" i="52"/>
  <c r="L16" i="52" s="1"/>
  <c r="M18" i="52"/>
  <c r="M16" i="52" s="1"/>
  <c r="J18" i="52"/>
  <c r="J16" i="52" s="1"/>
  <c r="K15" i="52"/>
  <c r="L15" i="52"/>
  <c r="M15" i="52"/>
  <c r="J15" i="52"/>
  <c r="K14" i="52"/>
  <c r="L14" i="52"/>
  <c r="M14" i="52"/>
  <c r="J14" i="52"/>
  <c r="K11" i="52"/>
  <c r="K9" i="52" s="1"/>
  <c r="L11" i="52"/>
  <c r="L9" i="52" s="1"/>
  <c r="M11" i="52"/>
  <c r="M9" i="52" s="1"/>
  <c r="J11" i="52"/>
  <c r="J9" i="52" s="1"/>
  <c r="L8" i="52"/>
  <c r="J8" i="52"/>
  <c r="K7" i="52"/>
  <c r="L7" i="52"/>
  <c r="J7" i="52"/>
  <c r="N5" i="52" l="1"/>
  <c r="N4" i="52" s="1"/>
  <c r="M12" i="52"/>
  <c r="L6" i="52"/>
  <c r="J6" i="52"/>
  <c r="J12" i="52"/>
  <c r="K8" i="52"/>
  <c r="K6" i="52" s="1"/>
  <c r="K12" i="52"/>
  <c r="L12" i="52"/>
  <c r="J21" i="52"/>
  <c r="K21" i="52"/>
  <c r="M21" i="52"/>
  <c r="E33" i="56" s="1"/>
  <c r="E34" i="56" s="1"/>
  <c r="N21" i="52"/>
  <c r="F33" i="56" s="1"/>
  <c r="F34" i="56" s="1"/>
  <c r="G5" i="56" l="1"/>
  <c r="G4" i="56"/>
  <c r="L5" i="52"/>
  <c r="L4" i="52" s="1"/>
  <c r="J5" i="52"/>
  <c r="J4" i="52" s="1"/>
  <c r="K5" i="52"/>
  <c r="K4" i="52" s="1"/>
  <c r="M8" i="52"/>
  <c r="M6" i="52" s="1"/>
  <c r="M5" i="52" s="1"/>
  <c r="M4" i="52" s="1"/>
  <c r="C33" i="56"/>
  <c r="C34" i="56" s="1"/>
  <c r="B33" i="56"/>
  <c r="L21" i="52"/>
  <c r="E5" i="56" l="1"/>
  <c r="D4" i="56"/>
  <c r="D5" i="56"/>
  <c r="C5" i="56"/>
  <c r="C4" i="56"/>
  <c r="E4" i="56"/>
  <c r="F4" i="56"/>
  <c r="F5" i="56"/>
  <c r="B34" i="56"/>
  <c r="D33" i="56"/>
  <c r="D34" i="56" s="1"/>
  <c r="I4" i="56" l="1"/>
  <c r="I33" i="56"/>
  <c r="C4" i="52" l="1"/>
</calcChain>
</file>

<file path=xl/sharedStrings.xml><?xml version="1.0" encoding="utf-8"?>
<sst xmlns="http://schemas.openxmlformats.org/spreadsheetml/2006/main" count="441" uniqueCount="289">
  <si>
    <t>3. กองการเจ้าหน้าที่</t>
  </si>
  <si>
    <t>โครงการ/กิจกรรม</t>
  </si>
  <si>
    <t>รายรับ</t>
  </si>
  <si>
    <t>รายจ่าย</t>
  </si>
  <si>
    <t>แผ่นดิน</t>
  </si>
  <si>
    <t>รายได้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</si>
  <si>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</si>
  <si>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</si>
  <si>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</si>
  <si>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</si>
  <si>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</si>
  <si>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ยุทธศาสตร์/กลยุทธ์</t>
  </si>
  <si>
    <t>ต่ำกว่าเป้าหมาย</t>
  </si>
  <si>
    <t>อยู่ระหว่างดำเนินการ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</si>
  <si>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</si>
  <si>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</si>
  <si>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</si>
  <si>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</si>
  <si>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</si>
  <si>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</si>
  <si>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</si>
  <si>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</si>
  <si>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</si>
  <si>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</si>
  <si>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</si>
  <si>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</si>
  <si>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</si>
  <si>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</si>
  <si>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</si>
  <si>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</si>
  <si>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</si>
  <si>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</si>
  <si>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</si>
  <si>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</si>
  <si>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</si>
  <si>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</si>
  <si>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</si>
  <si>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</si>
  <si>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</si>
  <si>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</si>
  <si>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</si>
  <si>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</si>
  <si>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</si>
  <si>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</si>
  <si>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</si>
  <si>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</si>
  <si>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</si>
  <si>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</si>
  <si>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</si>
  <si>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</si>
  <si>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</si>
  <si>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</si>
  <si>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</si>
  <si>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</si>
  <si>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</si>
  <si>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</si>
  <si>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</si>
  <si>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</si>
  <si>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</si>
  <si>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</si>
  <si>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</si>
  <si>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</si>
  <si>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</si>
  <si>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สรุปการส่ง</t>
  </si>
  <si>
    <t>จำนวนโครงการ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</si>
  <si>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</si>
  <si>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</si>
  <si>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</si>
  <si>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</si>
  <si>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</si>
  <si>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</si>
  <si>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</si>
  <si>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</si>
  <si>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</si>
  <si>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</si>
  <si>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</si>
  <si>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</si>
  <si>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</si>
  <si>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ตัวชี้วัด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</si>
  <si>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</si>
  <si>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ยุทธศาสตร์ที่ 3</t>
  </si>
  <si>
    <t xml:space="preserve">   ยุทธศาสตร์ที่ 4</t>
  </si>
  <si>
    <t>ก</t>
  </si>
  <si>
    <t>5</t>
  </si>
  <si>
    <t>ผลการดำเนินงานรอบ 6 เดือน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</si>
  <si>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</si>
  <si>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ต่ำกว่า</t>
  </si>
  <si>
    <t>สูงกว่า/เท่า</t>
  </si>
  <si>
    <t xml:space="preserve">    ในการปฏิบัติงานของหน่วยงานในปีต่อไป</t>
  </si>
  <si>
    <t>ประเด็นยุทธศาสตร์/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</si>
  <si>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</si>
  <si>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</si>
  <si>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ตามเป้า</t>
  </si>
  <si>
    <t>ยังไม่เสร็จ</t>
  </si>
  <si>
    <t>ยกเลิก</t>
  </si>
  <si>
    <t>ยกเลิก/เปลี่ยนโครงการ</t>
  </si>
  <si>
    <t>โครงการ</t>
  </si>
  <si>
    <t>ดำเนินการ</t>
  </si>
  <si>
    <t>ยังไม่แล้วเสร็จ</t>
  </si>
  <si>
    <t>ยุทธ์3</t>
  </si>
  <si>
    <t>ยุทธ4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</si>
  <si>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</si>
  <si>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</si>
  <si>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</si>
  <si>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</si>
  <si>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</si>
  <si>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</si>
  <si>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</si>
  <si>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</si>
  <si>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</si>
  <si>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</si>
  <si>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</si>
  <si>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</si>
  <si>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</si>
  <si>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</si>
  <si>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</si>
  <si>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</si>
  <si>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</si>
  <si>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</si>
  <si>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</si>
  <si>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</si>
  <si>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</si>
  <si>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</si>
  <si>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</si>
  <si>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</si>
  <si>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</si>
  <si>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</si>
  <si>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</si>
  <si>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</si>
  <si>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</si>
  <si>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</si>
  <si>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</si>
  <si>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</si>
  <si>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</si>
  <si>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</si>
  <si>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</si>
  <si>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</si>
  <si>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</si>
  <si>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</si>
  <si>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</si>
  <si>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</si>
  <si>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</si>
  <si>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</si>
  <si>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</si>
  <si>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</si>
  <si>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</si>
  <si>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</si>
  <si>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</si>
  <si>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</si>
  <si>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</si>
  <si>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</si>
  <si>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</si>
  <si>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</si>
  <si>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</si>
  <si>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</si>
  <si>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</si>
  <si>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</si>
  <si>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</si>
  <si>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</si>
  <si>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</si>
  <si>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</si>
  <si>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</si>
  <si>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</si>
  <si>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</si>
  <si>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</si>
  <si>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</si>
  <si>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</si>
  <si>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</si>
  <si>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</si>
  <si>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</si>
  <si>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</si>
  <si>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</si>
  <si>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</si>
  <si>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</si>
  <si>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</si>
  <si>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</si>
  <si>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</si>
  <si>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</si>
  <si>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ซึ่งในครั้งนี้เป็นการจัดทำ</t>
  </si>
  <si>
    <t xml:space="preserve">แผนปฏิบัติการประจำปีรอบประจำปีงบประมาณ พ.ศ.2561 โดยได้จัดทำเอกสารแผนปฏิบัติการประจำปีงบประมาณ พ.ศ.2561 </t>
  </si>
  <si>
    <t>ในรูปเล่มและจัดส่งให้กับหน่วยงานเพื่อทราบ เพื่อเป็นข้อมูลสำหรับการดำเนินการในรอบ 6 เดือนและ 12 เดือน</t>
  </si>
  <si>
    <t>แผนปฏิบัติการ (Action Plan) ประจำปีฉบับนี้ สำเร็จลุล่วงได้ด้วยความร่วมมือจากหน่วยงานจำนวน 14 หน่วยงาน</t>
  </si>
  <si>
    <t>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</si>
  <si>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ให้บรรลุเป้าหมายและเกิดประสิทธิผลตามแผนปฏิบัติการ (Action Plan) ประจำปีงบประมาณ พ.ศ.2561 (ต.ค.60- ก.ย.61)</t>
  </si>
  <si>
    <t>และเพื่อเป็นข้อมูลในการกำหนดเป้าหมาย ผลผลิต และการจัดทำแผนปฏิบัติการประจำปีในภาพรวมของมหาวิทยาลัย ต่อไป</t>
  </si>
  <si>
    <t>1. เพื่อให้ผู้บริหารทราบถึงแผนปฏิบัติการประจำปี เป้าหมายและตัวชี้วัดที่กำหนดไว้สำหรับเป็นแนวทางในการ</t>
  </si>
  <si>
    <t xml:space="preserve">    ดำเนินงานตามแผนงบประมาณ ผลผลิต/โครงการ/กิจกรรมและตัวชี้วัดตามแผน</t>
  </si>
  <si>
    <t>2. เพื่อเป็นแนวทางในการพิจารณาผลการดำเนินงานของหน่วยงานว่าเป็นไปตามแผนที่ได้กำหนดไว้หรือไม่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</si>
  <si>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</si>
  <si>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21</t>
  </si>
  <si>
    <t>แผนปฏิบัติการ (Action Plan) ประจำปีงบประมาณ พ.ศ.2562</t>
  </si>
  <si>
    <t>ตารางที่ 1 แผนปฏิบัติการ (Action Plan) ประจำปีงบประมาณ พ.ศ.2562</t>
  </si>
  <si>
    <t>มิติด้านผู้รับบริการ</t>
  </si>
  <si>
    <t>1.จำนวนผลิตภัณฑ์/บริการที่ได้รับรางวัล</t>
  </si>
  <si>
    <t>โครงการ/กิจกรรม..............</t>
  </si>
  <si>
    <t>มิติด้านกระบวนการภายใน</t>
  </si>
  <si>
    <t>1.จำนวนโครงการ/กิจกรรมส่งเสริมการใช้ทรัพยากรร่วมกันในหน่วยงานและระหว่างหน่วยงาน</t>
  </si>
  <si>
    <t>มิติด้านการเรียนรู้และพัฒนา</t>
  </si>
  <si>
    <t>มิติด้านการเงิน</t>
  </si>
  <si>
    <t>ตารางที่ 1 แผนปฏิบัติการ (Action Plan) ประจำปีงบประมาณ พ.ศ.2562  สำนักงานอธิการบดี</t>
  </si>
  <si>
    <t>กลยุทธ์มหาวิทยาลัยที่ 5 การบริหารงานมุ่งสู่ความเป็นเลิศ</t>
  </si>
  <si>
    <t>ตัวชี้วัดกลยุทธ์</t>
  </si>
  <si>
    <t>กลยุทธ์มหาวิทยาลัยที่ 7  การบริหารและพัฒนาสารสนเทศ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</si>
  <si>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โครงการพัฒนาผู้บริหารให้เป็นมืออาชีพ และเตรียมความพร้อมแก่บุคลากรในการเป็นผู้บริหารระดับต้นในอนาคต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</si>
  <si>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โครงการจัดทำแผนพัฒนารายบุคคลและติดตามประเมินผลการพัฒนาบุคลากรรายบุคคล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</si>
  <si>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โครงการพัฒนาระบบเทคโนโลยีสารสนเทศเพื่อการบริหารจัดการภายในมหาวิทยาลัย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</si>
  <si>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โครงการประเมินผลการดำเนินงานของส่วนงาน ผู้บริหาร และบุคลากรทุกระดับ</t>
    </r>
  </si>
  <si>
    <t>ตัวชี้วัดโครงการ/กิจกรรม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</si>
  <si>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โครงการ/กิจกรรมที่ปรับปรุงตามข้อเสนอแนะ….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</si>
  <si>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โครงการ/กิจกรรมที่ส่งเข้าประกวดภายใน/ภายนอก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</si>
  <si>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โครงการ/กิจกรรมพัฒนาผลิตภัณฑ์/บริการ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</si>
  <si>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โครงการปรับปรุงและพัฒนาหลักเกณฑ์ กฎ ระเบียบในการบริหารงานเพื่อเพิ่มประสิทธิภาพในการบริหารงาน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</si>
  <si>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โครงการพัฒนางานเข้าสู่สำนักงานอิเล็กทรอนิคส์ (e-office)</t>
    </r>
  </si>
  <si>
    <t>2. จำนวน/ร้อยละโครงการ/กิจกรรมพัฒนาการทำงานเชิงรุก</t>
  </si>
  <si>
    <t xml:space="preserve">    4.1   กลยุทธ์สำนักงานอธิการบดี  : พัฒนาบุคลากรให้มีความรู้และทักษะตรงตามสายงาน</t>
  </si>
  <si>
    <t>4.2  กลยุทธ์สำนักงานอธิการบดี  : สร้างกลไกการปฏิบัติงานร่วมกันอย่างมีระบบ</t>
  </si>
  <si>
    <t>4.3  กลยุทธ์สำนักงานอธิการบดี  : สร้างระบบการบริหารจัดการที่คล่องตัว มีประสิทธิภาพ ตามหลักธรรมาภิบาล</t>
  </si>
  <si>
    <t>5.1  กลยุทธ์สำนักงานอธิการบดี  : พัฒนาการบริหารงานอย่างเป็นระบบ สอดคล้องกับยุทธศาสตร์ของมหาวิทยาลัย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</si>
  <si>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โครงการจัดทำแผนปฏิบัติการ (Action Plan) ของหน่วยงาน</t>
    </r>
  </si>
  <si>
    <t>5.2  กลยุทธ์สำนักงานอธิการบดี  : ปรับปรุงงานบริการให้มีความถูกต้อง รวดเร็ว โปร่งใส ตรวจสอบได้</t>
  </si>
  <si>
    <t xml:space="preserve">    6.1 กลยุทธ์สำนักงานอธิการบดี  : บริหารจัดการรายจ่ายให้คุ้มค่าและมีประสิทธิภาพ</t>
  </si>
  <si>
    <t xml:space="preserve"> 7.1  กลยุทธ์สำนักงานอธิการบดี  : ปรับปรุงกระบวนการทำงานด้วยเทคโนโลยี </t>
  </si>
  <si>
    <t>ชื่อหน่วยงาน</t>
  </si>
  <si>
    <t>ชื่อหน่วยงาน ..................................</t>
  </si>
  <si>
    <r>
      <rPr>
        <u/>
        <sz val="16"/>
        <color rgb="FF000000"/>
        <rFont val="TH SarabunPSK"/>
        <family val="2"/>
      </rPr>
      <t>หมายเหตุ</t>
    </r>
    <r>
      <rPr>
        <sz val="16"/>
        <color rgb="FF000000"/>
        <rFont val="TH SarabunPSK"/>
        <family val="2"/>
      </rPr>
      <t xml:space="preserve"> สำนักงานอธิการบดีใคร่ขอความอนุเคราะห์หน่วยงานดำเนินการดังนี้</t>
    </r>
  </si>
  <si>
    <t>ประเด็นยุทธศาสตร์/
กลยุทธ์/
แนวทางการดำเนินงาน</t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</si>
  <si>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โครงการส่งเสริมการใช้ฐานข้อมูลร่วมกันในหน่วยงานและระหว่างหน่วยงาน</t>
    </r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</si>
  <si>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โครงการปรับปรุงกระบวนงาน/ลดขั้นตอนการทำงานในส่วนงานหลัก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</si>
  <si>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โครงการจัดการความรู้ของหน่วยงาน (KM)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</si>
  <si>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จำนวนโครงการ
2. ค่าฉลี่ยความพึงพอใจโครงการ...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</si>
  <si>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</t>
    </r>
    <r>
      <rPr>
        <sz val="16"/>
        <color theme="1"/>
        <rFont val="TH SarabunPSK"/>
        <family val="2"/>
      </rPr>
      <t xml:space="preserve">          
1.ร้อยละความสำเร็จของการปรับปรุงตามข้อเสนอแนะ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</si>
  <si>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          </t>
    </r>
    <r>
      <rPr>
        <sz val="16"/>
        <color theme="1"/>
        <rFont val="TH SarabunPSK"/>
        <family val="2"/>
      </rPr>
      <t xml:space="preserve">
1. จำนวนหลักเกณฑ์ กฎ ระเบียบที่ได้ปรับปรุงและพัฒนา       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</si>
  <si>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จำนวนเครื่องมืออิเล็กทรอนิคส์ที่นำมาใช้ในงาน     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</si>
  <si>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โครงการ/กิจกรรมสำรวจความพึงพอใจของผู้รับบริการ</t>
    </r>
  </si>
  <si>
    <t xml:space="preserve">2. พิจารณาโครงการที่พัฒนางานประจำของหน่วยงานในเชิงรุก 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</si>
  <si>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โครงการจัดทำแผนด้านคุณธรรมและความโปร่งใส ของหน่วยงาน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</si>
  <si>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จำนวนกิจกรรมสนับสนุนคุณธรรมและความโปร่งใสของหน่วยงาน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</si>
  <si>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 จำนวนระบบเทคโนโลยีที่ได้พัฒนา
2. ร้อยละความสำเร็จของการพัฒนาระบบ</t>
    </r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</si>
  <si>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 จำนวนระบบฐานข้อมูลที่ได้พัฒนา
2. ร้อยละความสำเร็จของการพัฒนาระบบฐานข้อมูล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</si>
  <si>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โครงการจัดทำแผนความเสี่ยงของหน่วยงาน</t>
    </r>
  </si>
  <si>
    <r>
      <rPr>
        <i/>
        <u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>ร้อยละความสำเร็จของการลดขั้นตอนการทำงานในงานหลัก
2.จำนวนโครงการ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</si>
  <si>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1.ร้อยละความสำเร็จของการจัดการความเสี่ยงตามแผนความเสี่ยง
2. จำนวนโครงการ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</si>
  <si>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          </t>
    </r>
    <r>
      <rPr>
        <sz val="16"/>
        <color theme="1"/>
        <rFont val="TH SarabunPSK"/>
        <family val="2"/>
      </rPr>
      <t xml:space="preserve">
1. จำนวนโครงการ
2. จำนวนผลิตภัณฑ์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</si>
  <si>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โครงการสำรวจความพึงพอใจ….(ชื่อ)</t>
    </r>
  </si>
  <si>
    <t>3.  ไม่ต้องนำโครงการ/กิจกรรมที่หน่วยงานดำเนินการเป็นงานประจำหรืองานโดยภารกิจอยู่แล้วมาใส่ไว้ในแบบฟอร์ม</t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</si>
  <si>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1.ร้อยละของเงินงบประมาณที่ลดลงจากการลดการใช้กระดาษ
2. ร้อยละของการใช้กระดาษที่ลดลง</t>
    </r>
  </si>
  <si>
    <t>(31 ต.ค.63-30 ก.ย.64)</t>
  </si>
  <si>
    <t>เป้าหมายผลผลิต พ.ศ.2564</t>
  </si>
  <si>
    <r>
      <rPr>
        <i/>
        <u/>
        <sz val="16"/>
        <color theme="1"/>
        <rFont val="TH SarabunPSK"/>
        <family val="2"/>
      </rPr>
      <t>ตัวอย่าง</t>
    </r>
    <r>
      <rPr>
        <sz val="16"/>
        <color theme="1"/>
        <rFont val="TH SarabunPSK"/>
        <family val="2"/>
      </rPr>
      <t xml:space="preserve"> บุคลากรได้รับการแลกเปลี่ยนเรียนรู้ทั้งภายในและภายนอกมหาวิทยาลัยฯ</t>
    </r>
  </si>
  <si>
    <r>
      <rPr>
        <i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 xml:space="preserve"> โครงการพัฒนาด้านจิตบริการ
2 โครงการส่งเสริมและสนับสนุนการพัฒนาขีดความสามารถของบุคลากรตามบทบาทภาระหน้าที่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</si>
  <si>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โครงการพัฒนาศักยภาพบุคลากร</t>
    </r>
  </si>
  <si>
    <r>
      <rPr>
        <i/>
        <u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>ร้อยละความสำเร็จของการพัฒนาฐานข้อมูล
2. จำนวนโครงการ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</si>
  <si>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 </t>
    </r>
    <r>
      <rPr>
        <sz val="16"/>
        <color theme="1"/>
        <rFont val="TH SarabunPSK"/>
        <family val="2"/>
      </rPr>
      <t xml:space="preserve">          
1.ร้อยละความสำเร็จของการปรับปรุงผลิตภัณฑ์/บริการ
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</si>
  <si>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จำนวนโครงการ
2. จำนวนกระบวนงานที่พัฒนา/ปรับปรุง                   </t>
    </r>
  </si>
  <si>
    <r>
      <t>1.</t>
    </r>
    <r>
      <rPr>
        <sz val="7"/>
        <color rgb="FF000000"/>
        <rFont val="TH SarabunPSK"/>
        <family val="2"/>
      </rPr>
      <t>   </t>
    </r>
    <r>
      <rPr>
        <sz val="16"/>
        <color rgb="FF000000"/>
        <rFont val="TH SarabunPSK"/>
        <family val="2"/>
      </rPr>
      <t>พิจารณาโครงการ/กิจกรรมของปี 2564 ที่สนับสนุนยุทธศาสตร์มหาวิทยาลัยและกลยุทธ์ของสำนักงานอธิการบดีใน</t>
    </r>
    <r>
      <rPr>
        <b/>
        <u/>
        <sz val="16"/>
        <color rgb="FF000000"/>
        <rFont val="TH SarabunPSK"/>
        <family val="2"/>
      </rPr>
      <t>เชิงรุก</t>
    </r>
    <r>
      <rPr>
        <sz val="16"/>
        <color rgb="FF000000"/>
        <rFont val="TH SarabunPSK"/>
        <family val="2"/>
      </rPr>
      <t xml:space="preserve">โดยขอให้ใส่เป้าหมายตัวชี้วัดและงบประมาณในแบบฟอร์มให้สมบูรณ์ 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</si>
  <si>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โครงการพัฒนาปรับปรุงกระบวนงานให้เหมาะสม</t>
    </r>
  </si>
  <si>
    <t>ปัญหา/อุปสรรค</t>
  </si>
  <si>
    <t>ประมาณการรายรับ-รายจ่าย งบประมาณเงินรายได้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</si>
  <si>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โครงการสนับสนุนมหาวิทยาลัยสู่ความเป็นเลิศ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</si>
  <si>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:ลำดับของมหาวิทยาลัยเกษตรศาสตร์ในการจัดอันดับมหาวิทยาลัยสีเขียวโลก (Green University)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</si>
  <si>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:ลำดับของมหาวิทยาลัยเกษตรศาสตร์ในการจัดอันดับมหาวิทยาลัยสีเขียวโลก สาขาเกษตรศาสตร์และวนศาสตร์ (QS World University Rankings in Agriculture&amp;forestry)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</si>
  <si>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ผลงานวิจัย สิ่งประดิษฐ์ นวัตกรรมและงานสร้างสรรค์ ที่สร้างความเข้มแข็งทางเศรษฐกิจ แก้ไขปัญหาให้สังคมและชุมชน ตอบสนองภาคอุตสาหกรรมและตอบโจทย์ให้ประเทศ</t>
    </r>
  </si>
  <si>
    <t>สำนักงานบริการวิชาการ</t>
  </si>
  <si>
    <t>สำนักงานประกันคุณภาพ</t>
  </si>
  <si>
    <t>กองยานฯ</t>
  </si>
  <si>
    <r>
      <rPr>
        <i/>
        <u/>
        <sz val="16"/>
        <rFont val="TH SarabunPSK"/>
        <family val="2"/>
      </rPr>
      <t>ตัวอย่าง</t>
    </r>
    <r>
      <rPr>
        <i/>
        <sz val="16"/>
        <rFont val="TH SarabunPSK"/>
        <family val="2"/>
      </rPr>
      <t xml:space="preserve"> : โครงการพัฒนาการดำเนินงานตามแผนปฏิบัติการ (Action Plan)</t>
    </r>
  </si>
  <si>
    <r>
      <rPr>
        <i/>
        <u/>
        <sz val="16"/>
        <color theme="1"/>
        <rFont val="TH SarabunPSK"/>
        <family val="2"/>
      </rPr>
      <t>ตัวอย่าง 1.</t>
    </r>
    <r>
      <rPr>
        <sz val="16"/>
        <color theme="1"/>
        <rFont val="TH SarabunPSK"/>
        <family val="2"/>
      </rPr>
      <t xml:space="preserve">ร้อยละของการบรรลุเป้าหมายตามตัวชี้วัดในแผนปฏิบัติการ (Action Plan) ของหน่วยงาน
</t>
    </r>
  </si>
  <si>
    <r>
      <rPr>
        <i/>
        <u/>
        <sz val="16"/>
        <color theme="1"/>
        <rFont val="TH SarabunPSK"/>
        <family val="2"/>
      </rPr>
      <t xml:space="preserve">ตัวอย่าง </t>
    </r>
    <r>
      <rPr>
        <sz val="16"/>
        <color theme="1"/>
        <rFont val="TH SarabunPSK"/>
        <family val="2"/>
      </rPr>
      <t>- ร้อยละความสำเร็จของการจัดทำแผนพัฒนารายบุคคล</t>
    </r>
  </si>
  <si>
    <r>
      <rPr>
        <i/>
        <u/>
        <sz val="16"/>
        <color theme="1"/>
        <rFont val="TH SarabunPSK"/>
        <family val="2"/>
      </rPr>
      <t xml:space="preserve">ตัวอย่าง </t>
    </r>
    <r>
      <rPr>
        <sz val="16"/>
        <color theme="1"/>
        <rFont val="TH SarabunPSK"/>
        <family val="2"/>
      </rPr>
      <t>- ร้อยละความสำเร็จของการดำเนินโครงการ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</si>
  <si>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1. ร้อยละความสำเร็จของการปฏิบัติตามแผนปฏิบัติการ (Action Plan)
</t>
    </r>
  </si>
  <si>
    <r>
      <rPr>
        <i/>
        <u/>
        <sz val="16"/>
        <rFont val="TH SarabunPSK"/>
        <family val="2"/>
      </rPr>
      <t>ตัวอย่าง</t>
    </r>
    <r>
      <rPr>
        <sz val="16"/>
        <rFont val="TH SarabunPSK"/>
        <family val="2"/>
      </rPr>
      <t xml:space="preserve"> 1. ระดับคะแนนเฉลี่ยของการประเมินภาวะผู้นำ
</t>
    </r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</si>
  <si>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 xml:space="preserve">           
1. ระดับความพึงพอใจที่เพิ่มขึ้น
2. จำนวนข้อเสนอแนะที่ได้รับการปรับปรุง
3. ระดับความพึงพอใจของบุคลากรต่อบรรยากาศการทำงาน</t>
    </r>
  </si>
  <si>
    <t>แผนปฏิบัติการ (Action Plan) ประจำปีงบประมาณ พ.ศ.2564</t>
  </si>
  <si>
    <t>1.จำนวนโครงการที่ได้รับเชิญเป็นวิทยากร/แลกเปลี่ยนเรียนรู้จากภายนอกมหาวิทยาลัย/ภายนอกสำนักงานอธิการบดี</t>
  </si>
  <si>
    <t>2. จำนวนโครงการด้านระบบและกลไกในการพัฒนาบุคลากรได้ตรงตามสายงาน</t>
  </si>
  <si>
    <t>3.จำนวนโครงการด้านระบบและกลไกในการจัดการความรู้ที่ได้จากการจัดการความรู้ภายในหน่วยงาน</t>
  </si>
  <si>
    <t>1.จำนวนโครงการสำรวจความคิดเห็นของบุคลากรที่มีต่อการบริหารงานของผู้บริหารตามหลักธรรมาภิบาล</t>
  </si>
  <si>
    <t>1.จำนวนโครงการ/กิจกรรมพัฒนากระบวนการทำงานที่สอดคล้องกับยุทธศาสตร์ มก.</t>
  </si>
  <si>
    <t>1. จำนวนโครงการ/กิจกรรมพัฒนากระบวนการทำงานที่สอดคล้องกับยุทธศาสตร์ มก. (ต่อ)</t>
  </si>
  <si>
    <t>2. จำนวนโครงการสำรวจความพึงพอใจของผู้รับบริการ</t>
  </si>
  <si>
    <t>3.จำนวนโครงการการปรับปรุงแก้ไขตามข้อเสนอแนะของผู้รับบริการ</t>
  </si>
  <si>
    <t>2. จำนวนโครงการการพัฒนาปรับปรุงผลิตภัณฑ์/บริการให้ดีขึ้น</t>
  </si>
  <si>
    <t>3. จำนวนโครงการการพัฒนาปรับปรุงกระบวนงาน/กฎ ระเบียบให้เหมาะสม</t>
  </si>
  <si>
    <t>4.จำนวนโครงการสำรวจความพึงพอใจของผู้รับบริการ</t>
  </si>
  <si>
    <t>1.จำนวนโครงการเพิ่มประสิทธิภาพการใช้เงินงบประมาณที่ได้รับจัดสรร</t>
  </si>
  <si>
    <r>
      <rPr>
        <i/>
        <u/>
        <sz val="16"/>
        <color theme="1"/>
        <rFont val="TH SarabunPSK"/>
        <family val="2"/>
      </rPr>
      <t>ตัวอย่าง</t>
    </r>
    <r>
      <rPr>
        <i/>
        <sz val="16"/>
        <color theme="1"/>
        <rFont val="TH SarabunPSK"/>
        <family val="2"/>
      </rPr>
      <t xml:space="preserve"> : โครงการลดการใช้ทรัพยากร</t>
    </r>
  </si>
  <si>
    <t>1. จำนวนโครงการการพัฒนากระบวนงาน/โครงการ/กิจกรรมด้วยระบบเทคโนโลยีสารสนเทศเพื่อการบริหารจัดการภายในมหาวิทยาลัย</t>
  </si>
  <si>
    <t>2. จำนวนโครงการการพัฒนาปรับปรุงระบบฐานข้อมูล</t>
  </si>
  <si>
    <t>4.  กำหนดหนึ่งโครงการตอบหนึ่งกลยุทธ์ ยกเว้นโครงการนั้นมีหลายตัวชี้วัด  สามารถนำไปตอบได้มากกว่า 1 กลยุทธ์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</si>
</sst>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4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b/>
      <u/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i/>
      <u/>
      <sz val="16"/>
      <color theme="1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sz val="11"/>
      <color theme="1"/>
      <name val="TH SarabunPSK"/>
      <family val="2"/>
    </font>
    <font>
      <sz val="7"/>
      <color rgb="FF000000"/>
      <name val="TH SarabunPSK"/>
      <family val="2"/>
    </font>
    <font>
      <b/>
      <u/>
      <sz val="16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9" fontId="9" fillId="0" borderId="0" applyFont="0" applyFill="0" applyBorder="0" applyAlignment="0" applyProtection="0"/>
  </cellStyleXfs>
  <cellXfs count="4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1" fillId="0" borderId="1" xfId="0" applyNumberFormat="1" applyFont="1" applyBorder="1"/>
    <xf numFmtId="0" fontId="0" fillId="6" borderId="0" xfId="0" applyFill="1"/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8" xfId="0" applyFont="1" applyBorder="1"/>
    <xf numFmtId="0" fontId="12" fillId="6" borderId="18" xfId="0" applyFont="1" applyFill="1" applyBorder="1"/>
    <xf numFmtId="0" fontId="12" fillId="3" borderId="12" xfId="0" applyFont="1" applyFill="1" applyBorder="1"/>
    <xf numFmtId="0" fontId="13" fillId="0" borderId="1" xfId="0" applyFont="1" applyBorder="1" applyAlignment="1">
      <alignment horizontal="center"/>
    </xf>
    <xf numFmtId="49" fontId="2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2" xfId="0" applyFont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0" fillId="3" borderId="21" xfId="4" applyFont="1" applyFill="1" applyBorder="1" applyAlignment="1">
      <alignment vertical="center"/>
    </xf>
    <xf numFmtId="0" fontId="2" fillId="0" borderId="4" xfId="0" applyFont="1" applyFill="1" applyBorder="1" applyAlignment="1">
      <alignment vertical="top" wrapText="1"/>
    </xf>
    <xf numFmtId="0" fontId="1" fillId="0" borderId="0" xfId="0" applyFont="1" applyFill="1"/>
    <xf numFmtId="0" fontId="2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4" fillId="7" borderId="0" xfId="3" applyFont="1"/>
    <xf numFmtId="0" fontId="24" fillId="4" borderId="0" xfId="3" applyFont="1" applyFill="1"/>
    <xf numFmtId="0" fontId="22" fillId="4" borderId="0" xfId="0" applyFont="1" applyFill="1"/>
    <xf numFmtId="0" fontId="22" fillId="0" borderId="0" xfId="0" applyFont="1" applyBorder="1"/>
    <xf numFmtId="0" fontId="22" fillId="0" borderId="4" xfId="0" applyFont="1" applyBorder="1"/>
    <xf numFmtId="0" fontId="2" fillId="0" borderId="3" xfId="0" applyFont="1" applyBorder="1" applyAlignment="1">
      <alignment horizontal="left" vertical="top" wrapText="1"/>
    </xf>
    <xf numFmtId="0" fontId="25" fillId="8" borderId="0" xfId="4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0" borderId="2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2" fillId="0" borderId="3" xfId="0" applyFont="1" applyBorder="1"/>
    <xf numFmtId="0" fontId="2" fillId="0" borderId="12" xfId="0" applyFont="1" applyBorder="1" applyAlignment="1">
      <alignment horizontal="center" vertical="top" wrapText="1"/>
    </xf>
    <xf numFmtId="49" fontId="10" fillId="3" borderId="21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2" fillId="9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7" fillId="0" borderId="28" xfId="0" applyFont="1" applyBorder="1"/>
    <xf numFmtId="0" fontId="10" fillId="0" borderId="3" xfId="0" applyFont="1" applyBorder="1" applyAlignment="1">
      <alignment horizontal="left" vertical="top"/>
    </xf>
    <xf numFmtId="15" fontId="26" fillId="0" borderId="1" xfId="0" applyNumberFormat="1" applyFont="1" applyBorder="1"/>
    <xf numFmtId="0" fontId="2" fillId="3" borderId="3" xfId="0" applyFont="1" applyFill="1" applyBorder="1" applyAlignment="1">
      <alignment horizontal="left" vertical="top"/>
    </xf>
    <xf numFmtId="0" fontId="22" fillId="1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22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2" fillId="11" borderId="0" xfId="0" applyFont="1" applyFill="1"/>
    <xf numFmtId="0" fontId="22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5" fontId="26" fillId="0" borderId="1" xfId="0" applyNumberFormat="1" applyFont="1" applyBorder="1" applyAlignment="1">
      <alignment horizontal="right"/>
    </xf>
    <xf numFmtId="0" fontId="22" fillId="3" borderId="3" xfId="0" applyFont="1" applyFill="1" applyBorder="1"/>
    <xf numFmtId="0" fontId="27" fillId="3" borderId="4" xfId="0" applyFont="1" applyFill="1" applyBorder="1" applyAlignment="1">
      <alignment horizontal="center" vertical="top" wrapText="1"/>
    </xf>
    <xf numFmtId="0" fontId="22" fillId="5" borderId="0" xfId="0" applyFont="1" applyFill="1"/>
    <xf numFmtId="0" fontId="0" fillId="0" borderId="1" xfId="0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3" borderId="5" xfId="4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9" borderId="7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0" fontId="27" fillId="3" borderId="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0" fontId="22" fillId="3" borderId="2" xfId="0" applyFont="1" applyFill="1" applyBorder="1"/>
    <xf numFmtId="0" fontId="2" fillId="3" borderId="3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5" applyFont="1"/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Fill="1" applyAlignment="1"/>
    <xf numFmtId="0" fontId="2" fillId="0" borderId="2" xfId="0" applyFont="1" applyBorder="1"/>
    <xf numFmtId="0" fontId="2" fillId="0" borderId="3" xfId="0" applyFont="1" applyBorder="1"/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5" fontId="0" fillId="0" borderId="1" xfId="0" applyNumberFormat="1" applyBorder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9" borderId="5" xfId="4" applyFont="1" applyFill="1" applyBorder="1" applyAlignment="1">
      <alignment vertical="center"/>
    </xf>
    <xf numFmtId="49" fontId="10" fillId="9" borderId="21" xfId="4" applyNumberFormat="1" applyFont="1" applyFill="1" applyBorder="1" applyAlignment="1">
      <alignment vertical="center"/>
    </xf>
    <xf numFmtId="0" fontId="10" fillId="9" borderId="21" xfId="4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3" fillId="9" borderId="18" xfId="0" applyFont="1" applyFill="1" applyBorder="1" applyAlignment="1">
      <alignment vertical="top"/>
    </xf>
    <xf numFmtId="0" fontId="3" fillId="9" borderId="0" xfId="0" applyFont="1" applyFill="1" applyBorder="1" applyAlignment="1">
      <alignment vertical="top"/>
    </xf>
    <xf numFmtId="0" fontId="21" fillId="9" borderId="25" xfId="4" applyFont="1" applyFill="1" applyBorder="1" applyAlignment="1">
      <alignment vertical="center"/>
    </xf>
    <xf numFmtId="0" fontId="3" fillId="9" borderId="18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3" fillId="3" borderId="18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21" fillId="3" borderId="25" xfId="4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5" fillId="9" borderId="18" xfId="0" applyFont="1" applyFill="1" applyBorder="1" applyAlignment="1">
      <alignment vertical="top"/>
    </xf>
    <xf numFmtId="0" fontId="15" fillId="9" borderId="20" xfId="0" applyFont="1" applyFill="1" applyBorder="1" applyAlignment="1">
      <alignment horizontal="left" vertical="top"/>
    </xf>
    <xf numFmtId="0" fontId="3" fillId="9" borderId="20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7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87" fontId="2" fillId="0" borderId="1" xfId="2" applyNumberFormat="1" applyFont="1" applyBorder="1" applyAlignment="1">
      <alignment horizontal="center" vertical="top" wrapText="1"/>
    </xf>
    <xf numFmtId="187" fontId="2" fillId="0" borderId="4" xfId="2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31" fillId="0" borderId="0" xfId="0" applyFont="1"/>
    <xf numFmtId="0" fontId="32" fillId="0" borderId="0" xfId="0" applyFont="1"/>
    <xf numFmtId="0" fontId="31" fillId="0" borderId="28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87" fontId="2" fillId="0" borderId="3" xfId="2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" fillId="0" borderId="16" xfId="0" applyFont="1" applyFill="1" applyBorder="1" applyAlignment="1">
      <alignment vertical="top" wrapText="1"/>
    </xf>
    <xf numFmtId="0" fontId="2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 vertical="top" wrapText="1"/>
    </xf>
    <xf numFmtId="0" fontId="27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0" fillId="0" borderId="14" xfId="0" applyFont="1" applyBorder="1" applyAlignment="1">
      <alignment horizontal="left" vertical="top" wrapText="1"/>
    </xf>
    <xf numFmtId="0" fontId="22" fillId="3" borderId="0" xfId="0" applyFont="1" applyFill="1" applyBorder="1"/>
    <xf numFmtId="0" fontId="1" fillId="0" borderId="18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/>
    </xf>
    <xf numFmtId="0" fontId="33" fillId="0" borderId="3" xfId="0" applyFont="1" applyFill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4" fillId="3" borderId="4" xfId="0" applyFont="1" applyFill="1" applyBorder="1" applyAlignment="1">
      <alignment horizontal="center" vertical="top" wrapText="1"/>
    </xf>
    <xf numFmtId="0" fontId="33" fillId="3" borderId="4" xfId="0" applyFont="1" applyFill="1" applyBorder="1" applyAlignment="1">
      <alignment horizontal="center"/>
    </xf>
    <xf numFmtId="0" fontId="33" fillId="0" borderId="3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33" fillId="3" borderId="24" xfId="0" applyFont="1" applyFill="1" applyBorder="1" applyAlignment="1">
      <alignment horizontal="center" vertical="top" wrapText="1"/>
    </xf>
    <xf numFmtId="0" fontId="34" fillId="3" borderId="7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vertical="top" wrapText="1"/>
    </xf>
    <xf numFmtId="0" fontId="33" fillId="3" borderId="4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 vertical="top" wrapText="1"/>
    </xf>
    <xf numFmtId="0" fontId="34" fillId="3" borderId="3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left" vertical="top"/>
    </xf>
    <xf numFmtId="0" fontId="35" fillId="0" borderId="12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/>
    </xf>
    <xf numFmtId="0" fontId="36" fillId="0" borderId="3" xfId="0" applyFont="1" applyBorder="1" applyAlignment="1">
      <alignment vertical="top"/>
    </xf>
    <xf numFmtId="0" fontId="22" fillId="0" borderId="2" xfId="0" applyFont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2" fillId="3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23" fillId="0" borderId="4" xfId="0" applyFont="1" applyBorder="1" applyAlignment="1">
      <alignment horizontal="left"/>
    </xf>
    <xf numFmtId="0" fontId="22" fillId="11" borderId="4" xfId="0" applyFont="1" applyFill="1" applyBorder="1" applyAlignment="1">
      <alignment horizontal="center"/>
    </xf>
    <xf numFmtId="0" fontId="22" fillId="11" borderId="4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3" fillId="0" borderId="1" xfId="0" applyFont="1" applyBorder="1" applyAlignment="1">
      <alignment horizontal="left"/>
    </xf>
    <xf numFmtId="0" fontId="39" fillId="0" borderId="4" xfId="0" applyFont="1" applyFill="1" applyBorder="1" applyAlignment="1">
      <alignment vertical="top" wrapText="1"/>
    </xf>
    <xf numFmtId="0" fontId="41" fillId="0" borderId="4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left" vertical="top" wrapText="1"/>
    </xf>
    <xf numFmtId="0" fontId="37" fillId="0" borderId="3" xfId="0" applyFont="1" applyFill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0" fontId="42" fillId="0" borderId="0" xfId="0" applyFont="1" applyAlignment="1">
      <alignment vertical="center"/>
    </xf>
    <xf numFmtId="0" fontId="45" fillId="0" borderId="0" xfId="0" applyFont="1"/>
    <xf numFmtId="0" fontId="43" fillId="0" borderId="0" xfId="0" applyFont="1" applyAlignment="1">
      <alignment vertical="center"/>
    </xf>
    <xf numFmtId="0" fontId="16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 vertical="top" wrapText="1"/>
    </xf>
    <xf numFmtId="49" fontId="2" fillId="10" borderId="4" xfId="0" applyNumberFormat="1" applyFont="1" applyFill="1" applyBorder="1" applyAlignment="1">
      <alignment horizontal="left" vertical="top" wrapText="1"/>
    </xf>
    <xf numFmtId="49" fontId="2" fillId="10" borderId="1" xfId="0" applyNumberFormat="1" applyFont="1" applyFill="1" applyBorder="1" applyAlignment="1">
      <alignment horizontal="center" vertical="top" wrapText="1"/>
    </xf>
    <xf numFmtId="49" fontId="33" fillId="10" borderId="4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16" fillId="0" borderId="4" xfId="0" applyNumberFormat="1" applyFont="1" applyFill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 wrapText="1"/>
    </xf>
    <xf numFmtId="49" fontId="16" fillId="0" borderId="4" xfId="0" applyNumberFormat="1" applyFont="1" applyFill="1" applyBorder="1" applyAlignment="1">
      <alignment horizontal="left" vertical="top" wrapText="1"/>
    </xf>
    <xf numFmtId="49" fontId="22" fillId="1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4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vertical="top" wrapText="1"/>
    </xf>
    <xf numFmtId="49" fontId="22" fillId="3" borderId="16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49" fontId="33" fillId="10" borderId="17" xfId="0" applyNumberFormat="1" applyFont="1" applyFill="1" applyBorder="1" applyAlignment="1">
      <alignment horizontal="center" vertical="top" wrapText="1"/>
    </xf>
    <xf numFmtId="49" fontId="33" fillId="10" borderId="10" xfId="2" applyNumberFormat="1" applyFont="1" applyFill="1" applyBorder="1" applyAlignment="1">
      <alignment horizontal="center" vertical="top" wrapText="1"/>
    </xf>
    <xf numFmtId="49" fontId="2" fillId="10" borderId="12" xfId="0" applyNumberFormat="1" applyFont="1" applyFill="1" applyBorder="1" applyAlignment="1">
      <alignment horizontal="left" vertical="top" wrapText="1"/>
    </xf>
    <xf numFmtId="0" fontId="36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 vertical="top" wrapText="1"/>
    </xf>
    <xf numFmtId="49" fontId="10" fillId="10" borderId="4" xfId="0" applyNumberFormat="1" applyFont="1" applyFill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0" fontId="22" fillId="3" borderId="14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33" fillId="3" borderId="12" xfId="0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vertical="top" wrapText="1"/>
    </xf>
    <xf numFmtId="0" fontId="34" fillId="3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5" fillId="9" borderId="18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15" fillId="9" borderId="19" xfId="0" applyFont="1" applyFill="1" applyBorder="1" applyAlignment="1">
      <alignment horizontal="left" vertical="top" wrapText="1"/>
    </xf>
    <xf numFmtId="0" fontId="3" fillId="9" borderId="20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18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9" xfId="0" applyNumberFormat="1" applyFont="1" applyFill="1" applyBorder="1" applyAlignment="1">
      <alignment horizontal="left" vertical="top" wrapText="1"/>
    </xf>
    <xf numFmtId="0" fontId="43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19" xfId="0" applyNumberFormat="1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</cellXfs>
  <cellStyles count="6">
    <cellStyle name="Bad" xfId="3" builtinId="27"/>
    <cellStyle name="Comma" xfId="2" builtinId="3"/>
    <cellStyle name="Neutral" xfId="4" builtinId="28"/>
    <cellStyle name="Normal" xfId="0" builtinId="0"/>
    <cellStyle name="Normal 2" xfId="1"/>
    <cellStyle name="Percent" xfId="5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0A-4A7E-A3A2-EC888D2F58D2}"/>
              </c:ext>
            </c:extLst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0A-4A7E-A3A2-EC888D2F58D2}"/>
              </c:ext>
            </c:extLst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0A-4A7E-A3A2-EC888D2F58D2}"/>
              </c:ext>
            </c:extLst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0A-4A7E-A3A2-EC888D2F58D2}"/>
              </c:ext>
            </c:extLst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0A-4A7E-A3A2-EC888D2F58D2}"/>
              </c:ext>
            </c:extLst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80A-4A7E-A3A2-EC888D2F58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80A-4A7E-A3A2-EC888D2F58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80A-4A7E-A3A2-EC888D2F58D2}"/>
                </c:ex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80A-4A7E-A3A2-EC888D2F58D2}"/>
                </c:ex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80A-4A7E-A3A2-EC888D2F58D2}"/>
                </c:ex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80A-4A7E-A3A2-EC888D2F58D2}"/>
            </c:ext>
          </c:extLst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80A-4A7E-A3A2-EC888D2F58D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C80A-4A7E-A3A2-EC888D2F58D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80A-4A7E-A3A2-EC888D2F58D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C80A-4A7E-A3A2-EC888D2F58D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C80A-4A7E-A3A2-EC888D2F58D2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80A-4A7E-A3A2-EC888D2F58D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AB-4A2A-ACFE-2D9533E857E3}"/>
              </c:ext>
            </c:extLst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AB-4A2A-ACFE-2D9533E857E3}"/>
              </c:ext>
            </c:extLst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AB-4A2A-ACFE-2D9533E857E3}"/>
              </c:ext>
            </c:extLst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2AB-4A2A-ACFE-2D9533E857E3}"/>
              </c:ext>
            </c:extLst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2AB-4A2A-ACFE-2D9533E857E3}"/>
              </c:ext>
            </c:extLst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AB-4A2A-ACFE-2D9533E857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2AB-4A2A-ACFE-2D9533E857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2AB-4A2A-ACFE-2D9533E857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2AB-4A2A-ACFE-2D9533E857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2AB-4A2A-ACFE-2D9533E857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2AB-4A2A-ACFE-2D9533E857E3}"/>
            </c:ext>
          </c:extLst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2AB-4A2A-ACFE-2D9533E857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C2AB-4A2A-ACFE-2D9533E857E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2AB-4A2A-ACFE-2D9533E857E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C2AB-4A2A-ACFE-2D9533E857E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C2AB-4A2A-ACFE-2D9533E857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2AB-4A2A-ACFE-2D9533E857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D4-4B92-952A-2624110D80F2}"/>
              </c:ext>
            </c:extLst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D4-4B92-952A-2624110D80F2}"/>
              </c:ext>
            </c:extLst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D4-4B92-952A-2624110D80F2}"/>
              </c:ext>
            </c:extLst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D4-4B92-952A-2624110D80F2}"/>
                </c:ex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D4-4B92-952A-2624110D80F2}"/>
                </c:ex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D4-4B92-952A-2624110D80F2}"/>
                </c:ex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1D4-4B92-952A-2624110D80F2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1D4-4B92-952A-2624110D80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1D4-4B92-952A-2624110D80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1D4-4B92-952A-2624110D80F2}"/>
            </c:ext>
          </c:extLst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1D4-4B92-952A-2624110D80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1D4-4B92-952A-2624110D80F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8F-4F10-8AA2-D197C2114F5A}"/>
              </c:ext>
            </c:extLst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8F-4F10-8AA2-D197C2114F5A}"/>
              </c:ext>
            </c:extLst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8F-4F10-8AA2-D197C2114F5A}"/>
              </c:ext>
            </c:extLst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8F-4F10-8AA2-D197C2114F5A}"/>
                </c:ex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48F-4F10-8AA2-D197C2114F5A}"/>
                </c:ex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48F-4F10-8AA2-D197C2114F5A}"/>
                </c:ex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8F-4F10-8AA2-D197C2114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8-B48F-4F10-8AA2-D197C2114F5A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A-B48F-4F10-8AA2-D197C2114F5A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C-B48F-4F10-8AA2-D197C2114F5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6r2="http://schemas.microsoft.com/office/drawing/2015/06/chart">
                    <c:ext uri="{CE6537A1-D6FC-4f65-9D91-7224C49458BB}"/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B48F-4F10-8AA2-D197C2114F5A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4.25" x14ac:dyDescent="0.2"/>
  <sheetData>
    <row r="1" spans="1:13" s="36" customFormat="1" ht="45" x14ac:dyDescent="1">
      <c r="A1" s="233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93" t="s">
        <v>9</v>
      </c>
    </row>
    <row r="3" spans="1:13" ht="37.5" x14ac:dyDescent="0.85">
      <c r="A3" s="234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35" t="s">
        <v>82</v>
      </c>
    </row>
    <row r="4" spans="1:13" ht="37.5" x14ac:dyDescent="0.85">
      <c r="A4" s="234" t="s">
        <v>67</v>
      </c>
      <c r="B4" s="2"/>
      <c r="C4" s="2"/>
      <c r="D4" s="2"/>
      <c r="E4" s="2"/>
      <c r="F4" s="2"/>
      <c r="G4" s="2"/>
      <c r="H4" s="2"/>
      <c r="I4" s="2"/>
      <c r="J4" s="2"/>
      <c r="K4" s="2"/>
      <c r="L4" s="235">
        <v>1</v>
      </c>
    </row>
    <row r="5" spans="1:13" ht="37.5" x14ac:dyDescent="0.85">
      <c r="A5" s="234" t="s">
        <v>190</v>
      </c>
      <c r="B5" s="2"/>
      <c r="C5" s="2"/>
      <c r="D5" s="2"/>
      <c r="E5" s="2"/>
      <c r="F5" s="2"/>
      <c r="G5" s="2"/>
      <c r="H5" s="2"/>
      <c r="I5" s="2"/>
      <c r="J5" s="2"/>
      <c r="K5" s="2"/>
      <c r="L5" s="235"/>
    </row>
    <row r="6" spans="1:13" ht="33" x14ac:dyDescent="0.75">
      <c r="A6" s="232" t="s">
        <v>191</v>
      </c>
      <c r="E6" s="2"/>
      <c r="F6" s="2"/>
      <c r="G6" s="2"/>
      <c r="H6" s="2"/>
      <c r="I6" s="2"/>
      <c r="J6" s="2"/>
      <c r="K6" s="2"/>
      <c r="L6" s="235">
        <v>2</v>
      </c>
    </row>
    <row r="7" spans="1:13" ht="33" x14ac:dyDescent="0.75">
      <c r="A7" s="232" t="s">
        <v>80</v>
      </c>
      <c r="C7" s="2" t="s">
        <v>22</v>
      </c>
      <c r="D7" s="2"/>
      <c r="G7" s="2"/>
      <c r="H7" s="2"/>
      <c r="I7" s="2"/>
      <c r="J7" s="2"/>
      <c r="K7" s="2"/>
      <c r="L7" s="236" t="s">
        <v>83</v>
      </c>
    </row>
    <row r="8" spans="1:13" ht="33" x14ac:dyDescent="0.75">
      <c r="A8" s="232" t="s">
        <v>81</v>
      </c>
      <c r="C8" s="2" t="s">
        <v>65</v>
      </c>
      <c r="G8" s="2"/>
      <c r="H8" s="2"/>
      <c r="I8" s="2"/>
      <c r="J8" s="2"/>
      <c r="K8" s="2"/>
      <c r="L8" s="236" t="s">
        <v>189</v>
      </c>
    </row>
    <row r="9" spans="1:13" ht="24" x14ac:dyDescent="0.55000000000000004">
      <c r="A9" s="2"/>
      <c r="G9" s="2"/>
      <c r="H9" s="2"/>
      <c r="I9" s="2"/>
      <c r="J9" s="2"/>
      <c r="K9" s="2"/>
      <c r="L9" s="2"/>
      <c r="M9" s="35"/>
    </row>
    <row r="10" spans="1:13" ht="24" x14ac:dyDescent="0.55000000000000004">
      <c r="A10" s="2"/>
      <c r="G10" s="2"/>
      <c r="H10" s="2"/>
      <c r="I10" s="2"/>
      <c r="J10" s="2"/>
      <c r="K10" s="2"/>
      <c r="L10" s="2"/>
      <c r="M10" s="35"/>
    </row>
    <row r="11" spans="1:13" ht="24" x14ac:dyDescent="0.5500000000000000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4.25" x14ac:dyDescent="0.2"/>
  <cols>
    <col min="7" max="7" width="10.75" bestFit="1" customWidth="1"/>
  </cols>
  <sheetData>
    <row r="2" spans="2:15" x14ac:dyDescent="0.2">
      <c r="B2" t="s">
        <v>63</v>
      </c>
    </row>
    <row r="3" spans="2:15" x14ac:dyDescent="0.2">
      <c r="M3" t="s">
        <v>97</v>
      </c>
      <c r="N3" t="s">
        <v>94</v>
      </c>
      <c r="O3" t="s">
        <v>98</v>
      </c>
    </row>
    <row r="4" spans="2:15" ht="22.5" x14ac:dyDescent="0.45">
      <c r="B4" s="30" t="s">
        <v>32</v>
      </c>
      <c r="C4" s="19"/>
      <c r="D4" s="20"/>
      <c r="E4" s="21">
        <v>3</v>
      </c>
      <c r="F4" s="21">
        <v>4</v>
      </c>
      <c r="G4" s="21" t="s">
        <v>33</v>
      </c>
      <c r="K4" t="s">
        <v>7</v>
      </c>
      <c r="M4">
        <v>33</v>
      </c>
      <c r="N4">
        <v>4</v>
      </c>
      <c r="O4">
        <v>2</v>
      </c>
    </row>
    <row r="5" spans="2:15" ht="22.5" x14ac:dyDescent="0.45">
      <c r="B5" s="31" t="s">
        <v>34</v>
      </c>
      <c r="E5" s="34" t="s">
        <v>62</v>
      </c>
      <c r="F5" s="34" t="s">
        <v>62</v>
      </c>
      <c r="G5" s="89">
        <v>22216</v>
      </c>
      <c r="H5" s="34"/>
      <c r="M5" s="132">
        <f>M4/39</f>
        <v>0.84615384615384615</v>
      </c>
      <c r="N5" s="132">
        <f>N4/42</f>
        <v>9.5238095238095233E-2</v>
      </c>
      <c r="O5" s="132">
        <f>O4/42</f>
        <v>4.7619047619047616E-2</v>
      </c>
    </row>
    <row r="6" spans="2:15" ht="22.5" x14ac:dyDescent="0.45">
      <c r="B6" s="32" t="s">
        <v>35</v>
      </c>
      <c r="C6" s="24"/>
      <c r="D6" s="24"/>
      <c r="E6" s="25"/>
      <c r="F6" s="26" t="s">
        <v>62</v>
      </c>
      <c r="G6" s="89">
        <v>22195</v>
      </c>
      <c r="H6" s="34"/>
      <c r="M6" t="s">
        <v>97</v>
      </c>
      <c r="N6" t="s">
        <v>94</v>
      </c>
      <c r="O6" t="s">
        <v>13</v>
      </c>
    </row>
    <row r="7" spans="2:15" ht="22.5" x14ac:dyDescent="0.45">
      <c r="B7" s="31" t="s">
        <v>0</v>
      </c>
      <c r="E7" s="22"/>
      <c r="F7" s="34" t="s">
        <v>62</v>
      </c>
      <c r="G7" s="89">
        <v>22205</v>
      </c>
      <c r="H7" s="34"/>
      <c r="K7" t="s">
        <v>8</v>
      </c>
      <c r="M7">
        <v>129</v>
      </c>
      <c r="N7">
        <v>16</v>
      </c>
      <c r="O7">
        <v>6</v>
      </c>
    </row>
    <row r="8" spans="2:15" ht="22.5" x14ac:dyDescent="0.45">
      <c r="B8" s="32" t="s">
        <v>36</v>
      </c>
      <c r="C8" s="24"/>
      <c r="D8" s="24"/>
      <c r="E8" s="25"/>
      <c r="F8" s="26" t="s">
        <v>62</v>
      </c>
      <c r="G8" s="23">
        <v>22195</v>
      </c>
      <c r="H8" s="34"/>
      <c r="M8" s="132">
        <f>M7/151</f>
        <v>0.85430463576158944</v>
      </c>
      <c r="N8" s="132">
        <f>N7/151</f>
        <v>0.10596026490066225</v>
      </c>
      <c r="O8" s="132">
        <f>O7/151</f>
        <v>3.9735099337748346E-2</v>
      </c>
    </row>
    <row r="9" spans="2:15" ht="22.5" x14ac:dyDescent="0.45">
      <c r="B9" s="31" t="s">
        <v>37</v>
      </c>
      <c r="E9" s="34" t="s">
        <v>62</v>
      </c>
      <c r="F9" s="34" t="s">
        <v>62</v>
      </c>
      <c r="G9" s="89">
        <v>22198</v>
      </c>
      <c r="H9" s="34"/>
      <c r="K9" t="s">
        <v>96</v>
      </c>
    </row>
    <row r="10" spans="2:15" ht="22.5" x14ac:dyDescent="0.45">
      <c r="B10" s="32" t="s">
        <v>38</v>
      </c>
      <c r="C10" s="24"/>
      <c r="D10" s="24"/>
      <c r="E10" s="26"/>
      <c r="F10" s="26" t="s">
        <v>62</v>
      </c>
      <c r="G10" s="89">
        <v>22198</v>
      </c>
      <c r="H10" s="34"/>
      <c r="J10" t="s">
        <v>99</v>
      </c>
      <c r="K10">
        <v>39</v>
      </c>
    </row>
    <row r="11" spans="2:15" ht="22.5" x14ac:dyDescent="0.45">
      <c r="B11" s="31" t="s">
        <v>39</v>
      </c>
      <c r="E11" s="34" t="s">
        <v>62</v>
      </c>
      <c r="F11" s="34" t="s">
        <v>62</v>
      </c>
      <c r="G11" s="89">
        <v>22198</v>
      </c>
      <c r="H11" s="34"/>
      <c r="J11" t="s">
        <v>100</v>
      </c>
      <c r="K11">
        <v>151</v>
      </c>
    </row>
    <row r="12" spans="2:15" ht="22.5" x14ac:dyDescent="0.45">
      <c r="B12" s="32" t="s">
        <v>40</v>
      </c>
      <c r="C12" s="24"/>
      <c r="D12" s="24"/>
      <c r="E12" s="25"/>
      <c r="F12" s="26" t="s">
        <v>62</v>
      </c>
      <c r="G12" s="89">
        <v>22171</v>
      </c>
      <c r="H12" s="34"/>
      <c r="O12" s="132"/>
    </row>
    <row r="13" spans="2:15" ht="22.5" x14ac:dyDescent="0.45">
      <c r="B13" s="31" t="s">
        <v>41</v>
      </c>
      <c r="E13" s="34" t="s">
        <v>62</v>
      </c>
      <c r="F13" s="34" t="s">
        <v>62</v>
      </c>
      <c r="G13" s="89">
        <v>22199</v>
      </c>
      <c r="H13" s="34"/>
    </row>
    <row r="14" spans="2:15" ht="22.5" x14ac:dyDescent="0.45">
      <c r="B14" s="32" t="s">
        <v>42</v>
      </c>
      <c r="C14" s="24"/>
      <c r="D14" s="24"/>
      <c r="E14" s="26"/>
      <c r="F14" s="26" t="s">
        <v>62</v>
      </c>
      <c r="G14" s="101">
        <v>22187</v>
      </c>
      <c r="H14" s="34"/>
    </row>
    <row r="15" spans="2:15" ht="22.5" x14ac:dyDescent="0.45">
      <c r="B15" s="31" t="s">
        <v>43</v>
      </c>
      <c r="E15" s="22"/>
      <c r="F15" s="34" t="s">
        <v>62</v>
      </c>
      <c r="G15" s="89">
        <v>22199</v>
      </c>
      <c r="H15" s="34"/>
    </row>
    <row r="16" spans="2:15" ht="22.5" x14ac:dyDescent="0.45">
      <c r="B16" s="32" t="s">
        <v>44</v>
      </c>
      <c r="C16" s="24"/>
      <c r="D16" s="24"/>
      <c r="E16" s="26"/>
      <c r="F16" s="26" t="s">
        <v>62</v>
      </c>
      <c r="G16" s="89">
        <v>22200</v>
      </c>
      <c r="H16" s="34"/>
    </row>
    <row r="17" spans="2:8" ht="22.5" x14ac:dyDescent="0.45">
      <c r="B17" s="31" t="s">
        <v>45</v>
      </c>
      <c r="E17" s="22"/>
      <c r="F17" s="22"/>
      <c r="G17" s="89">
        <v>22206</v>
      </c>
      <c r="H17" s="34"/>
    </row>
    <row r="18" spans="2:8" ht="22.5" x14ac:dyDescent="0.45">
      <c r="B18" s="32" t="s">
        <v>46</v>
      </c>
      <c r="C18" s="24"/>
      <c r="D18" s="24"/>
      <c r="E18" s="25"/>
      <c r="F18" s="26" t="s">
        <v>62</v>
      </c>
      <c r="G18" s="101">
        <v>22180</v>
      </c>
      <c r="H18" s="34"/>
    </row>
    <row r="19" spans="2:8" ht="22.5" x14ac:dyDescent="0.45">
      <c r="B19" s="33" t="s">
        <v>47</v>
      </c>
      <c r="C19" s="27"/>
      <c r="D19" s="28"/>
      <c r="E19" s="29"/>
      <c r="F19" s="34" t="s">
        <v>62</v>
      </c>
      <c r="G19" s="89"/>
      <c r="H19" s="3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ColWidth="8.875" defaultRowHeight="24" x14ac:dyDescent="0.55000000000000004"/>
  <cols>
    <col min="1" max="1" width="14.875" style="2" customWidth="1"/>
    <col min="2" max="2" width="25.25" style="2" customWidth="1"/>
    <col min="3" max="3" width="8.875" style="2"/>
    <col min="4" max="4" width="10.25" style="2" customWidth="1"/>
    <col min="5" max="8" width="8.875" style="2"/>
    <col min="9" max="9" width="15.375" style="2" customWidth="1"/>
    <col min="10" max="16384" width="8.875" style="2"/>
  </cols>
  <sheetData>
    <row r="1" spans="1:9" x14ac:dyDescent="0.55000000000000004">
      <c r="A1" s="152" t="s">
        <v>135</v>
      </c>
      <c r="B1" s="43"/>
      <c r="C1" s="43"/>
      <c r="D1" s="152" t="s">
        <v>136</v>
      </c>
      <c r="F1" s="152"/>
      <c r="G1" s="152"/>
      <c r="H1" s="152"/>
      <c r="I1" s="152"/>
    </row>
    <row r="2" spans="1:9" x14ac:dyDescent="0.55000000000000004">
      <c r="A2" s="43" t="s">
        <v>90</v>
      </c>
      <c r="B2" s="43"/>
      <c r="C2" s="43"/>
      <c r="D2" s="138"/>
      <c r="E2" s="139"/>
      <c r="F2" s="43"/>
      <c r="G2" s="43"/>
      <c r="H2" s="43"/>
      <c r="I2" s="43"/>
    </row>
    <row r="3" spans="1:9" x14ac:dyDescent="0.55000000000000004">
      <c r="A3" s="43" t="s">
        <v>21</v>
      </c>
      <c r="B3" s="43"/>
      <c r="C3" s="43"/>
      <c r="D3" s="138"/>
      <c r="E3" s="139"/>
      <c r="F3" s="43"/>
      <c r="G3" s="43"/>
      <c r="H3" s="43"/>
      <c r="I3" s="43"/>
    </row>
    <row r="4" spans="1:9" x14ac:dyDescent="0.55000000000000004">
      <c r="A4" s="2" t="s">
        <v>134</v>
      </c>
    </row>
    <row r="5" spans="1:9" ht="24.6" customHeight="1" x14ac:dyDescent="0.55000000000000004">
      <c r="A5" s="424" t="s">
        <v>89</v>
      </c>
      <c r="B5" s="424" t="s">
        <v>1</v>
      </c>
      <c r="C5" s="424" t="s">
        <v>78</v>
      </c>
      <c r="D5" s="424" t="s">
        <v>103</v>
      </c>
      <c r="E5" s="446" t="s">
        <v>19</v>
      </c>
      <c r="F5" s="448"/>
      <c r="G5" s="448"/>
      <c r="H5" s="447"/>
      <c r="I5" s="443" t="s">
        <v>6</v>
      </c>
    </row>
    <row r="6" spans="1:9" ht="24.6" customHeight="1" x14ac:dyDescent="0.55000000000000004">
      <c r="A6" s="425"/>
      <c r="B6" s="425"/>
      <c r="C6" s="425"/>
      <c r="D6" s="425"/>
      <c r="E6" s="446" t="s">
        <v>4</v>
      </c>
      <c r="F6" s="447"/>
      <c r="G6" s="446" t="s">
        <v>5</v>
      </c>
      <c r="H6" s="447"/>
      <c r="I6" s="444"/>
    </row>
    <row r="7" spans="1:9" x14ac:dyDescent="0.55000000000000004">
      <c r="A7" s="426"/>
      <c r="B7" s="426"/>
      <c r="C7" s="426"/>
      <c r="D7" s="426"/>
      <c r="E7" s="137" t="s">
        <v>2</v>
      </c>
      <c r="F7" s="137" t="s">
        <v>3</v>
      </c>
      <c r="G7" s="137" t="s">
        <v>2</v>
      </c>
      <c r="H7" s="137" t="s">
        <v>3</v>
      </c>
      <c r="I7" s="445"/>
    </row>
    <row r="8" spans="1:9" x14ac:dyDescent="0.55000000000000004">
      <c r="A8" s="159" t="s">
        <v>104</v>
      </c>
      <c r="B8" s="153"/>
      <c r="C8" s="153"/>
      <c r="D8" s="153"/>
      <c r="E8" s="153"/>
      <c r="F8" s="153"/>
      <c r="G8" s="153"/>
      <c r="H8" s="153"/>
      <c r="I8" s="153"/>
    </row>
    <row r="9" spans="1:9" ht="28.15" customHeight="1" x14ac:dyDescent="0.55000000000000004">
      <c r="A9" s="442" t="s">
        <v>27</v>
      </c>
      <c r="B9" s="442"/>
      <c r="C9" s="154"/>
      <c r="D9" s="154"/>
      <c r="E9" s="154"/>
      <c r="F9" s="154"/>
      <c r="G9" s="154"/>
      <c r="H9" s="154"/>
      <c r="I9" s="154"/>
    </row>
    <row r="10" spans="1:9" x14ac:dyDescent="0.55000000000000004">
      <c r="A10" s="46" t="s">
        <v>57</v>
      </c>
      <c r="B10" s="154"/>
      <c r="C10" s="154"/>
      <c r="D10" s="154"/>
      <c r="E10" s="154"/>
      <c r="F10" s="154"/>
      <c r="G10" s="154"/>
      <c r="H10" s="154"/>
      <c r="I10" s="154"/>
    </row>
    <row r="11" spans="1:9" ht="55.9" customHeight="1" x14ac:dyDescent="0.55000000000000004">
      <c r="A11" s="160"/>
      <c r="B11" s="161" t="s">
        <v>138</v>
      </c>
      <c r="C11" s="160"/>
      <c r="D11" s="160"/>
      <c r="E11" s="160"/>
      <c r="F11" s="160"/>
      <c r="G11" s="160"/>
      <c r="H11" s="160"/>
      <c r="I11" s="160"/>
    </row>
    <row r="12" spans="1:9" x14ac:dyDescent="0.55000000000000004">
      <c r="A12" s="155" t="s">
        <v>28</v>
      </c>
      <c r="B12" s="154"/>
      <c r="C12" s="154"/>
      <c r="D12" s="154"/>
      <c r="E12" s="154"/>
      <c r="F12" s="154"/>
      <c r="G12" s="154"/>
      <c r="H12" s="154"/>
      <c r="I12" s="154"/>
    </row>
    <row r="13" spans="1:9" x14ac:dyDescent="0.55000000000000004">
      <c r="A13" s="46" t="s">
        <v>58</v>
      </c>
      <c r="B13" s="154"/>
      <c r="C13" s="154"/>
      <c r="D13" s="154"/>
      <c r="E13" s="154"/>
      <c r="F13" s="154"/>
      <c r="G13" s="154"/>
      <c r="H13" s="154"/>
      <c r="I13" s="154"/>
    </row>
    <row r="14" spans="1:9" ht="46.15" customHeight="1" x14ac:dyDescent="0.55000000000000004">
      <c r="A14" s="160"/>
      <c r="B14" s="161" t="s">
        <v>137</v>
      </c>
      <c r="C14" s="160"/>
      <c r="D14" s="160"/>
      <c r="E14" s="160"/>
      <c r="F14" s="160"/>
      <c r="G14" s="160"/>
      <c r="H14" s="160"/>
      <c r="I14" s="160"/>
    </row>
    <row r="15" spans="1:9" x14ac:dyDescent="0.55000000000000004">
      <c r="A15" s="156" t="s">
        <v>29</v>
      </c>
      <c r="B15" s="154"/>
      <c r="C15" s="154"/>
      <c r="D15" s="154"/>
      <c r="E15" s="154"/>
      <c r="F15" s="154"/>
      <c r="G15" s="154"/>
      <c r="H15" s="154"/>
      <c r="I15" s="154"/>
    </row>
    <row r="16" spans="1:9" x14ac:dyDescent="0.55000000000000004">
      <c r="A16" s="48" t="s">
        <v>50</v>
      </c>
      <c r="B16" s="154"/>
      <c r="C16" s="154"/>
      <c r="D16" s="154"/>
      <c r="E16" s="154"/>
      <c r="F16" s="154"/>
      <c r="G16" s="154"/>
      <c r="H16" s="154"/>
      <c r="I16" s="154"/>
    </row>
    <row r="17" spans="1:9" ht="78" customHeight="1" x14ac:dyDescent="0.55000000000000004">
      <c r="A17" s="160"/>
      <c r="B17" s="17" t="s">
        <v>133</v>
      </c>
      <c r="C17" s="160"/>
      <c r="D17" s="160"/>
      <c r="E17" s="160"/>
      <c r="F17" s="160"/>
      <c r="G17" s="160"/>
      <c r="H17" s="160"/>
      <c r="I17" s="160"/>
    </row>
    <row r="18" spans="1:9" x14ac:dyDescent="0.55000000000000004">
      <c r="A18" s="48" t="s">
        <v>56</v>
      </c>
      <c r="B18" s="154"/>
      <c r="C18" s="154"/>
      <c r="D18" s="154"/>
      <c r="E18" s="154"/>
      <c r="F18" s="154"/>
      <c r="G18" s="154"/>
      <c r="H18" s="154"/>
      <c r="I18" s="154"/>
    </row>
    <row r="19" spans="1:9" ht="55.15" customHeight="1" x14ac:dyDescent="0.55000000000000004">
      <c r="A19" s="160"/>
      <c r="B19" s="17" t="s">
        <v>132</v>
      </c>
      <c r="C19" s="160"/>
      <c r="D19" s="160"/>
      <c r="E19" s="160"/>
      <c r="F19" s="160"/>
      <c r="G19" s="160"/>
      <c r="H19" s="160"/>
      <c r="I19" s="160"/>
    </row>
    <row r="20" spans="1:9" x14ac:dyDescent="0.55000000000000004">
      <c r="A20" s="156" t="s">
        <v>59</v>
      </c>
      <c r="B20" s="154"/>
      <c r="C20" s="154"/>
      <c r="D20" s="154"/>
      <c r="E20" s="154"/>
      <c r="F20" s="154"/>
      <c r="G20" s="154"/>
      <c r="H20" s="154"/>
      <c r="I20" s="154"/>
    </row>
    <row r="21" spans="1:9" x14ac:dyDescent="0.55000000000000004">
      <c r="A21" s="46" t="s">
        <v>57</v>
      </c>
      <c r="B21" s="154"/>
      <c r="C21" s="154"/>
      <c r="D21" s="154"/>
      <c r="E21" s="154"/>
      <c r="F21" s="154"/>
      <c r="G21" s="154"/>
      <c r="H21" s="154"/>
      <c r="I21" s="154"/>
    </row>
    <row r="22" spans="1:9" ht="51" customHeight="1" x14ac:dyDescent="0.55000000000000004">
      <c r="A22" s="154"/>
      <c r="B22" s="17" t="s">
        <v>139</v>
      </c>
      <c r="C22" s="160"/>
      <c r="D22" s="160"/>
      <c r="E22" s="160"/>
      <c r="F22" s="160"/>
      <c r="G22" s="160"/>
      <c r="H22" s="160"/>
      <c r="I22" s="160"/>
    </row>
    <row r="23" spans="1:9" ht="28.9" customHeight="1" x14ac:dyDescent="0.55000000000000004">
      <c r="A23" s="154"/>
      <c r="B23" s="45" t="s">
        <v>140</v>
      </c>
      <c r="C23" s="162"/>
      <c r="D23" s="162"/>
      <c r="E23" s="162"/>
      <c r="F23" s="162"/>
      <c r="G23" s="162"/>
      <c r="H23" s="162"/>
      <c r="I23" s="162"/>
    </row>
    <row r="24" spans="1:9" ht="49.15" customHeight="1" x14ac:dyDescent="0.55000000000000004">
      <c r="A24" s="154"/>
      <c r="B24" s="45" t="s">
        <v>141</v>
      </c>
      <c r="C24" s="162"/>
      <c r="D24" s="162"/>
      <c r="E24" s="162"/>
      <c r="F24" s="162"/>
      <c r="G24" s="162"/>
      <c r="H24" s="162"/>
      <c r="I24" s="162"/>
    </row>
    <row r="25" spans="1:9" ht="55.15" customHeight="1" x14ac:dyDescent="0.55000000000000004">
      <c r="A25" s="160"/>
      <c r="B25" s="45" t="s">
        <v>142</v>
      </c>
      <c r="C25" s="162"/>
      <c r="D25" s="162"/>
      <c r="E25" s="162"/>
      <c r="F25" s="162"/>
      <c r="G25" s="162"/>
      <c r="H25" s="162"/>
      <c r="I25" s="162"/>
    </row>
    <row r="26" spans="1:9" x14ac:dyDescent="0.55000000000000004">
      <c r="A26" s="46" t="s">
        <v>58</v>
      </c>
      <c r="B26" s="154"/>
      <c r="C26" s="154"/>
      <c r="D26" s="154"/>
      <c r="E26" s="154"/>
      <c r="F26" s="154"/>
      <c r="G26" s="154"/>
      <c r="H26" s="154"/>
      <c r="I26" s="154"/>
    </row>
    <row r="27" spans="1:9" ht="106.15" customHeight="1" x14ac:dyDescent="0.55000000000000004">
      <c r="A27" s="154"/>
      <c r="B27" s="17" t="s">
        <v>143</v>
      </c>
      <c r="C27" s="160"/>
      <c r="D27" s="160"/>
      <c r="E27" s="160"/>
      <c r="F27" s="160"/>
      <c r="G27" s="160"/>
      <c r="H27" s="160"/>
      <c r="I27" s="160"/>
    </row>
    <row r="28" spans="1:9" ht="73.900000000000006" customHeight="1" x14ac:dyDescent="0.55000000000000004">
      <c r="A28" s="154"/>
      <c r="B28" s="147" t="s">
        <v>144</v>
      </c>
      <c r="C28" s="154"/>
      <c r="D28" s="154"/>
      <c r="E28" s="154"/>
      <c r="F28" s="154"/>
      <c r="G28" s="154"/>
      <c r="H28" s="154"/>
      <c r="I28" s="154"/>
    </row>
    <row r="29" spans="1:9" ht="79.900000000000006" customHeight="1" x14ac:dyDescent="0.55000000000000004">
      <c r="A29" s="154"/>
      <c r="B29" s="17" t="s">
        <v>145</v>
      </c>
      <c r="C29" s="160"/>
      <c r="D29" s="160"/>
      <c r="E29" s="160"/>
      <c r="F29" s="160"/>
      <c r="G29" s="160"/>
      <c r="H29" s="160"/>
      <c r="I29" s="160"/>
    </row>
    <row r="30" spans="1:9" ht="77.45" customHeight="1" x14ac:dyDescent="0.55000000000000004">
      <c r="A30" s="160"/>
      <c r="B30" s="161" t="s">
        <v>146</v>
      </c>
      <c r="C30" s="160"/>
      <c r="D30" s="160"/>
      <c r="E30" s="160"/>
      <c r="F30" s="160"/>
      <c r="G30" s="160"/>
      <c r="H30" s="160"/>
      <c r="I30" s="160"/>
    </row>
    <row r="31" spans="1:9" x14ac:dyDescent="0.55000000000000004">
      <c r="A31" s="46" t="s">
        <v>79</v>
      </c>
      <c r="B31" s="154"/>
      <c r="C31" s="154"/>
      <c r="D31" s="154"/>
      <c r="E31" s="154"/>
      <c r="F31" s="154"/>
      <c r="G31" s="154"/>
      <c r="H31" s="154"/>
      <c r="I31" s="154"/>
    </row>
    <row r="32" spans="1:9" ht="48" x14ac:dyDescent="0.55000000000000004">
      <c r="A32" s="154"/>
      <c r="B32" s="17" t="s">
        <v>147</v>
      </c>
      <c r="C32" s="160"/>
      <c r="D32" s="160"/>
      <c r="E32" s="160"/>
      <c r="F32" s="160"/>
      <c r="G32" s="160"/>
      <c r="H32" s="160"/>
      <c r="I32" s="160"/>
    </row>
    <row r="33" spans="1:9" ht="72" x14ac:dyDescent="0.55000000000000004">
      <c r="A33" s="154"/>
      <c r="B33" s="163" t="s">
        <v>148</v>
      </c>
      <c r="C33" s="162"/>
      <c r="D33" s="162"/>
      <c r="E33" s="162"/>
      <c r="F33" s="162"/>
      <c r="G33" s="162"/>
      <c r="H33" s="162"/>
      <c r="I33" s="162"/>
    </row>
    <row r="34" spans="1:9" ht="48" x14ac:dyDescent="0.55000000000000004">
      <c r="A34" s="160"/>
      <c r="B34" s="17" t="s">
        <v>149</v>
      </c>
      <c r="C34" s="160"/>
      <c r="D34" s="160"/>
      <c r="E34" s="160"/>
      <c r="F34" s="160"/>
      <c r="G34" s="160"/>
      <c r="H34" s="160"/>
      <c r="I34" s="160"/>
    </row>
    <row r="35" spans="1:9" x14ac:dyDescent="0.55000000000000004">
      <c r="A35" s="88" t="s">
        <v>56</v>
      </c>
      <c r="B35" s="154"/>
      <c r="C35" s="154"/>
      <c r="D35" s="154"/>
      <c r="E35" s="154"/>
      <c r="F35" s="154"/>
      <c r="G35" s="154"/>
      <c r="H35" s="154"/>
      <c r="I35" s="154"/>
    </row>
    <row r="36" spans="1:9" ht="54" customHeight="1" x14ac:dyDescent="0.55000000000000004">
      <c r="A36" s="154"/>
      <c r="B36" s="17" t="s">
        <v>150</v>
      </c>
      <c r="C36" s="160"/>
      <c r="D36" s="160"/>
      <c r="E36" s="160"/>
      <c r="F36" s="160"/>
      <c r="G36" s="160"/>
      <c r="H36" s="160"/>
      <c r="I36" s="160"/>
    </row>
    <row r="37" spans="1:9" ht="96" x14ac:dyDescent="0.55000000000000004">
      <c r="A37" s="160"/>
      <c r="B37" s="17" t="s">
        <v>151</v>
      </c>
      <c r="C37" s="160"/>
      <c r="D37" s="160"/>
      <c r="E37" s="160"/>
      <c r="F37" s="160"/>
      <c r="G37" s="160"/>
      <c r="H37" s="160"/>
      <c r="I37" s="160"/>
    </row>
    <row r="38" spans="1:9" x14ac:dyDescent="0.55000000000000004">
      <c r="A38" s="46" t="s">
        <v>51</v>
      </c>
      <c r="B38" s="154"/>
      <c r="C38" s="154"/>
      <c r="D38" s="154"/>
      <c r="E38" s="154"/>
      <c r="F38" s="154"/>
      <c r="G38" s="154"/>
      <c r="H38" s="154"/>
      <c r="I38" s="154"/>
    </row>
    <row r="39" spans="1:9" ht="48" x14ac:dyDescent="0.55000000000000004">
      <c r="A39" s="160"/>
      <c r="B39" s="17" t="s">
        <v>152</v>
      </c>
      <c r="C39" s="160"/>
      <c r="D39" s="160"/>
      <c r="E39" s="160"/>
      <c r="F39" s="160"/>
      <c r="G39" s="160"/>
      <c r="H39" s="160"/>
      <c r="I39" s="160"/>
    </row>
    <row r="40" spans="1:9" x14ac:dyDescent="0.55000000000000004">
      <c r="A40" s="157" t="s">
        <v>60</v>
      </c>
      <c r="B40" s="154"/>
      <c r="C40" s="154"/>
      <c r="D40" s="154"/>
      <c r="E40" s="154"/>
      <c r="F40" s="154"/>
      <c r="G40" s="154"/>
      <c r="H40" s="154"/>
      <c r="I40" s="154"/>
    </row>
    <row r="41" spans="1:9" x14ac:dyDescent="0.55000000000000004">
      <c r="A41" s="46" t="s">
        <v>57</v>
      </c>
      <c r="B41" s="154"/>
      <c r="C41" s="154"/>
      <c r="D41" s="154"/>
      <c r="E41" s="154"/>
      <c r="F41" s="154"/>
      <c r="G41" s="154"/>
      <c r="H41" s="154"/>
      <c r="I41" s="154"/>
    </row>
    <row r="42" spans="1:9" ht="50.45" customHeight="1" x14ac:dyDescent="0.55000000000000004">
      <c r="A42" s="160"/>
      <c r="B42" s="17" t="s">
        <v>153</v>
      </c>
      <c r="C42" s="160"/>
      <c r="D42" s="160"/>
      <c r="E42" s="160"/>
      <c r="F42" s="160"/>
      <c r="G42" s="160"/>
      <c r="H42" s="160"/>
      <c r="I42" s="160"/>
    </row>
    <row r="43" spans="1:9" x14ac:dyDescent="0.55000000000000004">
      <c r="A43" s="158" t="s">
        <v>51</v>
      </c>
      <c r="B43" s="154"/>
      <c r="C43" s="154"/>
      <c r="D43" s="154"/>
      <c r="E43" s="154"/>
      <c r="F43" s="154"/>
      <c r="G43" s="154"/>
      <c r="H43" s="154"/>
      <c r="I43" s="154"/>
    </row>
    <row r="44" spans="1:9" ht="77.45" customHeight="1" x14ac:dyDescent="0.55000000000000004">
      <c r="A44" s="160"/>
      <c r="B44" s="17" t="s">
        <v>154</v>
      </c>
      <c r="C44" s="160"/>
      <c r="D44" s="160"/>
      <c r="E44" s="160"/>
      <c r="F44" s="160"/>
      <c r="G44" s="160"/>
      <c r="H44" s="160"/>
      <c r="I44" s="160"/>
    </row>
    <row r="45" spans="1:9" x14ac:dyDescent="0.55000000000000004">
      <c r="A45" s="156" t="s">
        <v>61</v>
      </c>
      <c r="B45" s="154"/>
      <c r="C45" s="154"/>
      <c r="D45" s="154"/>
      <c r="E45" s="154"/>
      <c r="F45" s="154"/>
      <c r="G45" s="154"/>
      <c r="H45" s="154"/>
      <c r="I45" s="154"/>
    </row>
    <row r="46" spans="1:9" x14ac:dyDescent="0.55000000000000004">
      <c r="A46" s="48" t="s">
        <v>56</v>
      </c>
      <c r="B46" s="154"/>
      <c r="C46" s="154"/>
      <c r="D46" s="154"/>
      <c r="E46" s="154"/>
      <c r="F46" s="154"/>
      <c r="G46" s="154"/>
      <c r="H46" s="154"/>
      <c r="I46" s="154"/>
    </row>
    <row r="47" spans="1:9" ht="49.9" customHeight="1" x14ac:dyDescent="0.55000000000000004">
      <c r="A47" s="160"/>
      <c r="B47" s="17" t="s">
        <v>155</v>
      </c>
      <c r="C47" s="160"/>
      <c r="D47" s="160"/>
      <c r="E47" s="160"/>
      <c r="F47" s="160"/>
      <c r="G47" s="160"/>
      <c r="H47" s="160"/>
      <c r="I47" s="160"/>
    </row>
    <row r="48" spans="1:9" x14ac:dyDescent="0.55000000000000004">
      <c r="A48" s="156" t="s">
        <v>30</v>
      </c>
      <c r="B48" s="154"/>
      <c r="C48" s="154"/>
      <c r="D48" s="154"/>
      <c r="E48" s="154"/>
      <c r="F48" s="154"/>
      <c r="G48" s="154"/>
      <c r="H48" s="154"/>
      <c r="I48" s="154"/>
    </row>
    <row r="49" spans="1:9" x14ac:dyDescent="0.55000000000000004">
      <c r="A49" s="46" t="s">
        <v>50</v>
      </c>
      <c r="B49" s="154"/>
      <c r="C49" s="154"/>
      <c r="D49" s="154"/>
      <c r="E49" s="154"/>
      <c r="F49" s="154"/>
      <c r="G49" s="154"/>
      <c r="H49" s="154"/>
      <c r="I49" s="154"/>
    </row>
    <row r="50" spans="1:9" ht="53.45" customHeight="1" x14ac:dyDescent="0.55000000000000004">
      <c r="A50" s="160"/>
      <c r="B50" s="17" t="s">
        <v>156</v>
      </c>
      <c r="C50" s="160"/>
      <c r="D50" s="160"/>
      <c r="E50" s="160"/>
      <c r="F50" s="160"/>
      <c r="G50" s="160"/>
      <c r="H50" s="160"/>
      <c r="I50" s="160"/>
    </row>
    <row r="51" spans="1:9" x14ac:dyDescent="0.55000000000000004">
      <c r="A51" s="46" t="s">
        <v>49</v>
      </c>
      <c r="B51" s="154"/>
      <c r="C51" s="154"/>
      <c r="D51" s="154"/>
      <c r="E51" s="154"/>
      <c r="F51" s="154"/>
      <c r="G51" s="154"/>
      <c r="H51" s="154"/>
      <c r="I51" s="154"/>
    </row>
    <row r="52" spans="1:9" ht="96" x14ac:dyDescent="0.55000000000000004">
      <c r="A52" s="160"/>
      <c r="B52" s="17" t="s">
        <v>157</v>
      </c>
      <c r="C52" s="160"/>
      <c r="D52" s="160"/>
      <c r="E52" s="160"/>
      <c r="F52" s="160"/>
      <c r="G52" s="160"/>
      <c r="H52" s="160"/>
      <c r="I52" s="160"/>
    </row>
    <row r="53" spans="1:9" x14ac:dyDescent="0.55000000000000004">
      <c r="A53" s="158" t="s">
        <v>31</v>
      </c>
      <c r="B53" s="154"/>
      <c r="C53" s="154"/>
      <c r="D53" s="154"/>
      <c r="E53" s="154"/>
      <c r="F53" s="154"/>
      <c r="G53" s="154"/>
      <c r="H53" s="154"/>
      <c r="I53" s="154"/>
    </row>
    <row r="54" spans="1:9" x14ac:dyDescent="0.55000000000000004">
      <c r="A54" s="46" t="s">
        <v>58</v>
      </c>
      <c r="B54" s="154"/>
      <c r="C54" s="154"/>
      <c r="D54" s="154"/>
      <c r="E54" s="154"/>
      <c r="F54" s="154"/>
      <c r="G54" s="154"/>
      <c r="H54" s="154"/>
      <c r="I54" s="154"/>
    </row>
    <row r="55" spans="1:9" ht="51.6" customHeight="1" x14ac:dyDescent="0.55000000000000004">
      <c r="A55" s="160"/>
      <c r="B55" s="17" t="s">
        <v>158</v>
      </c>
      <c r="C55" s="160"/>
      <c r="D55" s="160"/>
      <c r="E55" s="160"/>
      <c r="F55" s="160"/>
      <c r="G55" s="160"/>
      <c r="H55" s="160"/>
      <c r="I55" s="160"/>
    </row>
    <row r="56" spans="1:9" x14ac:dyDescent="0.55000000000000004">
      <c r="B56" s="144"/>
    </row>
    <row r="57" spans="1:9" x14ac:dyDescent="0.55000000000000004">
      <c r="B57" s="143"/>
    </row>
    <row r="58" spans="1:9" x14ac:dyDescent="0.55000000000000004">
      <c r="B58" s="143"/>
    </row>
    <row r="59" spans="1:9" x14ac:dyDescent="0.55000000000000004">
      <c r="B59" s="143"/>
    </row>
    <row r="60" spans="1:9" x14ac:dyDescent="0.55000000000000004">
      <c r="B60" s="143"/>
    </row>
    <row r="61" spans="1:9" x14ac:dyDescent="0.55000000000000004">
      <c r="B61" s="143"/>
    </row>
    <row r="62" spans="1:9" x14ac:dyDescent="0.55000000000000004">
      <c r="B62" s="143"/>
    </row>
    <row r="63" spans="1:9" x14ac:dyDescent="0.55000000000000004">
      <c r="B63" s="143"/>
    </row>
    <row r="64" spans="1:9" x14ac:dyDescent="0.55000000000000004">
      <c r="B64" s="143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ColWidth="8.875" defaultRowHeight="24" x14ac:dyDescent="0.55000000000000004"/>
  <cols>
    <col min="1" max="1" width="15.125" style="2" customWidth="1"/>
    <col min="2" max="2" width="32.875" style="2" customWidth="1"/>
    <col min="3" max="3" width="8.875" style="2"/>
    <col min="4" max="4" width="10.625" style="2" customWidth="1"/>
    <col min="5" max="8" width="8.875" style="2"/>
    <col min="9" max="9" width="11.125" style="2" customWidth="1"/>
    <col min="10" max="16384" width="8.875" style="2"/>
  </cols>
  <sheetData>
    <row r="1" spans="1:17" x14ac:dyDescent="0.55000000000000004">
      <c r="A1" s="43" t="s">
        <v>102</v>
      </c>
      <c r="B1" s="43"/>
      <c r="C1" s="152" t="s">
        <v>136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x14ac:dyDescent="0.55000000000000004">
      <c r="A2" s="43" t="s">
        <v>90</v>
      </c>
      <c r="B2" s="43"/>
      <c r="C2" s="43"/>
      <c r="D2" s="138"/>
      <c r="E2" s="138"/>
      <c r="F2" s="139"/>
      <c r="G2" s="43"/>
      <c r="H2" s="43"/>
      <c r="I2" s="43"/>
      <c r="J2" s="140"/>
      <c r="K2" s="141"/>
      <c r="L2" s="142"/>
      <c r="M2" s="142"/>
      <c r="N2" s="142"/>
      <c r="O2" s="142"/>
      <c r="P2" s="142"/>
      <c r="Q2" s="43"/>
    </row>
    <row r="3" spans="1:17" x14ac:dyDescent="0.55000000000000004">
      <c r="A3" s="43" t="s">
        <v>24</v>
      </c>
      <c r="B3" s="43"/>
      <c r="C3" s="43"/>
      <c r="D3" s="138"/>
      <c r="E3" s="138"/>
      <c r="F3" s="139"/>
      <c r="G3" s="43"/>
      <c r="H3" s="43"/>
      <c r="I3" s="43"/>
      <c r="J3" s="140"/>
      <c r="K3" s="141"/>
      <c r="L3" s="142"/>
      <c r="M3" s="142"/>
      <c r="N3" s="142"/>
      <c r="O3" s="142"/>
      <c r="P3" s="142"/>
      <c r="Q3" s="43"/>
    </row>
    <row r="4" spans="1:17" x14ac:dyDescent="0.55000000000000004">
      <c r="A4" s="2" t="s">
        <v>134</v>
      </c>
    </row>
    <row r="5" spans="1:17" x14ac:dyDescent="0.55000000000000004">
      <c r="A5" s="424" t="s">
        <v>89</v>
      </c>
      <c r="B5" s="424" t="s">
        <v>1</v>
      </c>
      <c r="C5" s="424" t="s">
        <v>78</v>
      </c>
      <c r="D5" s="424" t="s">
        <v>103</v>
      </c>
      <c r="E5" s="446" t="s">
        <v>19</v>
      </c>
      <c r="F5" s="448"/>
      <c r="G5" s="448"/>
      <c r="H5" s="447"/>
      <c r="I5" s="443" t="s">
        <v>6</v>
      </c>
    </row>
    <row r="6" spans="1:17" x14ac:dyDescent="0.55000000000000004">
      <c r="A6" s="425"/>
      <c r="B6" s="425"/>
      <c r="C6" s="425"/>
      <c r="D6" s="425"/>
      <c r="E6" s="446" t="s">
        <v>4</v>
      </c>
      <c r="F6" s="447"/>
      <c r="G6" s="446" t="s">
        <v>5</v>
      </c>
      <c r="H6" s="447"/>
      <c r="I6" s="444"/>
    </row>
    <row r="7" spans="1:17" x14ac:dyDescent="0.55000000000000004">
      <c r="A7" s="426"/>
      <c r="B7" s="426"/>
      <c r="C7" s="426"/>
      <c r="D7" s="426"/>
      <c r="E7" s="137" t="s">
        <v>2</v>
      </c>
      <c r="F7" s="137" t="s">
        <v>3</v>
      </c>
      <c r="G7" s="137" t="s">
        <v>2</v>
      </c>
      <c r="H7" s="137" t="s">
        <v>3</v>
      </c>
      <c r="I7" s="445"/>
    </row>
    <row r="8" spans="1:17" x14ac:dyDescent="0.55000000000000004">
      <c r="A8" s="449" t="s">
        <v>52</v>
      </c>
      <c r="B8" s="449"/>
      <c r="C8" s="449"/>
      <c r="D8" s="151"/>
      <c r="E8" s="151"/>
      <c r="F8" s="151"/>
      <c r="G8" s="151"/>
      <c r="H8" s="151"/>
      <c r="I8" s="151"/>
    </row>
    <row r="9" spans="1:17" x14ac:dyDescent="0.55000000000000004">
      <c r="A9" s="145" t="s">
        <v>25</v>
      </c>
      <c r="B9" s="47"/>
      <c r="C9" s="47"/>
      <c r="D9" s="146"/>
      <c r="E9" s="146"/>
      <c r="F9" s="146"/>
      <c r="G9" s="146"/>
      <c r="H9" s="146"/>
      <c r="I9" s="146"/>
    </row>
    <row r="10" spans="1:17" x14ac:dyDescent="0.55000000000000004">
      <c r="A10" s="450" t="s">
        <v>53</v>
      </c>
      <c r="B10" s="450"/>
      <c r="C10" s="55"/>
      <c r="D10" s="146"/>
      <c r="E10" s="146"/>
      <c r="F10" s="146"/>
      <c r="G10" s="146"/>
      <c r="H10" s="146"/>
      <c r="I10" s="146"/>
    </row>
    <row r="11" spans="1:17" x14ac:dyDescent="0.55000000000000004">
      <c r="A11" s="48" t="s">
        <v>49</v>
      </c>
      <c r="B11" s="146"/>
      <c r="C11" s="146"/>
      <c r="D11" s="146"/>
      <c r="E11" s="146"/>
      <c r="F11" s="146"/>
      <c r="G11" s="146"/>
      <c r="H11" s="146"/>
      <c r="I11" s="146"/>
    </row>
    <row r="12" spans="1:17" ht="75" customHeight="1" x14ac:dyDescent="0.55000000000000004">
      <c r="A12" s="48"/>
      <c r="B12" s="17" t="s">
        <v>106</v>
      </c>
      <c r="C12" s="150"/>
      <c r="D12" s="150"/>
      <c r="E12" s="150"/>
      <c r="F12" s="150"/>
      <c r="G12" s="150"/>
      <c r="H12" s="150"/>
      <c r="I12" s="150"/>
    </row>
    <row r="13" spans="1:17" ht="51" customHeight="1" x14ac:dyDescent="0.55000000000000004">
      <c r="A13" s="48"/>
      <c r="B13" s="17" t="s">
        <v>107</v>
      </c>
      <c r="C13" s="150"/>
      <c r="D13" s="150"/>
      <c r="E13" s="150"/>
      <c r="F13" s="150"/>
      <c r="G13" s="150"/>
      <c r="H13" s="150"/>
      <c r="I13" s="150"/>
    </row>
    <row r="14" spans="1:17" ht="31.15" customHeight="1" x14ac:dyDescent="0.55000000000000004">
      <c r="A14" s="48"/>
      <c r="B14" s="17" t="s">
        <v>108</v>
      </c>
      <c r="C14" s="150"/>
      <c r="D14" s="150"/>
      <c r="E14" s="150"/>
      <c r="F14" s="150"/>
      <c r="G14" s="150"/>
      <c r="H14" s="150"/>
      <c r="I14" s="150"/>
    </row>
    <row r="15" spans="1:17" ht="79.900000000000006" customHeight="1" x14ac:dyDescent="0.55000000000000004">
      <c r="A15" s="48"/>
      <c r="B15" s="17" t="s">
        <v>109</v>
      </c>
      <c r="C15" s="150"/>
      <c r="D15" s="150"/>
      <c r="E15" s="150"/>
      <c r="F15" s="150"/>
      <c r="G15" s="150"/>
      <c r="H15" s="150"/>
      <c r="I15" s="150"/>
    </row>
    <row r="16" spans="1:17" ht="51.6" customHeight="1" x14ac:dyDescent="0.55000000000000004">
      <c r="A16" s="48"/>
      <c r="B16" s="17" t="s">
        <v>105</v>
      </c>
      <c r="C16" s="150"/>
      <c r="D16" s="150"/>
      <c r="E16" s="150"/>
      <c r="F16" s="150"/>
      <c r="G16" s="150"/>
      <c r="H16" s="150"/>
      <c r="I16" s="150"/>
    </row>
    <row r="17" spans="1:9" x14ac:dyDescent="0.55000000000000004">
      <c r="A17" s="38" t="s">
        <v>48</v>
      </c>
      <c r="B17" s="146"/>
      <c r="C17" s="146"/>
      <c r="D17" s="146"/>
      <c r="E17" s="146"/>
      <c r="F17" s="146"/>
      <c r="G17" s="146"/>
      <c r="H17" s="146"/>
      <c r="I17" s="146"/>
    </row>
    <row r="18" spans="1:9" ht="48" x14ac:dyDescent="0.55000000000000004">
      <c r="A18" s="146"/>
      <c r="B18" s="17" t="s">
        <v>110</v>
      </c>
      <c r="C18" s="150"/>
      <c r="D18" s="150"/>
      <c r="E18" s="150"/>
      <c r="F18" s="150"/>
      <c r="G18" s="150"/>
      <c r="H18" s="150"/>
      <c r="I18" s="150"/>
    </row>
    <row r="19" spans="1:9" x14ac:dyDescent="0.55000000000000004">
      <c r="A19" s="145" t="s">
        <v>54</v>
      </c>
      <c r="B19" s="146"/>
      <c r="C19" s="146"/>
      <c r="D19" s="146"/>
      <c r="E19" s="146"/>
      <c r="F19" s="146"/>
      <c r="G19" s="146"/>
      <c r="H19" s="146"/>
      <c r="I19" s="146"/>
    </row>
    <row r="20" spans="1:9" x14ac:dyDescent="0.55000000000000004">
      <c r="A20" s="48" t="s">
        <v>49</v>
      </c>
      <c r="B20" s="146"/>
      <c r="C20" s="146"/>
      <c r="D20" s="146"/>
      <c r="E20" s="146"/>
      <c r="F20" s="146"/>
      <c r="G20" s="146"/>
      <c r="H20" s="146"/>
      <c r="I20" s="146"/>
    </row>
    <row r="21" spans="1:9" ht="29.45" customHeight="1" x14ac:dyDescent="0.55000000000000004">
      <c r="A21" s="48"/>
      <c r="B21" s="17" t="s">
        <v>111</v>
      </c>
      <c r="C21" s="150"/>
      <c r="D21" s="150"/>
      <c r="E21" s="150"/>
      <c r="F21" s="150"/>
      <c r="G21" s="150"/>
      <c r="H21" s="150"/>
      <c r="I21" s="150"/>
    </row>
    <row r="22" spans="1:9" ht="78" customHeight="1" x14ac:dyDescent="0.55000000000000004">
      <c r="A22" s="48"/>
      <c r="B22" s="45" t="s">
        <v>112</v>
      </c>
      <c r="C22" s="151"/>
      <c r="D22" s="151"/>
      <c r="E22" s="151"/>
      <c r="F22" s="151"/>
      <c r="G22" s="151"/>
      <c r="H22" s="151"/>
      <c r="I22" s="151"/>
    </row>
    <row r="23" spans="1:9" ht="50.45" customHeight="1" x14ac:dyDescent="0.55000000000000004">
      <c r="A23" s="48"/>
      <c r="B23" s="45" t="s">
        <v>113</v>
      </c>
      <c r="C23" s="151"/>
      <c r="D23" s="151"/>
      <c r="E23" s="151"/>
      <c r="F23" s="151"/>
      <c r="G23" s="151"/>
      <c r="H23" s="151"/>
      <c r="I23" s="151"/>
    </row>
    <row r="24" spans="1:9" ht="79.900000000000006" customHeight="1" x14ac:dyDescent="0.55000000000000004">
      <c r="A24" s="48"/>
      <c r="B24" s="45" t="s">
        <v>114</v>
      </c>
      <c r="C24" s="151"/>
      <c r="D24" s="151"/>
      <c r="E24" s="151"/>
      <c r="F24" s="151"/>
      <c r="G24" s="151"/>
      <c r="H24" s="151"/>
      <c r="I24" s="151"/>
    </row>
    <row r="25" spans="1:9" ht="80.45" customHeight="1" x14ac:dyDescent="0.55000000000000004">
      <c r="A25" s="48"/>
      <c r="B25" s="45" t="s">
        <v>115</v>
      </c>
      <c r="C25" s="151"/>
      <c r="D25" s="151"/>
      <c r="E25" s="151"/>
      <c r="F25" s="151"/>
      <c r="G25" s="151"/>
      <c r="H25" s="151"/>
      <c r="I25" s="151"/>
    </row>
    <row r="26" spans="1:9" ht="52.9" customHeight="1" x14ac:dyDescent="0.55000000000000004">
      <c r="A26" s="48"/>
      <c r="B26" s="45" t="s">
        <v>116</v>
      </c>
      <c r="C26" s="151"/>
      <c r="D26" s="151"/>
      <c r="E26" s="151"/>
      <c r="F26" s="151"/>
      <c r="G26" s="151"/>
      <c r="H26" s="151"/>
      <c r="I26" s="151"/>
    </row>
    <row r="27" spans="1:9" ht="51.6" customHeight="1" x14ac:dyDescent="0.55000000000000004">
      <c r="A27" s="48"/>
      <c r="B27" s="45" t="s">
        <v>117</v>
      </c>
      <c r="C27" s="151"/>
      <c r="D27" s="151"/>
      <c r="E27" s="151"/>
      <c r="F27" s="151"/>
      <c r="G27" s="151"/>
      <c r="H27" s="151"/>
      <c r="I27" s="151"/>
    </row>
    <row r="28" spans="1:9" ht="27.6" customHeight="1" x14ac:dyDescent="0.55000000000000004">
      <c r="A28" s="48"/>
      <c r="B28" s="147" t="s">
        <v>118</v>
      </c>
      <c r="C28" s="146"/>
      <c r="D28" s="146"/>
      <c r="E28" s="146"/>
      <c r="F28" s="146"/>
      <c r="G28" s="146"/>
      <c r="H28" s="146"/>
      <c r="I28" s="146"/>
    </row>
    <row r="29" spans="1:9" ht="48" x14ac:dyDescent="0.55000000000000004">
      <c r="A29" s="48"/>
      <c r="B29" s="45" t="s">
        <v>119</v>
      </c>
      <c r="C29" s="151"/>
      <c r="D29" s="151"/>
      <c r="E29" s="151"/>
      <c r="F29" s="151"/>
      <c r="G29" s="151"/>
      <c r="H29" s="151"/>
      <c r="I29" s="151"/>
    </row>
    <row r="30" spans="1:9" ht="54" customHeight="1" x14ac:dyDescent="0.55000000000000004">
      <c r="A30" s="146"/>
      <c r="B30" s="45" t="s">
        <v>120</v>
      </c>
      <c r="C30" s="151"/>
      <c r="D30" s="151"/>
      <c r="E30" s="151"/>
      <c r="F30" s="151"/>
      <c r="G30" s="151"/>
      <c r="H30" s="151"/>
      <c r="I30" s="151"/>
    </row>
    <row r="31" spans="1:9" ht="75" customHeight="1" x14ac:dyDescent="0.55000000000000004">
      <c r="A31" s="146"/>
      <c r="B31" s="45" t="s">
        <v>121</v>
      </c>
      <c r="C31" s="151"/>
      <c r="D31" s="151"/>
      <c r="E31" s="151"/>
      <c r="F31" s="151"/>
      <c r="G31" s="151"/>
      <c r="H31" s="151"/>
      <c r="I31" s="151"/>
    </row>
    <row r="32" spans="1:9" ht="51.6" customHeight="1" x14ac:dyDescent="0.55000000000000004">
      <c r="A32" s="146"/>
      <c r="B32" s="45" t="s">
        <v>122</v>
      </c>
      <c r="C32" s="151"/>
      <c r="D32" s="151"/>
      <c r="E32" s="151"/>
      <c r="F32" s="151"/>
      <c r="G32" s="151"/>
      <c r="H32" s="151"/>
      <c r="I32" s="151"/>
    </row>
    <row r="33" spans="1:9" ht="57" customHeight="1" x14ac:dyDescent="0.55000000000000004">
      <c r="A33" s="146"/>
      <c r="B33" s="45" t="s">
        <v>123</v>
      </c>
      <c r="C33" s="151"/>
      <c r="D33" s="151"/>
      <c r="E33" s="151"/>
      <c r="F33" s="151"/>
      <c r="G33" s="151"/>
      <c r="H33" s="151"/>
      <c r="I33" s="151"/>
    </row>
    <row r="34" spans="1:9" x14ac:dyDescent="0.55000000000000004">
      <c r="A34" s="451" t="s">
        <v>55</v>
      </c>
      <c r="B34" s="451"/>
      <c r="C34" s="146"/>
      <c r="D34" s="146"/>
      <c r="E34" s="146"/>
      <c r="F34" s="146"/>
      <c r="G34" s="146"/>
      <c r="H34" s="146"/>
      <c r="I34" s="146"/>
    </row>
    <row r="35" spans="1:9" x14ac:dyDescent="0.55000000000000004">
      <c r="A35" s="48" t="s">
        <v>49</v>
      </c>
      <c r="B35" s="148"/>
      <c r="C35" s="146"/>
      <c r="D35" s="146"/>
      <c r="E35" s="146"/>
      <c r="F35" s="146"/>
      <c r="G35" s="146"/>
      <c r="H35" s="146"/>
      <c r="I35" s="146"/>
    </row>
    <row r="36" spans="1:9" ht="78" customHeight="1" x14ac:dyDescent="0.55000000000000004">
      <c r="A36" s="146"/>
      <c r="B36" s="17" t="s">
        <v>124</v>
      </c>
      <c r="C36" s="150"/>
      <c r="D36" s="150"/>
      <c r="E36" s="150"/>
      <c r="F36" s="150"/>
      <c r="G36" s="150"/>
      <c r="H36" s="150"/>
      <c r="I36" s="150"/>
    </row>
    <row r="37" spans="1:9" ht="76.150000000000006" customHeight="1" x14ac:dyDescent="0.55000000000000004">
      <c r="A37" s="146"/>
      <c r="B37" s="45" t="s">
        <v>125</v>
      </c>
      <c r="C37" s="151"/>
      <c r="D37" s="151"/>
      <c r="E37" s="151"/>
      <c r="F37" s="151"/>
      <c r="G37" s="151"/>
      <c r="H37" s="151"/>
      <c r="I37" s="151"/>
    </row>
    <row r="38" spans="1:9" x14ac:dyDescent="0.55000000000000004">
      <c r="A38" s="38" t="s">
        <v>77</v>
      </c>
      <c r="B38" s="146"/>
      <c r="C38" s="146"/>
      <c r="D38" s="146"/>
      <c r="E38" s="146"/>
      <c r="F38" s="146"/>
      <c r="G38" s="146"/>
      <c r="H38" s="146"/>
      <c r="I38" s="146"/>
    </row>
    <row r="39" spans="1:9" ht="52.9" customHeight="1" x14ac:dyDescent="0.55000000000000004">
      <c r="A39" s="150"/>
      <c r="B39" s="17" t="s">
        <v>126</v>
      </c>
      <c r="C39" s="150"/>
      <c r="D39" s="150"/>
      <c r="E39" s="150"/>
      <c r="F39" s="150"/>
      <c r="G39" s="150"/>
      <c r="H39" s="150"/>
      <c r="I39" s="150"/>
    </row>
    <row r="40" spans="1:9" x14ac:dyDescent="0.55000000000000004">
      <c r="A40" s="90" t="s">
        <v>57</v>
      </c>
      <c r="B40" s="146"/>
      <c r="C40" s="146"/>
      <c r="D40" s="146"/>
      <c r="E40" s="146"/>
      <c r="F40" s="146"/>
      <c r="G40" s="146"/>
      <c r="H40" s="146"/>
      <c r="I40" s="146"/>
    </row>
    <row r="41" spans="1:9" ht="52.9" customHeight="1" x14ac:dyDescent="0.55000000000000004">
      <c r="A41" s="146"/>
      <c r="B41" s="147" t="s">
        <v>127</v>
      </c>
      <c r="C41" s="146"/>
      <c r="D41" s="146"/>
      <c r="E41" s="146"/>
      <c r="F41" s="146"/>
      <c r="G41" s="146"/>
      <c r="H41" s="146"/>
      <c r="I41" s="146"/>
    </row>
    <row r="42" spans="1:9" ht="29.45" customHeight="1" x14ac:dyDescent="0.55000000000000004">
      <c r="A42" s="150"/>
      <c r="B42" s="17" t="s">
        <v>128</v>
      </c>
      <c r="C42" s="150"/>
      <c r="D42" s="150"/>
      <c r="E42" s="150"/>
      <c r="F42" s="150"/>
      <c r="G42" s="150"/>
      <c r="H42" s="150"/>
      <c r="I42" s="150"/>
    </row>
    <row r="43" spans="1:9" x14ac:dyDescent="0.55000000000000004">
      <c r="A43" s="452" t="s">
        <v>26</v>
      </c>
      <c r="B43" s="452"/>
      <c r="C43" s="452"/>
      <c r="D43" s="146"/>
      <c r="E43" s="146"/>
      <c r="F43" s="146"/>
      <c r="G43" s="146"/>
      <c r="H43" s="146"/>
      <c r="I43" s="146"/>
    </row>
    <row r="44" spans="1:9" x14ac:dyDescent="0.55000000000000004">
      <c r="A44" s="90" t="s">
        <v>48</v>
      </c>
      <c r="B44" s="149"/>
      <c r="C44" s="129"/>
      <c r="D44" s="146"/>
      <c r="E44" s="146"/>
      <c r="F44" s="146"/>
      <c r="G44" s="146"/>
      <c r="H44" s="146"/>
      <c r="I44" s="146"/>
    </row>
    <row r="45" spans="1:9" ht="78" customHeight="1" x14ac:dyDescent="0.55000000000000004">
      <c r="A45" s="146"/>
      <c r="B45" s="17" t="s">
        <v>129</v>
      </c>
      <c r="C45" s="150"/>
      <c r="D45" s="150"/>
      <c r="E45" s="150"/>
      <c r="F45" s="150"/>
      <c r="G45" s="150"/>
      <c r="H45" s="150"/>
      <c r="I45" s="150"/>
    </row>
    <row r="46" spans="1:9" ht="75" customHeight="1" x14ac:dyDescent="0.55000000000000004">
      <c r="A46" s="146"/>
      <c r="B46" s="45" t="s">
        <v>130</v>
      </c>
      <c r="C46" s="151"/>
      <c r="D46" s="151"/>
      <c r="E46" s="151"/>
      <c r="F46" s="151"/>
      <c r="G46" s="151"/>
      <c r="H46" s="151"/>
      <c r="I46" s="151"/>
    </row>
    <row r="47" spans="1:9" ht="99" customHeight="1" x14ac:dyDescent="0.55000000000000004">
      <c r="A47" s="150"/>
      <c r="B47" s="45" t="s">
        <v>131</v>
      </c>
      <c r="C47" s="151"/>
      <c r="D47" s="151"/>
      <c r="E47" s="151"/>
      <c r="F47" s="151"/>
      <c r="G47" s="151"/>
      <c r="H47" s="151"/>
      <c r="I47" s="151"/>
    </row>
  </sheetData>
  <mergeCells count="12">
    <mergeCell ref="A8:C8"/>
    <mergeCell ref="A10:B10"/>
    <mergeCell ref="A34:B34"/>
    <mergeCell ref="A43:C43"/>
    <mergeCell ref="A5:A7"/>
    <mergeCell ref="B5:B7"/>
    <mergeCell ref="C5:C7"/>
    <mergeCell ref="D5:D7"/>
    <mergeCell ref="E5:H5"/>
    <mergeCell ref="I5:I7"/>
    <mergeCell ref="E6:F6"/>
    <mergeCell ref="G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="79" zoomScaleNormal="100" zoomScalePageLayoutView="79" workbookViewId="0">
      <selection activeCell="D4" sqref="D4"/>
    </sheetView>
  </sheetViews>
  <sheetFormatPr defaultRowHeight="14.25" x14ac:dyDescent="0.2"/>
  <sheetData>
    <row r="1" spans="1:4" ht="37.5" x14ac:dyDescent="0.85">
      <c r="A1" s="234" t="s">
        <v>66</v>
      </c>
      <c r="B1" s="36"/>
      <c r="C1" s="37"/>
      <c r="D1" s="37"/>
    </row>
    <row r="2" spans="1:4" ht="30.75" x14ac:dyDescent="0.7">
      <c r="A2" s="36"/>
      <c r="B2" s="36" t="s">
        <v>85</v>
      </c>
      <c r="C2" s="37"/>
      <c r="D2" s="37"/>
    </row>
    <row r="3" spans="1:4" ht="30.75" x14ac:dyDescent="0.7">
      <c r="A3" s="36" t="s">
        <v>178</v>
      </c>
      <c r="B3" s="36"/>
      <c r="C3" s="37"/>
      <c r="D3" s="37"/>
    </row>
    <row r="4" spans="1:4" ht="30.75" x14ac:dyDescent="0.7">
      <c r="A4" s="36" t="s">
        <v>179</v>
      </c>
      <c r="B4" s="36"/>
      <c r="C4" s="37"/>
      <c r="D4" s="37"/>
    </row>
    <row r="5" spans="1:4" ht="30.75" x14ac:dyDescent="0.7">
      <c r="A5" s="36" t="s">
        <v>180</v>
      </c>
      <c r="B5" s="36"/>
      <c r="C5" s="37"/>
      <c r="D5" s="37"/>
    </row>
    <row r="6" spans="1:4" ht="30.75" x14ac:dyDescent="0.7">
      <c r="A6" s="36"/>
      <c r="C6" s="37"/>
      <c r="D6" s="37"/>
    </row>
    <row r="7" spans="1:4" ht="30.75" x14ac:dyDescent="0.7">
      <c r="A7" s="36"/>
      <c r="B7" s="36" t="s">
        <v>181</v>
      </c>
      <c r="C7" s="37"/>
      <c r="D7" s="37"/>
    </row>
    <row r="8" spans="1:4" ht="30.75" x14ac:dyDescent="0.7">
      <c r="A8" s="36" t="s">
        <v>182</v>
      </c>
      <c r="B8" s="36"/>
      <c r="C8" s="37"/>
      <c r="D8" s="37"/>
    </row>
    <row r="9" spans="1:4" ht="30.75" x14ac:dyDescent="0.7">
      <c r="A9" s="36" t="s">
        <v>183</v>
      </c>
      <c r="B9" s="36"/>
      <c r="C9" s="37"/>
      <c r="D9" s="37"/>
    </row>
    <row r="10" spans="1:4" ht="30.75" x14ac:dyDescent="0.7">
      <c r="A10" s="36" t="s">
        <v>184</v>
      </c>
      <c r="B10" s="36"/>
      <c r="C10" s="37"/>
      <c r="D10" s="37"/>
    </row>
    <row r="11" spans="1:4" ht="30.75" x14ac:dyDescent="0.7">
      <c r="A11" s="36"/>
      <c r="B11" s="36"/>
      <c r="C11" s="37"/>
      <c r="D11" s="37"/>
    </row>
    <row r="12" spans="1:4" ht="30.75" x14ac:dyDescent="0.7">
      <c r="A12" s="36"/>
      <c r="B12" s="36"/>
      <c r="C12" s="37"/>
      <c r="D12" s="37"/>
    </row>
    <row r="13" spans="1:4" ht="30.75" x14ac:dyDescent="0.7">
      <c r="A13" s="36"/>
      <c r="B13" s="36"/>
      <c r="C13" s="37"/>
      <c r="D13" s="37"/>
    </row>
    <row r="14" spans="1:4" ht="30.75" x14ac:dyDescent="0.7">
      <c r="A14" s="36"/>
      <c r="B14" s="36"/>
      <c r="C14" s="37"/>
      <c r="D14" s="37"/>
    </row>
    <row r="15" spans="1:4" ht="30.75" x14ac:dyDescent="0.7">
      <c r="A15" s="36"/>
      <c r="B15" s="36"/>
      <c r="C15" s="37"/>
      <c r="D15" s="37"/>
    </row>
    <row r="16" spans="1:4" ht="30.75" x14ac:dyDescent="0.7">
      <c r="A16" s="36"/>
      <c r="B16" s="36"/>
      <c r="C16" s="37"/>
      <c r="D16" s="37"/>
    </row>
    <row r="17" spans="1:4" ht="30.75" x14ac:dyDescent="0.7">
      <c r="A17" s="8"/>
      <c r="B17" s="36"/>
      <c r="C17" s="37"/>
      <c r="D17" s="37"/>
    </row>
    <row r="18" spans="1:4" ht="30.75" x14ac:dyDescent="0.7">
      <c r="A18" s="36"/>
      <c r="B18" s="36"/>
      <c r="C18" s="37"/>
      <c r="D18" s="37"/>
    </row>
    <row r="19" spans="1:4" ht="30.75" x14ac:dyDescent="0.7">
      <c r="A19" s="36"/>
      <c r="B19" s="36"/>
      <c r="C19" s="37"/>
      <c r="D19" s="37"/>
    </row>
    <row r="20" spans="1:4" ht="30.75" x14ac:dyDescent="0.7">
      <c r="A20" s="36"/>
      <c r="B20" s="36"/>
      <c r="C20" s="37"/>
      <c r="D20" s="37"/>
    </row>
    <row r="21" spans="1:4" ht="30.75" x14ac:dyDescent="0.7">
      <c r="A21" s="36"/>
      <c r="B21" s="36"/>
      <c r="C21" s="37"/>
      <c r="D21" s="37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K4" sqref="K4"/>
    </sheetView>
  </sheetViews>
  <sheetFormatPr defaultRowHeight="14.25" x14ac:dyDescent="0.2"/>
  <sheetData>
    <row r="1" spans="1:4" ht="30.75" x14ac:dyDescent="0.7">
      <c r="A1" s="36"/>
      <c r="B1" s="36"/>
      <c r="C1" s="37"/>
      <c r="D1" s="37"/>
    </row>
    <row r="2" spans="1:4" ht="30.75" x14ac:dyDescent="0.7">
      <c r="A2" s="36"/>
      <c r="B2" s="36"/>
      <c r="C2" s="37"/>
      <c r="D2" s="37"/>
    </row>
    <row r="3" spans="1:4" ht="45" x14ac:dyDescent="1">
      <c r="A3" s="231" t="s">
        <v>67</v>
      </c>
      <c r="B3" s="36"/>
      <c r="C3" s="37"/>
      <c r="D3" s="37"/>
    </row>
    <row r="4" spans="1:4" ht="30.75" x14ac:dyDescent="0.7">
      <c r="A4" s="36"/>
      <c r="B4" s="36"/>
      <c r="C4" s="37"/>
      <c r="D4" s="37"/>
    </row>
    <row r="5" spans="1:4" ht="30.75" x14ac:dyDescent="0.7">
      <c r="A5" s="36" t="s">
        <v>185</v>
      </c>
      <c r="B5" s="36"/>
      <c r="C5" s="37"/>
      <c r="D5" s="37"/>
    </row>
    <row r="6" spans="1:4" ht="30.75" x14ac:dyDescent="0.7">
      <c r="A6" s="36" t="s">
        <v>186</v>
      </c>
      <c r="B6" s="36"/>
      <c r="C6" s="37"/>
      <c r="D6" s="37"/>
    </row>
    <row r="7" spans="1:4" ht="30.75" x14ac:dyDescent="0.7">
      <c r="A7" s="36" t="s">
        <v>187</v>
      </c>
      <c r="B7" s="36"/>
      <c r="C7" s="37"/>
      <c r="D7" s="37"/>
    </row>
    <row r="8" spans="1:4" ht="30.75" x14ac:dyDescent="0.7">
      <c r="A8" s="36" t="s">
        <v>188</v>
      </c>
    </row>
    <row r="9" spans="1:4" ht="30.75" x14ac:dyDescent="0.7">
      <c r="A9" s="36" t="s">
        <v>88</v>
      </c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3" zoomScaleNormal="100" zoomScalePageLayoutView="85" workbookViewId="0">
      <selection activeCell="C21" sqref="C21"/>
    </sheetView>
  </sheetViews>
  <sheetFormatPr defaultColWidth="8.875" defaultRowHeight="14.25" x14ac:dyDescent="0.2"/>
  <cols>
    <col min="1" max="1" width="8.875" style="71"/>
    <col min="2" max="2" width="10.875" style="71" customWidth="1"/>
    <col min="3" max="6" width="8.875" style="71"/>
    <col min="7" max="8" width="8.875" style="71" customWidth="1"/>
    <col min="9" max="9" width="13.375" style="71" customWidth="1"/>
    <col min="10" max="10" width="0.125" style="71" customWidth="1"/>
    <col min="11" max="11" width="12" style="71" hidden="1" customWidth="1"/>
    <col min="12" max="12" width="8.625" style="71" hidden="1" customWidth="1"/>
    <col min="13" max="13" width="9.125" style="71" hidden="1" customWidth="1"/>
    <col min="14" max="14" width="0.125" style="71" hidden="1" customWidth="1"/>
    <col min="15" max="15" width="15.875" style="71" customWidth="1"/>
    <col min="16" max="16" width="13.375" style="71" customWidth="1"/>
    <col min="17" max="16384" width="8.875" style="71"/>
  </cols>
  <sheetData>
    <row r="1" spans="1:16" ht="30.75" x14ac:dyDescent="0.2">
      <c r="A1" s="70" t="s">
        <v>199</v>
      </c>
      <c r="E1" s="72"/>
      <c r="L1" s="94"/>
    </row>
    <row r="2" spans="1:16" ht="30.75" x14ac:dyDescent="0.2">
      <c r="A2" s="70" t="s">
        <v>90</v>
      </c>
      <c r="E2" s="72"/>
      <c r="L2" s="94"/>
    </row>
    <row r="3" spans="1:16" ht="54.6" customHeight="1" x14ac:dyDescent="0.2">
      <c r="A3" s="379" t="s">
        <v>11</v>
      </c>
      <c r="B3" s="380"/>
      <c r="C3" s="380"/>
      <c r="D3" s="380"/>
      <c r="E3" s="380"/>
      <c r="F3" s="380"/>
      <c r="G3" s="380"/>
      <c r="H3" s="380"/>
      <c r="I3" s="380"/>
      <c r="J3" s="92" t="s">
        <v>12</v>
      </c>
      <c r="K3" s="92" t="s">
        <v>14</v>
      </c>
      <c r="L3" s="92" t="s">
        <v>15</v>
      </c>
      <c r="M3" s="135" t="s">
        <v>13</v>
      </c>
      <c r="N3" s="117" t="s">
        <v>95</v>
      </c>
      <c r="O3" s="92" t="s">
        <v>64</v>
      </c>
      <c r="P3" s="92" t="s">
        <v>177</v>
      </c>
    </row>
    <row r="4" spans="1:16" ht="24" x14ac:dyDescent="0.2">
      <c r="A4" s="73" t="s">
        <v>24</v>
      </c>
      <c r="B4" s="74"/>
      <c r="C4" s="75" t="e">
        <f>#REF!</f>
        <v>#REF!</v>
      </c>
      <c r="D4" s="74"/>
      <c r="E4" s="74"/>
      <c r="F4" s="74"/>
      <c r="G4" s="74"/>
      <c r="H4" s="74"/>
      <c r="I4" s="74"/>
      <c r="J4" s="105" t="e">
        <f>J5+J16</f>
        <v>#REF!</v>
      </c>
      <c r="K4" s="105" t="e">
        <f>K5+K16</f>
        <v>#REF!</v>
      </c>
      <c r="L4" s="105" t="e">
        <f>L5+L16</f>
        <v>#REF!</v>
      </c>
      <c r="M4" s="105" t="e">
        <f>M5+M16</f>
        <v>#REF!</v>
      </c>
      <c r="N4" s="105" t="e">
        <f>N5+N16</f>
        <v>#REF!</v>
      </c>
      <c r="O4" s="200" t="e">
        <f>O5+O9+O12+O16</f>
        <v>#REF!</v>
      </c>
      <c r="P4" s="200" t="e">
        <f>P5+P9+P12+P16</f>
        <v>#REF!</v>
      </c>
    </row>
    <row r="5" spans="1:16" ht="24" x14ac:dyDescent="0.2">
      <c r="A5" s="182" t="s">
        <v>159</v>
      </c>
      <c r="B5" s="183"/>
      <c r="C5" s="76"/>
      <c r="D5" s="76"/>
      <c r="E5" s="76"/>
      <c r="F5" s="76"/>
      <c r="G5" s="76"/>
      <c r="H5" s="76"/>
      <c r="I5" s="76"/>
      <c r="J5" s="115" t="e">
        <f>J6+J9+J12</f>
        <v>#REF!</v>
      </c>
      <c r="K5" s="115" t="e">
        <f>K6+K9+K12</f>
        <v>#REF!</v>
      </c>
      <c r="L5" s="115" t="e">
        <f>L6+L9+L12</f>
        <v>#REF!</v>
      </c>
      <c r="M5" s="115" t="e">
        <f>M6+M9+M12</f>
        <v>#REF!</v>
      </c>
      <c r="N5" s="115" t="e">
        <f>N6+N9+N12</f>
        <v>#REF!</v>
      </c>
      <c r="O5" s="203" t="e">
        <f>SUM(O7:O8)</f>
        <v>#REF!</v>
      </c>
      <c r="P5" s="203" t="e">
        <f>SUM(P7:P8)</f>
        <v>#REF!</v>
      </c>
    </row>
    <row r="6" spans="1:16" ht="24" customHeight="1" x14ac:dyDescent="0.2">
      <c r="A6" s="386" t="s">
        <v>172</v>
      </c>
      <c r="B6" s="387"/>
      <c r="C6" s="41"/>
      <c r="D6" s="41"/>
      <c r="E6" s="41"/>
      <c r="F6" s="41"/>
      <c r="G6" s="41"/>
      <c r="H6" s="41"/>
      <c r="I6" s="41"/>
      <c r="J6" s="107" t="e">
        <f>SUM(J7:J8)</f>
        <v>#REF!</v>
      </c>
      <c r="K6" s="107" t="e">
        <f>SUM(K7:K8)</f>
        <v>#REF!</v>
      </c>
      <c r="L6" s="107" t="e">
        <f>SUM(L7:L8)</f>
        <v>#REF!</v>
      </c>
      <c r="M6" s="107" t="e">
        <f>SUM(M7:M8)</f>
        <v>#REF!</v>
      </c>
      <c r="N6" s="107" t="e">
        <f>SUM(N7:N8)</f>
        <v>#REF!</v>
      </c>
      <c r="O6" s="77"/>
      <c r="P6" s="227"/>
    </row>
    <row r="7" spans="1:16" ht="24" x14ac:dyDescent="0.2">
      <c r="A7" s="77"/>
      <c r="B7" s="383" t="s">
        <v>69</v>
      </c>
      <c r="C7" s="383"/>
      <c r="D7" s="383"/>
      <c r="E7" s="383"/>
      <c r="F7" s="383"/>
      <c r="G7" s="383"/>
      <c r="H7" s="383"/>
      <c r="I7" s="383"/>
      <c r="J7" s="108" t="e">
        <f>#REF!</f>
        <v>#REF!</v>
      </c>
      <c r="K7" s="108" t="e">
        <f>#REF!</f>
        <v>#REF!</v>
      </c>
      <c r="L7" s="108" t="e">
        <f>#REF!</f>
        <v>#REF!</v>
      </c>
      <c r="M7" s="108" t="e">
        <f>#REF!</f>
        <v>#REF!</v>
      </c>
      <c r="N7" s="108" t="e">
        <f>#REF!</f>
        <v>#REF!</v>
      </c>
      <c r="O7" s="184" t="e">
        <f>#REF!</f>
        <v>#REF!</v>
      </c>
      <c r="P7" s="184" t="e">
        <f>#REF!</f>
        <v>#REF!</v>
      </c>
    </row>
    <row r="8" spans="1:16" ht="30" customHeight="1" x14ac:dyDescent="0.2">
      <c r="A8" s="77"/>
      <c r="B8" s="381" t="s">
        <v>70</v>
      </c>
      <c r="C8" s="381"/>
      <c r="D8" s="381"/>
      <c r="E8" s="381"/>
      <c r="F8" s="381"/>
      <c r="G8" s="381"/>
      <c r="H8" s="381"/>
      <c r="I8" s="382"/>
      <c r="J8" s="108" t="e">
        <f>#REF!</f>
        <v>#REF!</v>
      </c>
      <c r="K8" s="108" t="e">
        <f>#REF!</f>
        <v>#REF!</v>
      </c>
      <c r="L8" s="108" t="e">
        <f>#REF!</f>
        <v>#REF!</v>
      </c>
      <c r="M8" s="108" t="e">
        <f>#REF!</f>
        <v>#REF!</v>
      </c>
      <c r="N8" s="108" t="e">
        <f>#REF!</f>
        <v>#REF!</v>
      </c>
      <c r="O8" s="184" t="e">
        <f>#REF!</f>
        <v>#REF!</v>
      </c>
      <c r="P8" s="184" t="e">
        <f>#REF!</f>
        <v>#REF!</v>
      </c>
    </row>
    <row r="9" spans="1:16" ht="25.5" customHeight="1" x14ac:dyDescent="0.2">
      <c r="A9" s="182" t="s">
        <v>160</v>
      </c>
      <c r="B9" s="174"/>
      <c r="C9" s="175"/>
      <c r="D9" s="175"/>
      <c r="E9" s="175"/>
      <c r="F9" s="175"/>
      <c r="G9" s="175"/>
      <c r="H9" s="175"/>
      <c r="I9" s="175"/>
      <c r="J9" s="173" t="e">
        <f t="shared" ref="J9:P9" si="0">J11</f>
        <v>#REF!</v>
      </c>
      <c r="K9" s="173" t="e">
        <f t="shared" si="0"/>
        <v>#REF!</v>
      </c>
      <c r="L9" s="173" t="e">
        <f t="shared" si="0"/>
        <v>#REF!</v>
      </c>
      <c r="M9" s="173" t="e">
        <f t="shared" si="0"/>
        <v>#REF!</v>
      </c>
      <c r="N9" s="107" t="e">
        <f t="shared" si="0"/>
        <v>#REF!</v>
      </c>
      <c r="O9" s="204" t="e">
        <f t="shared" si="0"/>
        <v>#REF!</v>
      </c>
      <c r="P9" s="204" t="e">
        <f t="shared" si="0"/>
        <v>#REF!</v>
      </c>
    </row>
    <row r="10" spans="1:16" ht="25.5" customHeight="1" x14ac:dyDescent="0.2">
      <c r="A10" s="170" t="s">
        <v>173</v>
      </c>
      <c r="B10" s="69"/>
      <c r="C10" s="41"/>
      <c r="D10" s="41"/>
      <c r="E10" s="41"/>
      <c r="F10" s="41"/>
      <c r="G10" s="41"/>
      <c r="H10" s="41"/>
      <c r="I10" s="41"/>
      <c r="J10" s="107"/>
      <c r="K10" s="107"/>
      <c r="L10" s="107"/>
      <c r="M10" s="107"/>
      <c r="N10" s="107"/>
      <c r="O10" s="77"/>
      <c r="P10" s="227"/>
    </row>
    <row r="11" spans="1:16" ht="24" x14ac:dyDescent="0.2">
      <c r="A11" s="77"/>
      <c r="B11" s="383" t="s">
        <v>69</v>
      </c>
      <c r="C11" s="384"/>
      <c r="D11" s="384"/>
      <c r="E11" s="384"/>
      <c r="F11" s="384"/>
      <c r="G11" s="384"/>
      <c r="H11" s="384"/>
      <c r="I11" s="385"/>
      <c r="J11" s="108" t="e">
        <f>#REF!</f>
        <v>#REF!</v>
      </c>
      <c r="K11" s="108" t="e">
        <f>#REF!</f>
        <v>#REF!</v>
      </c>
      <c r="L11" s="108" t="e">
        <f>#REF!</f>
        <v>#REF!</v>
      </c>
      <c r="M11" s="108" t="e">
        <f>#REF!</f>
        <v>#REF!</v>
      </c>
      <c r="N11" s="108" t="e">
        <f>#REF!</f>
        <v>#REF!</v>
      </c>
      <c r="O11" s="184" t="e">
        <f>#REF!</f>
        <v>#REF!</v>
      </c>
      <c r="P11" s="184" t="e">
        <f>#REF!</f>
        <v>#REF!</v>
      </c>
    </row>
    <row r="12" spans="1:16" ht="25.5" customHeight="1" x14ac:dyDescent="0.2">
      <c r="A12" s="179" t="s">
        <v>161</v>
      </c>
      <c r="B12" s="180"/>
      <c r="C12" s="181"/>
      <c r="D12" s="181"/>
      <c r="E12" s="181"/>
      <c r="F12" s="181"/>
      <c r="G12" s="181"/>
      <c r="H12" s="181"/>
      <c r="I12" s="181"/>
      <c r="J12" s="173" t="e">
        <f t="shared" ref="J12:P12" si="1">SUM(J14:J15)</f>
        <v>#REF!</v>
      </c>
      <c r="K12" s="173" t="e">
        <f t="shared" si="1"/>
        <v>#REF!</v>
      </c>
      <c r="L12" s="173" t="e">
        <f t="shared" si="1"/>
        <v>#REF!</v>
      </c>
      <c r="M12" s="173" t="e">
        <f t="shared" si="1"/>
        <v>#REF!</v>
      </c>
      <c r="N12" s="107" t="e">
        <f t="shared" si="1"/>
        <v>#REF!</v>
      </c>
      <c r="O12" s="204" t="e">
        <f t="shared" si="1"/>
        <v>#REF!</v>
      </c>
      <c r="P12" s="204" t="e">
        <f t="shared" si="1"/>
        <v>#REF!</v>
      </c>
    </row>
    <row r="13" spans="1:16" ht="25.5" customHeight="1" x14ac:dyDescent="0.2">
      <c r="A13" s="185" t="s">
        <v>174</v>
      </c>
      <c r="B13" s="186"/>
      <c r="C13" s="187"/>
      <c r="D13" s="187"/>
      <c r="E13" s="187"/>
      <c r="F13" s="187"/>
      <c r="G13" s="187"/>
      <c r="H13" s="187"/>
      <c r="I13" s="187"/>
      <c r="J13" s="107"/>
      <c r="K13" s="107"/>
      <c r="L13" s="107"/>
      <c r="M13" s="107"/>
      <c r="N13" s="107"/>
      <c r="O13" s="184"/>
      <c r="P13" s="184"/>
    </row>
    <row r="14" spans="1:16" ht="24" x14ac:dyDescent="0.2">
      <c r="A14" s="77"/>
      <c r="B14" s="383" t="s">
        <v>69</v>
      </c>
      <c r="C14" s="384"/>
      <c r="D14" s="384"/>
      <c r="E14" s="384"/>
      <c r="F14" s="384"/>
      <c r="G14" s="384"/>
      <c r="H14" s="384"/>
      <c r="I14" s="384"/>
      <c r="J14" s="108" t="e">
        <f>#REF!</f>
        <v>#REF!</v>
      </c>
      <c r="K14" s="108" t="e">
        <f>#REF!</f>
        <v>#REF!</v>
      </c>
      <c r="L14" s="108" t="e">
        <f>#REF!</f>
        <v>#REF!</v>
      </c>
      <c r="M14" s="108" t="e">
        <f>#REF!</f>
        <v>#REF!</v>
      </c>
      <c r="N14" s="108" t="e">
        <f>#REF!</f>
        <v>#REF!</v>
      </c>
      <c r="O14" s="184" t="e">
        <f>#REF!</f>
        <v>#REF!</v>
      </c>
      <c r="P14" s="184" t="e">
        <f>#REF!</f>
        <v>#REF!</v>
      </c>
    </row>
    <row r="15" spans="1:16" ht="27.6" customHeight="1" x14ac:dyDescent="0.2">
      <c r="A15" s="77"/>
      <c r="B15" s="381" t="s">
        <v>72</v>
      </c>
      <c r="C15" s="394"/>
      <c r="D15" s="394"/>
      <c r="E15" s="394"/>
      <c r="F15" s="394"/>
      <c r="G15" s="394"/>
      <c r="H15" s="394"/>
      <c r="I15" s="394"/>
      <c r="J15" s="108" t="e">
        <f>#REF!</f>
        <v>#REF!</v>
      </c>
      <c r="K15" s="108" t="e">
        <f>#REF!</f>
        <v>#REF!</v>
      </c>
      <c r="L15" s="108" t="e">
        <f>#REF!</f>
        <v>#REF!</v>
      </c>
      <c r="M15" s="108" t="e">
        <f>#REF!</f>
        <v>#REF!</v>
      </c>
      <c r="N15" s="108" t="e">
        <f>#REF!</f>
        <v>#REF!</v>
      </c>
      <c r="O15" s="184" t="e">
        <f>#REF!</f>
        <v>#REF!</v>
      </c>
      <c r="P15" s="184" t="e">
        <f>#REF!</f>
        <v>#REF!</v>
      </c>
    </row>
    <row r="16" spans="1:16" ht="24" x14ac:dyDescent="0.2">
      <c r="A16" s="79" t="s">
        <v>162</v>
      </c>
      <c r="B16" s="80"/>
      <c r="C16" s="80"/>
      <c r="D16" s="80"/>
      <c r="E16" s="80"/>
      <c r="F16" s="80"/>
      <c r="G16" s="80"/>
      <c r="H16" s="80"/>
      <c r="I16" s="80"/>
      <c r="J16" s="109" t="e">
        <f t="shared" ref="J16:P16" si="2">J18</f>
        <v>#REF!</v>
      </c>
      <c r="K16" s="109" t="e">
        <f t="shared" si="2"/>
        <v>#REF!</v>
      </c>
      <c r="L16" s="109" t="e">
        <f t="shared" si="2"/>
        <v>#REF!</v>
      </c>
      <c r="M16" s="109" t="e">
        <f t="shared" si="2"/>
        <v>#REF!</v>
      </c>
      <c r="N16" s="109" t="e">
        <f t="shared" si="2"/>
        <v>#REF!</v>
      </c>
      <c r="O16" s="204" t="e">
        <f t="shared" si="2"/>
        <v>#REF!</v>
      </c>
      <c r="P16" s="204" t="e">
        <f t="shared" si="2"/>
        <v>#REF!</v>
      </c>
    </row>
    <row r="17" spans="1:16" ht="28.15" customHeight="1" x14ac:dyDescent="0.2">
      <c r="A17" s="189" t="s">
        <v>175</v>
      </c>
      <c r="B17" s="190"/>
      <c r="C17" s="190"/>
      <c r="D17" s="190"/>
      <c r="E17" s="190"/>
      <c r="F17" s="190"/>
      <c r="G17" s="190"/>
      <c r="H17" s="190"/>
      <c r="I17" s="190"/>
      <c r="J17" s="191"/>
      <c r="K17" s="191"/>
      <c r="L17" s="191"/>
      <c r="M17" s="191"/>
      <c r="N17" s="188"/>
      <c r="O17" s="184"/>
      <c r="P17" s="184"/>
    </row>
    <row r="18" spans="1:16" ht="30.6" customHeight="1" x14ac:dyDescent="0.2">
      <c r="A18" s="81"/>
      <c r="B18" s="395" t="s">
        <v>70</v>
      </c>
      <c r="C18" s="396"/>
      <c r="D18" s="396"/>
      <c r="E18" s="396"/>
      <c r="F18" s="396"/>
      <c r="G18" s="396"/>
      <c r="H18" s="396"/>
      <c r="I18" s="397"/>
      <c r="J18" s="110" t="e">
        <f>#REF!</f>
        <v>#REF!</v>
      </c>
      <c r="K18" s="110" t="e">
        <f>#REF!</f>
        <v>#REF!</v>
      </c>
      <c r="L18" s="110" t="e">
        <f>#REF!</f>
        <v>#REF!</v>
      </c>
      <c r="M18" s="110" t="e">
        <f>#REF!</f>
        <v>#REF!</v>
      </c>
      <c r="N18" s="110" t="e">
        <f>#REF!</f>
        <v>#REF!</v>
      </c>
      <c r="O18" s="205" t="e">
        <f>#REF!</f>
        <v>#REF!</v>
      </c>
      <c r="P18" s="205" t="e">
        <f>#REF!</f>
        <v>#REF!</v>
      </c>
    </row>
    <row r="19" spans="1:16" ht="32.450000000000003" customHeight="1" x14ac:dyDescent="0.7">
      <c r="A19" s="230" t="s">
        <v>176</v>
      </c>
      <c r="B19" s="171"/>
      <c r="C19" s="172"/>
      <c r="D19" s="172"/>
      <c r="E19" s="172"/>
      <c r="F19" s="172"/>
      <c r="G19" s="172"/>
      <c r="H19" s="172"/>
      <c r="I19" s="172"/>
      <c r="J19" s="193"/>
      <c r="K19" s="193"/>
      <c r="L19" s="193"/>
      <c r="M19" s="193"/>
      <c r="N19" s="193"/>
      <c r="O19" s="202"/>
      <c r="P19" s="202"/>
    </row>
    <row r="20" spans="1:16" ht="35.450000000000003" customHeight="1" x14ac:dyDescent="0.2">
      <c r="A20" s="379" t="s">
        <v>11</v>
      </c>
      <c r="B20" s="380"/>
      <c r="C20" s="380"/>
      <c r="D20" s="380"/>
      <c r="E20" s="380"/>
      <c r="F20" s="380"/>
      <c r="G20" s="380"/>
      <c r="H20" s="380"/>
      <c r="I20" s="380"/>
      <c r="J20" s="92" t="s">
        <v>12</v>
      </c>
      <c r="K20" s="92" t="s">
        <v>14</v>
      </c>
      <c r="L20" s="92" t="s">
        <v>15</v>
      </c>
      <c r="M20" s="135" t="s">
        <v>13</v>
      </c>
      <c r="N20" s="117" t="s">
        <v>95</v>
      </c>
      <c r="O20" s="201" t="s">
        <v>64</v>
      </c>
      <c r="P20" s="201" t="s">
        <v>177</v>
      </c>
    </row>
    <row r="21" spans="1:16" ht="24" x14ac:dyDescent="0.2">
      <c r="A21" s="176" t="s">
        <v>101</v>
      </c>
      <c r="B21" s="133"/>
      <c r="C21" s="134" t="s">
        <v>23</v>
      </c>
      <c r="D21" s="136"/>
      <c r="E21" s="133"/>
      <c r="F21" s="133"/>
      <c r="G21" s="133"/>
      <c r="H21" s="133"/>
      <c r="I21" s="133"/>
      <c r="J21" s="177" t="e">
        <f>J22+J24+J31+J36+J45+J48+J52+J55</f>
        <v>#REF!</v>
      </c>
      <c r="K21" s="178" t="e">
        <f>K22+K24+K31+K36+K45+K48+K52+K55</f>
        <v>#REF!</v>
      </c>
      <c r="L21" s="178" t="e">
        <f>L22+L24+L31+L36+L45+L48+L52+L55</f>
        <v>#REF!</v>
      </c>
      <c r="M21" s="178" t="e">
        <f>M22+M24+M31+M36+M45+M48+M52+M55</f>
        <v>#REF!</v>
      </c>
      <c r="N21" s="111" t="e">
        <f>N22+N25+N31+N36+N45+N48+N52+N55</f>
        <v>#REF!</v>
      </c>
      <c r="O21" s="200" t="e">
        <f>O22+O24+O26+O31+O36+O45+O48+O52+O55</f>
        <v>#REF!</v>
      </c>
      <c r="P21" s="200" t="e">
        <f>P22+P24+P26+P31+P36+P45+P48+P52+P55</f>
        <v>#REF!</v>
      </c>
    </row>
    <row r="22" spans="1:16" ht="24" x14ac:dyDescent="0.2">
      <c r="A22" s="196" t="s">
        <v>163</v>
      </c>
      <c r="B22" s="76"/>
      <c r="C22" s="76"/>
      <c r="D22" s="76"/>
      <c r="E22" s="76"/>
      <c r="F22" s="76"/>
      <c r="G22" s="76"/>
      <c r="H22" s="76"/>
      <c r="I22" s="76"/>
      <c r="J22" s="106" t="e">
        <f t="shared" ref="J22:P22" si="3">J23</f>
        <v>#REF!</v>
      </c>
      <c r="K22" s="106" t="e">
        <f t="shared" si="3"/>
        <v>#REF!</v>
      </c>
      <c r="L22" s="106" t="e">
        <f t="shared" si="3"/>
        <v>#REF!</v>
      </c>
      <c r="M22" s="106" t="e">
        <f t="shared" si="3"/>
        <v>#REF!</v>
      </c>
      <c r="N22" s="106" t="e">
        <f t="shared" si="3"/>
        <v>#REF!</v>
      </c>
      <c r="O22" s="204" t="e">
        <f t="shared" si="3"/>
        <v>#REF!</v>
      </c>
      <c r="P22" s="204" t="e">
        <f t="shared" si="3"/>
        <v>#REF!</v>
      </c>
    </row>
    <row r="23" spans="1:16" ht="28.9" customHeight="1" x14ac:dyDescent="0.2">
      <c r="A23" s="77"/>
      <c r="B23" s="398" t="s">
        <v>72</v>
      </c>
      <c r="C23" s="398"/>
      <c r="D23" s="398"/>
      <c r="E23" s="398"/>
      <c r="F23" s="398"/>
      <c r="G23" s="398"/>
      <c r="H23" s="398"/>
      <c r="I23" s="398"/>
      <c r="J23" s="108" t="e">
        <f>#REF!</f>
        <v>#REF!</v>
      </c>
      <c r="K23" s="108" t="e">
        <f>#REF!</f>
        <v>#REF!</v>
      </c>
      <c r="L23" s="108" t="e">
        <f>#REF!</f>
        <v>#REF!</v>
      </c>
      <c r="M23" s="108" t="e">
        <f>#REF!</f>
        <v>#REF!</v>
      </c>
      <c r="N23" s="108" t="e">
        <f>#REF!</f>
        <v>#REF!</v>
      </c>
      <c r="O23" s="184" t="e">
        <f>#REF!</f>
        <v>#REF!</v>
      </c>
      <c r="P23" s="184" t="e">
        <f>#REF!</f>
        <v>#REF!</v>
      </c>
    </row>
    <row r="24" spans="1:16" ht="28.9" customHeight="1" x14ac:dyDescent="0.2">
      <c r="A24" s="388" t="s">
        <v>164</v>
      </c>
      <c r="B24" s="389"/>
      <c r="C24" s="389"/>
      <c r="D24" s="389"/>
      <c r="E24" s="389"/>
      <c r="F24" s="389"/>
      <c r="G24" s="389"/>
      <c r="H24" s="389"/>
      <c r="I24" s="390"/>
      <c r="J24" s="109">
        <f>SUM(J26:J30)</f>
        <v>0</v>
      </c>
      <c r="K24" s="109">
        <f>SUM(K26:K30)</f>
        <v>0</v>
      </c>
      <c r="L24" s="109">
        <f>SUM(L26:L30)</f>
        <v>0</v>
      </c>
      <c r="M24" s="109">
        <f>SUM(M26:M30)</f>
        <v>0</v>
      </c>
      <c r="N24" s="108"/>
      <c r="O24" s="204" t="e">
        <f>O25</f>
        <v>#REF!</v>
      </c>
      <c r="P24" s="204" t="e">
        <f>P25</f>
        <v>#REF!</v>
      </c>
    </row>
    <row r="25" spans="1:16" ht="24" x14ac:dyDescent="0.2">
      <c r="A25" s="83"/>
      <c r="B25" s="192" t="s">
        <v>72</v>
      </c>
      <c r="N25" s="109">
        <f>SUM(N26:N30)</f>
        <v>0</v>
      </c>
      <c r="O25" s="184" t="e">
        <f>#REF!</f>
        <v>#REF!</v>
      </c>
      <c r="P25" s="184" t="e">
        <f>#REF!</f>
        <v>#REF!</v>
      </c>
    </row>
    <row r="26" spans="1:16" ht="24" x14ac:dyDescent="0.2">
      <c r="A26" s="195" t="s">
        <v>165</v>
      </c>
      <c r="B26" s="80"/>
      <c r="C26" s="80"/>
      <c r="D26" s="80"/>
      <c r="E26" s="80"/>
      <c r="F26" s="80"/>
      <c r="G26" s="80"/>
      <c r="H26" s="80"/>
      <c r="I26" s="80"/>
      <c r="J26" s="109"/>
      <c r="K26" s="109"/>
      <c r="L26" s="109"/>
      <c r="M26" s="109"/>
      <c r="N26" s="108"/>
      <c r="O26" s="204" t="e">
        <f>SUM(O27:O30)</f>
        <v>#REF!</v>
      </c>
      <c r="P26" s="204" t="e">
        <f>SUM(P27:P30)</f>
        <v>#REF!</v>
      </c>
    </row>
    <row r="27" spans="1:16" ht="24" x14ac:dyDescent="0.2">
      <c r="A27" s="77"/>
      <c r="B27" s="78" t="s">
        <v>68</v>
      </c>
      <c r="C27" s="78"/>
      <c r="D27" s="78"/>
      <c r="E27" s="78"/>
      <c r="F27" s="78"/>
      <c r="G27" s="78"/>
      <c r="H27" s="78"/>
      <c r="I27" s="78"/>
      <c r="J27" s="108"/>
      <c r="K27" s="108"/>
      <c r="L27" s="108"/>
      <c r="M27" s="108"/>
      <c r="N27" s="108"/>
      <c r="O27" s="184" t="e">
        <f>#REF!</f>
        <v>#REF!</v>
      </c>
      <c r="P27" s="184" t="e">
        <f>#REF!</f>
        <v>#REF!</v>
      </c>
    </row>
    <row r="28" spans="1:16" ht="24" x14ac:dyDescent="0.2">
      <c r="A28" s="77"/>
      <c r="B28" s="78" t="s">
        <v>73</v>
      </c>
      <c r="C28" s="78"/>
      <c r="D28" s="78"/>
      <c r="E28" s="78"/>
      <c r="F28" s="78"/>
      <c r="G28" s="78"/>
      <c r="H28" s="78"/>
      <c r="I28" s="78"/>
      <c r="J28" s="108"/>
      <c r="K28" s="108"/>
      <c r="L28" s="108"/>
      <c r="M28" s="108"/>
      <c r="N28" s="108"/>
      <c r="O28" s="184" t="e">
        <f>#REF!</f>
        <v>#REF!</v>
      </c>
      <c r="P28" s="184" t="e">
        <f>#REF!</f>
        <v>#REF!</v>
      </c>
    </row>
    <row r="29" spans="1:16" ht="24" x14ac:dyDescent="0.2">
      <c r="A29" s="77"/>
      <c r="B29" s="78" t="s">
        <v>74</v>
      </c>
      <c r="C29" s="78"/>
      <c r="D29" s="78"/>
      <c r="E29" s="78"/>
      <c r="F29" s="78"/>
      <c r="G29" s="78"/>
      <c r="H29" s="78"/>
      <c r="I29" s="78"/>
      <c r="J29" s="108"/>
      <c r="K29" s="108"/>
      <c r="L29" s="108"/>
      <c r="M29" s="108"/>
      <c r="N29" s="108"/>
      <c r="O29" s="184" t="e">
        <f>#REF!</f>
        <v>#REF!</v>
      </c>
      <c r="P29" s="184" t="e">
        <f>#REF!</f>
        <v>#REF!</v>
      </c>
    </row>
    <row r="30" spans="1:16" ht="24" x14ac:dyDescent="0.2">
      <c r="A30" s="77"/>
      <c r="B30" s="78" t="s">
        <v>75</v>
      </c>
      <c r="C30" s="78"/>
      <c r="D30" s="78"/>
      <c r="E30" s="78"/>
      <c r="F30" s="78"/>
      <c r="G30" s="78"/>
      <c r="H30" s="78"/>
      <c r="I30" s="78"/>
      <c r="J30" s="108"/>
      <c r="K30" s="108"/>
      <c r="L30" s="108"/>
      <c r="M30" s="108"/>
      <c r="N30" s="108"/>
      <c r="O30" s="184" t="e">
        <f>#REF!</f>
        <v>#REF!</v>
      </c>
      <c r="P30" s="184" t="e">
        <f>#REF!</f>
        <v>#REF!</v>
      </c>
    </row>
    <row r="31" spans="1:16" ht="24" x14ac:dyDescent="0.2">
      <c r="A31" s="194" t="s">
        <v>166</v>
      </c>
      <c r="B31" s="80"/>
      <c r="C31" s="80"/>
      <c r="D31" s="80"/>
      <c r="E31" s="80"/>
      <c r="F31" s="80"/>
      <c r="G31" s="80"/>
      <c r="H31" s="80"/>
      <c r="I31" s="80"/>
      <c r="J31" s="109" t="e">
        <f t="shared" ref="J31:P31" si="4">SUM(J32:J35)</f>
        <v>#REF!</v>
      </c>
      <c r="K31" s="109" t="e">
        <f t="shared" si="4"/>
        <v>#REF!</v>
      </c>
      <c r="L31" s="109" t="e">
        <f t="shared" si="4"/>
        <v>#REF!</v>
      </c>
      <c r="M31" s="109" t="e">
        <f t="shared" si="4"/>
        <v>#REF!</v>
      </c>
      <c r="N31" s="109" t="e">
        <f t="shared" si="4"/>
        <v>#REF!</v>
      </c>
      <c r="O31" s="204" t="e">
        <f t="shared" si="4"/>
        <v>#REF!</v>
      </c>
      <c r="P31" s="204" t="e">
        <f t="shared" si="4"/>
        <v>#REF!</v>
      </c>
    </row>
    <row r="32" spans="1:16" ht="25.15" customHeight="1" x14ac:dyDescent="0.2">
      <c r="A32" s="77"/>
      <c r="B32" s="78" t="s">
        <v>68</v>
      </c>
      <c r="C32" s="78"/>
      <c r="D32" s="78"/>
      <c r="E32" s="78"/>
      <c r="F32" s="78"/>
      <c r="G32" s="78"/>
      <c r="H32" s="78"/>
      <c r="I32" s="78"/>
      <c r="J32" s="108" t="e">
        <f>#REF!</f>
        <v>#REF!</v>
      </c>
      <c r="K32" s="108" t="e">
        <f>#REF!</f>
        <v>#REF!</v>
      </c>
      <c r="L32" s="108" t="e">
        <f>#REF!</f>
        <v>#REF!</v>
      </c>
      <c r="M32" s="108" t="e">
        <f>#REF!</f>
        <v>#REF!</v>
      </c>
      <c r="N32" s="108" t="e">
        <f>#REF!</f>
        <v>#REF!</v>
      </c>
      <c r="O32" s="184" t="e">
        <f>#REF!</f>
        <v>#REF!</v>
      </c>
      <c r="P32" s="184" t="e">
        <f>#REF!</f>
        <v>#REF!</v>
      </c>
    </row>
    <row r="33" spans="1:16" ht="25.9" customHeight="1" x14ac:dyDescent="0.2">
      <c r="A33" s="77"/>
      <c r="B33" s="78" t="s">
        <v>69</v>
      </c>
      <c r="C33" s="78"/>
      <c r="D33" s="78"/>
      <c r="E33" s="78"/>
      <c r="F33" s="78"/>
      <c r="G33" s="78"/>
      <c r="H33" s="78"/>
      <c r="I33" s="78"/>
      <c r="J33" s="108" t="e">
        <f>#REF!</f>
        <v>#REF!</v>
      </c>
      <c r="K33" s="108" t="e">
        <f>#REF!</f>
        <v>#REF!</v>
      </c>
      <c r="L33" s="108" t="e">
        <f>#REF!</f>
        <v>#REF!</v>
      </c>
      <c r="M33" s="108" t="e">
        <f>#REF!</f>
        <v>#REF!</v>
      </c>
      <c r="N33" s="108" t="e">
        <f>#REF!</f>
        <v>#REF!</v>
      </c>
      <c r="O33" s="184" t="e">
        <f>#REF!</f>
        <v>#REF!</v>
      </c>
      <c r="P33" s="184" t="e">
        <f>#REF!</f>
        <v>#REF!</v>
      </c>
    </row>
    <row r="34" spans="1:16" ht="27" customHeight="1" x14ac:dyDescent="0.2">
      <c r="A34" s="77"/>
      <c r="B34" s="398" t="s">
        <v>70</v>
      </c>
      <c r="C34" s="398"/>
      <c r="D34" s="398"/>
      <c r="E34" s="398"/>
      <c r="F34" s="398"/>
      <c r="G34" s="398"/>
      <c r="H34" s="398"/>
      <c r="I34" s="398"/>
      <c r="J34" s="108" t="e">
        <f>#REF!</f>
        <v>#REF!</v>
      </c>
      <c r="K34" s="108" t="e">
        <f>#REF!</f>
        <v>#REF!</v>
      </c>
      <c r="L34" s="108" t="e">
        <f>#REF!</f>
        <v>#REF!</v>
      </c>
      <c r="M34" s="108" t="e">
        <f>#REF!</f>
        <v>#REF!</v>
      </c>
      <c r="N34" s="108" t="e">
        <f>#REF!</f>
        <v>#REF!</v>
      </c>
      <c r="O34" s="184" t="e">
        <f>#REF!</f>
        <v>#REF!</v>
      </c>
      <c r="P34" s="184" t="e">
        <f>#REF!</f>
        <v>#REF!</v>
      </c>
    </row>
    <row r="35" spans="1:16" ht="24.6" customHeight="1" x14ac:dyDescent="0.2">
      <c r="A35" s="77"/>
      <c r="B35" s="78" t="s">
        <v>73</v>
      </c>
      <c r="C35" s="78"/>
      <c r="D35" s="78"/>
      <c r="E35" s="78"/>
      <c r="F35" s="78"/>
      <c r="G35" s="78"/>
      <c r="H35" s="78"/>
      <c r="I35" s="78"/>
      <c r="J35" s="108" t="e">
        <f>#REF!</f>
        <v>#REF!</v>
      </c>
      <c r="K35" s="108" t="e">
        <f>#REF!</f>
        <v>#REF!</v>
      </c>
      <c r="L35" s="108" t="e">
        <f>#REF!</f>
        <v>#REF!</v>
      </c>
      <c r="M35" s="108" t="e">
        <f>#REF!</f>
        <v>#REF!</v>
      </c>
      <c r="N35" s="108" t="e">
        <f>#REF!</f>
        <v>#REF!</v>
      </c>
      <c r="O35" s="184" t="e">
        <f>#REF!</f>
        <v>#REF!</v>
      </c>
      <c r="P35" s="184" t="e">
        <f>#REF!</f>
        <v>#REF!</v>
      </c>
    </row>
    <row r="36" spans="1:16" ht="24" x14ac:dyDescent="0.2">
      <c r="A36" s="194" t="s">
        <v>167</v>
      </c>
      <c r="B36" s="80"/>
      <c r="C36" s="80"/>
      <c r="D36" s="80"/>
      <c r="E36" s="80"/>
      <c r="F36" s="80"/>
      <c r="G36" s="80"/>
      <c r="H36" s="80"/>
      <c r="I36" s="80"/>
      <c r="J36" s="109" t="e">
        <f>J37+J41+J42+J43+J44</f>
        <v>#REF!</v>
      </c>
      <c r="K36" s="109" t="e">
        <f>K37+K41+K42+K43+K44</f>
        <v>#REF!</v>
      </c>
      <c r="L36" s="109" t="e">
        <f>L37+L41+L42+L43+L44</f>
        <v>#REF!</v>
      </c>
      <c r="M36" s="109" t="e">
        <f>M37+M41+M42+M43+M44</f>
        <v>#REF!</v>
      </c>
      <c r="N36" s="109" t="e">
        <f>N37+N41+N42+N43+N44</f>
        <v>#REF!</v>
      </c>
      <c r="O36" s="204" t="e">
        <f>SUM(O37:O44)</f>
        <v>#REF!</v>
      </c>
      <c r="P36" s="204" t="e">
        <f>SUM(P37:P44)</f>
        <v>#REF!</v>
      </c>
    </row>
    <row r="37" spans="1:16" ht="27.6" customHeight="1" x14ac:dyDescent="0.2">
      <c r="A37" s="81"/>
      <c r="B37" s="395" t="s">
        <v>72</v>
      </c>
      <c r="C37" s="395"/>
      <c r="D37" s="395"/>
      <c r="E37" s="395"/>
      <c r="F37" s="395"/>
      <c r="G37" s="395"/>
      <c r="H37" s="395"/>
      <c r="I37" s="395"/>
      <c r="J37" s="110" t="e">
        <f>#REF!</f>
        <v>#REF!</v>
      </c>
      <c r="K37" s="110" t="e">
        <f>#REF!</f>
        <v>#REF!</v>
      </c>
      <c r="L37" s="110" t="e">
        <f>#REF!</f>
        <v>#REF!</v>
      </c>
      <c r="M37" s="110" t="e">
        <f>#REF!</f>
        <v>#REF!</v>
      </c>
      <c r="N37" s="110" t="e">
        <f>#REF!</f>
        <v>#REF!</v>
      </c>
      <c r="O37" s="205" t="e">
        <f>#REF!</f>
        <v>#REF!</v>
      </c>
      <c r="P37" s="205" t="e">
        <f>#REF!</f>
        <v>#REF!</v>
      </c>
    </row>
    <row r="38" spans="1:16" ht="27.6" customHeight="1" x14ac:dyDescent="0.2">
      <c r="A38" s="118"/>
      <c r="B38" s="237"/>
      <c r="C38" s="237"/>
      <c r="D38" s="237"/>
      <c r="E38" s="237"/>
      <c r="F38" s="237"/>
      <c r="G38" s="237"/>
      <c r="H38" s="237"/>
      <c r="I38" s="237"/>
      <c r="J38" s="193"/>
      <c r="K38" s="193"/>
      <c r="L38" s="193"/>
      <c r="M38" s="193"/>
      <c r="N38" s="228"/>
      <c r="O38" s="118"/>
      <c r="P38" s="118"/>
    </row>
    <row r="39" spans="1:16" ht="27.6" customHeight="1" x14ac:dyDescent="0.2">
      <c r="A39" s="198" t="s">
        <v>176</v>
      </c>
      <c r="B39" s="171"/>
      <c r="C39" s="172"/>
      <c r="D39" s="172"/>
      <c r="E39" s="172"/>
      <c r="F39" s="172"/>
      <c r="G39" s="172"/>
      <c r="H39" s="172"/>
      <c r="I39" s="172"/>
      <c r="J39" s="193"/>
      <c r="K39" s="193"/>
      <c r="L39" s="193"/>
      <c r="M39" s="193"/>
      <c r="N39" s="228"/>
      <c r="O39" s="118"/>
      <c r="P39" s="118"/>
    </row>
    <row r="40" spans="1:16" ht="39" customHeight="1" x14ac:dyDescent="0.2">
      <c r="A40" s="379" t="s">
        <v>11</v>
      </c>
      <c r="B40" s="380"/>
      <c r="C40" s="380"/>
      <c r="D40" s="380"/>
      <c r="E40" s="380"/>
      <c r="F40" s="380"/>
      <c r="G40" s="380"/>
      <c r="H40" s="380"/>
      <c r="I40" s="380"/>
      <c r="J40" s="92" t="s">
        <v>12</v>
      </c>
      <c r="K40" s="92" t="s">
        <v>14</v>
      </c>
      <c r="L40" s="92" t="s">
        <v>15</v>
      </c>
      <c r="M40" s="135" t="s">
        <v>13</v>
      </c>
      <c r="N40" s="197"/>
      <c r="O40" s="201" t="s">
        <v>64</v>
      </c>
      <c r="P40" s="201" t="s">
        <v>177</v>
      </c>
    </row>
    <row r="41" spans="1:16" ht="27" customHeight="1" x14ac:dyDescent="0.2">
      <c r="A41" s="85"/>
      <c r="B41" s="86" t="s">
        <v>68</v>
      </c>
      <c r="C41" s="86"/>
      <c r="D41" s="86"/>
      <c r="E41" s="86"/>
      <c r="F41" s="86"/>
      <c r="G41" s="86"/>
      <c r="H41" s="86"/>
      <c r="I41" s="86"/>
      <c r="J41" s="113" t="e">
        <f>#REF!</f>
        <v>#REF!</v>
      </c>
      <c r="K41" s="113" t="e">
        <f>#REF!</f>
        <v>#REF!</v>
      </c>
      <c r="L41" s="113" t="e">
        <f>#REF!</f>
        <v>#REF!</v>
      </c>
      <c r="M41" s="113" t="e">
        <f>#REF!</f>
        <v>#REF!</v>
      </c>
      <c r="N41" s="113" t="e">
        <f>#REF!</f>
        <v>#REF!</v>
      </c>
      <c r="O41" s="229" t="e">
        <f>#REF!</f>
        <v>#REF!</v>
      </c>
      <c r="P41" s="229" t="e">
        <f>#REF!</f>
        <v>#REF!</v>
      </c>
    </row>
    <row r="42" spans="1:16" ht="26.45" customHeight="1" x14ac:dyDescent="0.2">
      <c r="A42" s="77"/>
      <c r="B42" s="398" t="s">
        <v>76</v>
      </c>
      <c r="C42" s="398"/>
      <c r="D42" s="398"/>
      <c r="E42" s="398"/>
      <c r="F42" s="398"/>
      <c r="G42" s="398"/>
      <c r="H42" s="398"/>
      <c r="I42" s="398"/>
      <c r="J42" s="108" t="e">
        <f>#REF!</f>
        <v>#REF!</v>
      </c>
      <c r="K42" s="108" t="e">
        <f>#REF!</f>
        <v>#REF!</v>
      </c>
      <c r="L42" s="108" t="e">
        <f>#REF!</f>
        <v>#REF!</v>
      </c>
      <c r="M42" s="108" t="e">
        <f>#REF!</f>
        <v>#REF!</v>
      </c>
      <c r="N42" s="108" t="e">
        <f>#REF!</f>
        <v>#REF!</v>
      </c>
      <c r="O42" s="184" t="e">
        <f>#REF!</f>
        <v>#REF!</v>
      </c>
      <c r="P42" s="184" t="e">
        <f>#REF!</f>
        <v>#REF!</v>
      </c>
    </row>
    <row r="43" spans="1:16" ht="22.9" customHeight="1" x14ac:dyDescent="0.2">
      <c r="A43" s="77"/>
      <c r="B43" s="78" t="s">
        <v>73</v>
      </c>
      <c r="C43" s="78"/>
      <c r="D43" s="78"/>
      <c r="E43" s="78"/>
      <c r="F43" s="78"/>
      <c r="G43" s="78"/>
      <c r="H43" s="78"/>
      <c r="I43" s="78"/>
      <c r="J43" s="108" t="e">
        <f>#REF!</f>
        <v>#REF!</v>
      </c>
      <c r="K43" s="108" t="e">
        <f>#REF!</f>
        <v>#REF!</v>
      </c>
      <c r="L43" s="108" t="e">
        <f>#REF!</f>
        <v>#REF!</v>
      </c>
      <c r="M43" s="108" t="e">
        <f>#REF!</f>
        <v>#REF!</v>
      </c>
      <c r="N43" s="108" t="e">
        <f>#REF!</f>
        <v>#REF!</v>
      </c>
      <c r="O43" s="184" t="e">
        <f>#REF!</f>
        <v>#REF!</v>
      </c>
      <c r="P43" s="184" t="e">
        <f>#REF!</f>
        <v>#REF!</v>
      </c>
    </row>
    <row r="44" spans="1:16" ht="22.9" customHeight="1" x14ac:dyDescent="0.2">
      <c r="A44" s="83"/>
      <c r="B44" s="78" t="s">
        <v>71</v>
      </c>
      <c r="C44" s="84"/>
      <c r="D44" s="84"/>
      <c r="E44" s="84"/>
      <c r="F44" s="84"/>
      <c r="G44" s="84"/>
      <c r="H44" s="84"/>
      <c r="I44" s="84"/>
      <c r="J44" s="112" t="e">
        <f>#REF!</f>
        <v>#REF!</v>
      </c>
      <c r="K44" s="112" t="e">
        <f>#REF!</f>
        <v>#REF!</v>
      </c>
      <c r="L44" s="112" t="e">
        <f>#REF!</f>
        <v>#REF!</v>
      </c>
      <c r="M44" s="112" t="e">
        <f>#REF!</f>
        <v>#REF!</v>
      </c>
      <c r="N44" s="112" t="e">
        <f>#REF!</f>
        <v>#REF!</v>
      </c>
      <c r="O44" s="205" t="e">
        <f>#REF!</f>
        <v>#REF!</v>
      </c>
      <c r="P44" s="205" t="e">
        <f>#REF!</f>
        <v>#REF!</v>
      </c>
    </row>
    <row r="45" spans="1:16" ht="24.6" customHeight="1" x14ac:dyDescent="0.2">
      <c r="A45" s="179" t="s">
        <v>168</v>
      </c>
      <c r="B45" s="76"/>
      <c r="C45" s="76"/>
      <c r="D45" s="76"/>
      <c r="E45" s="76"/>
      <c r="F45" s="76"/>
      <c r="G45" s="76"/>
      <c r="H45" s="76"/>
      <c r="I45" s="76"/>
      <c r="J45" s="106" t="e">
        <f t="shared" ref="J45:P45" si="5">SUM(J46:J47)</f>
        <v>#REF!</v>
      </c>
      <c r="K45" s="106" t="e">
        <f t="shared" si="5"/>
        <v>#REF!</v>
      </c>
      <c r="L45" s="106" t="e">
        <f t="shared" si="5"/>
        <v>#REF!</v>
      </c>
      <c r="M45" s="106" t="e">
        <f t="shared" si="5"/>
        <v>#REF!</v>
      </c>
      <c r="N45" s="106" t="e">
        <f t="shared" si="5"/>
        <v>#REF!</v>
      </c>
      <c r="O45" s="206" t="e">
        <f t="shared" si="5"/>
        <v>#REF!</v>
      </c>
      <c r="P45" s="206" t="e">
        <f t="shared" si="5"/>
        <v>#REF!</v>
      </c>
    </row>
    <row r="46" spans="1:16" ht="25.15" customHeight="1" x14ac:dyDescent="0.2">
      <c r="A46" s="77"/>
      <c r="B46" s="398" t="s">
        <v>72</v>
      </c>
      <c r="C46" s="398"/>
      <c r="D46" s="398"/>
      <c r="E46" s="398"/>
      <c r="F46" s="398"/>
      <c r="G46" s="398"/>
      <c r="H46" s="398"/>
      <c r="I46" s="398"/>
      <c r="J46" s="108" t="e">
        <f>#REF!</f>
        <v>#REF!</v>
      </c>
      <c r="K46" s="108" t="e">
        <f>#REF!</f>
        <v>#REF!</v>
      </c>
      <c r="L46" s="108" t="e">
        <f>#REF!</f>
        <v>#REF!</v>
      </c>
      <c r="M46" s="108" t="e">
        <f>#REF!</f>
        <v>#REF!</v>
      </c>
      <c r="N46" s="108" t="e">
        <f>#REF!</f>
        <v>#REF!</v>
      </c>
      <c r="O46" s="229" t="e">
        <f>#REF!</f>
        <v>#REF!</v>
      </c>
      <c r="P46" s="229" t="e">
        <f>#REF!</f>
        <v>#REF!</v>
      </c>
    </row>
    <row r="47" spans="1:16" ht="24" x14ac:dyDescent="0.2">
      <c r="A47" s="85"/>
      <c r="B47" s="78" t="s">
        <v>71</v>
      </c>
      <c r="C47" s="86"/>
      <c r="D47" s="86"/>
      <c r="E47" s="86"/>
      <c r="F47" s="86"/>
      <c r="G47" s="86"/>
      <c r="H47" s="86"/>
      <c r="I47" s="86"/>
      <c r="J47" s="113" t="e">
        <f>#REF!</f>
        <v>#REF!</v>
      </c>
      <c r="K47" s="113" t="e">
        <f>#REF!</f>
        <v>#REF!</v>
      </c>
      <c r="L47" s="113" t="e">
        <f>#REF!</f>
        <v>#REF!</v>
      </c>
      <c r="M47" s="113" t="e">
        <f>#REF!</f>
        <v>#REF!</v>
      </c>
      <c r="N47" s="113" t="e">
        <f>#REF!</f>
        <v>#REF!</v>
      </c>
      <c r="O47" s="205" t="e">
        <f>#REF!</f>
        <v>#REF!</v>
      </c>
      <c r="P47" s="205" t="e">
        <f>#REF!</f>
        <v>#REF!</v>
      </c>
    </row>
    <row r="48" spans="1:16" ht="24" x14ac:dyDescent="0.2">
      <c r="A48" s="194" t="s">
        <v>169</v>
      </c>
      <c r="B48" s="76"/>
      <c r="C48" s="80"/>
      <c r="D48" s="80"/>
      <c r="E48" s="80"/>
      <c r="F48" s="80"/>
      <c r="G48" s="80"/>
      <c r="H48" s="80"/>
      <c r="I48" s="80"/>
      <c r="J48" s="109" t="e">
        <f t="shared" ref="J48:P48" si="6">SUM(J49:J51)</f>
        <v>#REF!</v>
      </c>
      <c r="K48" s="109" t="e">
        <f t="shared" si="6"/>
        <v>#REF!</v>
      </c>
      <c r="L48" s="109" t="e">
        <f t="shared" si="6"/>
        <v>#REF!</v>
      </c>
      <c r="M48" s="109" t="e">
        <f t="shared" si="6"/>
        <v>#REF!</v>
      </c>
      <c r="N48" s="109" t="e">
        <f t="shared" si="6"/>
        <v>#REF!</v>
      </c>
      <c r="O48" s="206" t="e">
        <f t="shared" si="6"/>
        <v>#REF!</v>
      </c>
      <c r="P48" s="206" t="e">
        <f t="shared" si="6"/>
        <v>#REF!</v>
      </c>
    </row>
    <row r="49" spans="1:16" ht="24" x14ac:dyDescent="0.2">
      <c r="A49" s="77"/>
      <c r="B49" s="59" t="s">
        <v>69</v>
      </c>
      <c r="C49" s="78"/>
      <c r="D49" s="78"/>
      <c r="E49" s="78"/>
      <c r="F49" s="78"/>
      <c r="G49" s="78"/>
      <c r="H49" s="78"/>
      <c r="I49" s="78"/>
      <c r="J49" s="108" t="e">
        <f>#REF!</f>
        <v>#REF!</v>
      </c>
      <c r="K49" s="108" t="e">
        <f>#REF!</f>
        <v>#REF!</v>
      </c>
      <c r="L49" s="108" t="e">
        <f>#REF!</f>
        <v>#REF!</v>
      </c>
      <c r="M49" s="108" t="e">
        <f>#REF!</f>
        <v>#REF!</v>
      </c>
      <c r="N49" s="108" t="e">
        <f>#REF!</f>
        <v>#REF!</v>
      </c>
      <c r="O49" s="229" t="e">
        <f>#REF!</f>
        <v>#REF!</v>
      </c>
      <c r="P49" s="229" t="e">
        <f>#REF!</f>
        <v>#REF!</v>
      </c>
    </row>
    <row r="50" spans="1:16" ht="24" x14ac:dyDescent="0.2">
      <c r="A50" s="77"/>
      <c r="B50" s="78" t="s">
        <v>73</v>
      </c>
      <c r="C50" s="78"/>
      <c r="D50" s="78"/>
      <c r="E50" s="78"/>
      <c r="F50" s="78"/>
      <c r="G50" s="78"/>
      <c r="H50" s="78"/>
      <c r="I50" s="78"/>
      <c r="J50" s="108" t="e">
        <f>#REF!</f>
        <v>#REF!</v>
      </c>
      <c r="K50" s="108" t="e">
        <f>#REF!</f>
        <v>#REF!</v>
      </c>
      <c r="L50" s="108" t="e">
        <f>#REF!</f>
        <v>#REF!</v>
      </c>
      <c r="M50" s="108" t="e">
        <f>#REF!</f>
        <v>#REF!</v>
      </c>
      <c r="N50" s="108" t="e">
        <f>#REF!</f>
        <v>#REF!</v>
      </c>
      <c r="O50" s="184" t="e">
        <f>#REF!</f>
        <v>#REF!</v>
      </c>
      <c r="P50" s="184" t="e">
        <f>#REF!</f>
        <v>#REF!</v>
      </c>
    </row>
    <row r="51" spans="1:16" ht="24" x14ac:dyDescent="0.2">
      <c r="A51" s="77"/>
      <c r="B51" s="78" t="s">
        <v>71</v>
      </c>
      <c r="C51" s="78"/>
      <c r="D51" s="78"/>
      <c r="E51" s="78"/>
      <c r="F51" s="78"/>
      <c r="G51" s="78"/>
      <c r="H51" s="78"/>
      <c r="I51" s="78"/>
      <c r="J51" s="108" t="e">
        <f>#REF!</f>
        <v>#REF!</v>
      </c>
      <c r="K51" s="108" t="e">
        <f>#REF!</f>
        <v>#REF!</v>
      </c>
      <c r="L51" s="108" t="e">
        <f>#REF!</f>
        <v>#REF!</v>
      </c>
      <c r="M51" s="108" t="e">
        <f>#REF!</f>
        <v>#REF!</v>
      </c>
      <c r="N51" s="108" t="e">
        <f>#REF!</f>
        <v>#REF!</v>
      </c>
      <c r="O51" s="205" t="e">
        <f>#REF!</f>
        <v>#REF!</v>
      </c>
      <c r="P51" s="205" t="e">
        <f>#REF!</f>
        <v>#REF!</v>
      </c>
    </row>
    <row r="52" spans="1:16" ht="24" x14ac:dyDescent="0.2">
      <c r="A52" s="194" t="s">
        <v>170</v>
      </c>
      <c r="B52" s="80"/>
      <c r="C52" s="80"/>
      <c r="D52" s="80"/>
      <c r="E52" s="80"/>
      <c r="F52" s="80"/>
      <c r="G52" s="80"/>
      <c r="H52" s="80"/>
      <c r="I52" s="80"/>
      <c r="J52" s="109" t="e">
        <f t="shared" ref="J52:P52" si="7">SUM(J53:J54)</f>
        <v>#REF!</v>
      </c>
      <c r="K52" s="109" t="e">
        <f t="shared" si="7"/>
        <v>#REF!</v>
      </c>
      <c r="L52" s="109" t="e">
        <f t="shared" si="7"/>
        <v>#REF!</v>
      </c>
      <c r="M52" s="109" t="e">
        <f t="shared" si="7"/>
        <v>#REF!</v>
      </c>
      <c r="N52" s="109" t="e">
        <f t="shared" si="7"/>
        <v>#REF!</v>
      </c>
      <c r="O52" s="206" t="e">
        <f t="shared" si="7"/>
        <v>#REF!</v>
      </c>
      <c r="P52" s="206" t="e">
        <f t="shared" si="7"/>
        <v>#REF!</v>
      </c>
    </row>
    <row r="53" spans="1:16" ht="25.15" customHeight="1" x14ac:dyDescent="0.2">
      <c r="A53" s="77"/>
      <c r="B53" s="78" t="s">
        <v>68</v>
      </c>
      <c r="C53" s="78"/>
      <c r="D53" s="78"/>
      <c r="E53" s="78"/>
      <c r="F53" s="78"/>
      <c r="G53" s="78"/>
      <c r="H53" s="78"/>
      <c r="I53" s="78"/>
      <c r="J53" s="108" t="e">
        <f>#REF!</f>
        <v>#REF!</v>
      </c>
      <c r="K53" s="108" t="e">
        <f>#REF!</f>
        <v>#REF!</v>
      </c>
      <c r="L53" s="108" t="e">
        <f>#REF!</f>
        <v>#REF!</v>
      </c>
      <c r="M53" s="108" t="e">
        <f>#REF!</f>
        <v>#REF!</v>
      </c>
      <c r="N53" s="108" t="e">
        <f>#REF!</f>
        <v>#REF!</v>
      </c>
      <c r="O53" s="229" t="e">
        <f>#REF!</f>
        <v>#REF!</v>
      </c>
      <c r="P53" s="229" t="e">
        <f>#REF!</f>
        <v>#REF!</v>
      </c>
    </row>
    <row r="54" spans="1:16" ht="25.15" customHeight="1" x14ac:dyDescent="0.2">
      <c r="A54" s="77"/>
      <c r="B54" s="78" t="s">
        <v>69</v>
      </c>
      <c r="C54" s="78"/>
      <c r="D54" s="78"/>
      <c r="E54" s="78"/>
      <c r="F54" s="78"/>
      <c r="G54" s="78"/>
      <c r="H54" s="78"/>
      <c r="I54" s="78"/>
      <c r="J54" s="108" t="e">
        <f>#REF!</f>
        <v>#REF!</v>
      </c>
      <c r="K54" s="108" t="e">
        <f>#REF!</f>
        <v>#REF!</v>
      </c>
      <c r="L54" s="108" t="e">
        <f>#REF!</f>
        <v>#REF!</v>
      </c>
      <c r="M54" s="108" t="e">
        <f>#REF!</f>
        <v>#REF!</v>
      </c>
      <c r="N54" s="108" t="e">
        <f>#REF!</f>
        <v>#REF!</v>
      </c>
      <c r="O54" s="205" t="e">
        <f>#REF!</f>
        <v>#REF!</v>
      </c>
      <c r="P54" s="205" t="e">
        <f>#REF!</f>
        <v>#REF!</v>
      </c>
    </row>
    <row r="55" spans="1:16" ht="45" customHeight="1" x14ac:dyDescent="0.2">
      <c r="A55" s="391" t="s">
        <v>171</v>
      </c>
      <c r="B55" s="392"/>
      <c r="C55" s="392"/>
      <c r="D55" s="392"/>
      <c r="E55" s="392"/>
      <c r="F55" s="392"/>
      <c r="G55" s="392"/>
      <c r="H55" s="392"/>
      <c r="I55" s="393"/>
      <c r="J55" s="114" t="e">
        <f t="shared" ref="J55:P55" si="8">J56</f>
        <v>#REF!</v>
      </c>
      <c r="K55" s="114" t="e">
        <f t="shared" si="8"/>
        <v>#REF!</v>
      </c>
      <c r="L55" s="114" t="e">
        <f t="shared" si="8"/>
        <v>#REF!</v>
      </c>
      <c r="M55" s="114" t="e">
        <f t="shared" si="8"/>
        <v>#REF!</v>
      </c>
      <c r="N55" s="114" t="e">
        <f t="shared" si="8"/>
        <v>#REF!</v>
      </c>
      <c r="O55" s="206" t="e">
        <f t="shared" si="8"/>
        <v>#REF!</v>
      </c>
      <c r="P55" s="206" t="e">
        <f t="shared" si="8"/>
        <v>#REF!</v>
      </c>
    </row>
    <row r="56" spans="1:16" ht="27.75" customHeight="1" x14ac:dyDescent="0.2">
      <c r="A56" s="81"/>
      <c r="B56" s="82" t="s">
        <v>68</v>
      </c>
      <c r="C56" s="82"/>
      <c r="D56" s="82"/>
      <c r="E56" s="82"/>
      <c r="F56" s="82"/>
      <c r="G56" s="82"/>
      <c r="H56" s="82"/>
      <c r="I56" s="82"/>
      <c r="J56" s="110" t="e">
        <f>#REF!</f>
        <v>#REF!</v>
      </c>
      <c r="K56" s="110" t="e">
        <f>#REF!</f>
        <v>#REF!</v>
      </c>
      <c r="L56" s="110" t="e">
        <f>#REF!</f>
        <v>#REF!</v>
      </c>
      <c r="M56" s="110" t="e">
        <f>#REF!</f>
        <v>#REF!</v>
      </c>
      <c r="N56" s="110" t="e">
        <f>#REF!</f>
        <v>#REF!</v>
      </c>
      <c r="O56" s="199" t="e">
        <f>#REF!</f>
        <v>#REF!</v>
      </c>
      <c r="P56" s="199" t="e">
        <f>#REF!</f>
        <v>#REF!</v>
      </c>
    </row>
    <row r="57" spans="1:16" ht="28.5" customHeight="1" x14ac:dyDescent="0.2"/>
  </sheetData>
  <mergeCells count="17">
    <mergeCell ref="A24:I24"/>
    <mergeCell ref="A20:I20"/>
    <mergeCell ref="A40:I40"/>
    <mergeCell ref="A55:I55"/>
    <mergeCell ref="B15:I15"/>
    <mergeCell ref="B18:I18"/>
    <mergeCell ref="B23:I23"/>
    <mergeCell ref="B34:I34"/>
    <mergeCell ref="B37:I37"/>
    <mergeCell ref="B42:I42"/>
    <mergeCell ref="B46:I46"/>
    <mergeCell ref="A3:I3"/>
    <mergeCell ref="B8:I8"/>
    <mergeCell ref="B7:I7"/>
    <mergeCell ref="B11:I11"/>
    <mergeCell ref="B14:I14"/>
    <mergeCell ref="A6:B6"/>
  </mergeCells>
  <pageMargins left="1.4566929133858268" right="0.31496062992125984" top="0.39370078740157483" bottom="0.19685039370078741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112" workbookViewId="0">
      <selection activeCell="F4" sqref="F4"/>
    </sheetView>
  </sheetViews>
  <sheetFormatPr defaultRowHeight="14.25" x14ac:dyDescent="0.2"/>
  <sheetData>
    <row r="3" spans="2:9" ht="72" x14ac:dyDescent="0.2">
      <c r="C3" s="92" t="s">
        <v>12</v>
      </c>
      <c r="D3" s="92" t="s">
        <v>14</v>
      </c>
      <c r="E3" s="92" t="s">
        <v>15</v>
      </c>
      <c r="F3" s="116" t="s">
        <v>13</v>
      </c>
      <c r="G3" s="117" t="s">
        <v>95</v>
      </c>
    </row>
    <row r="4" spans="2:9" x14ac:dyDescent="0.2">
      <c r="B4" t="s">
        <v>78</v>
      </c>
      <c r="C4" t="e">
        <f>ตาราง!J4</f>
        <v>#REF!</v>
      </c>
      <c r="D4" t="e">
        <f>ตาราง!K4</f>
        <v>#REF!</v>
      </c>
      <c r="E4" t="e">
        <f>ตาราง!L4</f>
        <v>#REF!</v>
      </c>
      <c r="F4" t="e">
        <f>ตาราง!M4</f>
        <v>#REF!</v>
      </c>
      <c r="G4" t="e">
        <f>ตาราง!N4</f>
        <v>#REF!</v>
      </c>
      <c r="I4" t="e">
        <f>SUM(C4:H4)</f>
        <v>#REF!</v>
      </c>
    </row>
    <row r="5" spans="2:9" x14ac:dyDescent="0.2">
      <c r="C5" s="131" t="e">
        <f>ตาราง!#REF!</f>
        <v>#REF!</v>
      </c>
      <c r="D5" s="131" t="e">
        <f>ตาราง!#REF!</f>
        <v>#REF!</v>
      </c>
      <c r="E5" s="131" t="e">
        <f>ตาราง!#REF!</f>
        <v>#REF!</v>
      </c>
      <c r="F5" s="131" t="e">
        <f>ตาราง!#REF!</f>
        <v>#REF!</v>
      </c>
      <c r="G5" s="131" t="e">
        <f>ตาราง!#REF!</f>
        <v>#REF!</v>
      </c>
    </row>
    <row r="32" spans="2:6" ht="72" x14ac:dyDescent="0.2">
      <c r="B32" s="92" t="s">
        <v>12</v>
      </c>
      <c r="C32" s="92" t="s">
        <v>14</v>
      </c>
      <c r="D32" s="92" t="s">
        <v>15</v>
      </c>
      <c r="E32" s="116" t="s">
        <v>13</v>
      </c>
      <c r="F32" s="117" t="s">
        <v>95</v>
      </c>
    </row>
    <row r="33" spans="1:9" x14ac:dyDescent="0.2">
      <c r="A33" t="s">
        <v>78</v>
      </c>
      <c r="B33" t="e">
        <f>ตาราง!J21</f>
        <v>#REF!</v>
      </c>
      <c r="C33" t="e">
        <f>ตาราง!K21</f>
        <v>#REF!</v>
      </c>
      <c r="D33" t="e">
        <f>ตาราง!L21</f>
        <v>#REF!</v>
      </c>
      <c r="E33" t="e">
        <f>ตาราง!M21</f>
        <v>#REF!</v>
      </c>
      <c r="F33" t="e">
        <f>ตาราง!N21</f>
        <v>#REF!</v>
      </c>
      <c r="I33" t="e">
        <f>SUM(B33:H33)</f>
        <v>#REF!</v>
      </c>
    </row>
    <row r="34" spans="1:9" x14ac:dyDescent="0.2">
      <c r="B34" s="132" t="e">
        <f>B33/244</f>
        <v>#REF!</v>
      </c>
      <c r="C34" s="132" t="e">
        <f>C33/244</f>
        <v>#REF!</v>
      </c>
      <c r="D34" s="132" t="e">
        <f>D33/244</f>
        <v>#REF!</v>
      </c>
      <c r="E34" s="132" t="e">
        <f>E33/244</f>
        <v>#REF!</v>
      </c>
      <c r="F34" s="132" t="e">
        <f>F33/244</f>
        <v>#REF!</v>
      </c>
    </row>
    <row r="35" spans="1:9" x14ac:dyDescent="0.2">
      <c r="B35" s="13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4.25" x14ac:dyDescent="0.2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 x14ac:dyDescent="0.6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 x14ac:dyDescent="0.6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 x14ac:dyDescent="0.6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 x14ac:dyDescent="0.5500000000000000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 x14ac:dyDescent="0.5500000000000000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 x14ac:dyDescent="0.55000000000000004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 x14ac:dyDescent="0.55000000000000004">
      <c r="A7" s="399" t="s">
        <v>7</v>
      </c>
      <c r="B7" s="399"/>
      <c r="C7" s="399"/>
      <c r="D7" s="399"/>
      <c r="E7" s="399"/>
      <c r="F7" s="399"/>
      <c r="G7" s="399"/>
      <c r="H7" s="399"/>
      <c r="I7" s="399"/>
      <c r="J7" s="399"/>
      <c r="K7" s="2"/>
      <c r="L7" s="2"/>
      <c r="M7" s="2"/>
    </row>
    <row r="8" spans="1:13" ht="19.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 x14ac:dyDescent="0.55000000000000004">
      <c r="A9" s="399" t="s">
        <v>22</v>
      </c>
      <c r="B9" s="399"/>
      <c r="C9" s="399"/>
      <c r="D9" s="399"/>
      <c r="E9" s="399"/>
      <c r="F9" s="399"/>
      <c r="G9" s="399"/>
      <c r="H9" s="399"/>
      <c r="I9" s="399"/>
      <c r="J9" s="399"/>
      <c r="K9" s="2"/>
      <c r="L9" s="2"/>
      <c r="M9" s="2"/>
    </row>
    <row r="10" spans="1:13" ht="21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 x14ac:dyDescent="0.5500000000000000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 x14ac:dyDescent="0.55000000000000004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 x14ac:dyDescent="0.55000000000000004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 x14ac:dyDescent="0.5500000000000000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 x14ac:dyDescent="0.5500000000000000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 x14ac:dyDescent="0.5500000000000000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 x14ac:dyDescent="0.5500000000000000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 x14ac:dyDescent="0.5500000000000000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 x14ac:dyDescent="0.5500000000000000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 x14ac:dyDescent="0.5500000000000000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 x14ac:dyDescent="0.5500000000000000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 x14ac:dyDescent="0.5500000000000000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 x14ac:dyDescent="0.5500000000000000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 x14ac:dyDescent="0.5500000000000000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 x14ac:dyDescent="0.5500000000000000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4.25" x14ac:dyDescent="0.2"/>
  <cols>
    <col min="1" max="1" width="22" customWidth="1"/>
    <col min="2" max="2" width="17.375" customWidth="1"/>
    <col min="3" max="3" width="16.75" customWidth="1"/>
    <col min="4" max="4" width="14.125" customWidth="1"/>
    <col min="5" max="5" width="9.625" customWidth="1"/>
    <col min="6" max="6" width="8.375" style="15" customWidth="1"/>
    <col min="7" max="7" width="8.75" style="15" customWidth="1"/>
    <col min="8" max="8" width="8.375" style="15" customWidth="1"/>
    <col min="257" max="257" width="22" customWidth="1"/>
    <col min="258" max="258" width="17.375" customWidth="1"/>
    <col min="259" max="259" width="16.75" customWidth="1"/>
    <col min="260" max="260" width="14.125" customWidth="1"/>
    <col min="261" max="261" width="9.625" customWidth="1"/>
    <col min="262" max="262" width="8.375" customWidth="1"/>
    <col min="263" max="263" width="8.75" customWidth="1"/>
    <col min="264" max="264" width="8.375" customWidth="1"/>
    <col min="513" max="513" width="22" customWidth="1"/>
    <col min="514" max="514" width="17.375" customWidth="1"/>
    <col min="515" max="515" width="16.75" customWidth="1"/>
    <col min="516" max="516" width="14.125" customWidth="1"/>
    <col min="517" max="517" width="9.625" customWidth="1"/>
    <col min="518" max="518" width="8.375" customWidth="1"/>
    <col min="519" max="519" width="8.75" customWidth="1"/>
    <col min="520" max="520" width="8.375" customWidth="1"/>
    <col min="769" max="769" width="22" customWidth="1"/>
    <col min="770" max="770" width="17.375" customWidth="1"/>
    <col min="771" max="771" width="16.75" customWidth="1"/>
    <col min="772" max="772" width="14.125" customWidth="1"/>
    <col min="773" max="773" width="9.625" customWidth="1"/>
    <col min="774" max="774" width="8.375" customWidth="1"/>
    <col min="775" max="775" width="8.75" customWidth="1"/>
    <col min="776" max="776" width="8.375" customWidth="1"/>
    <col min="1025" max="1025" width="22" customWidth="1"/>
    <col min="1026" max="1026" width="17.375" customWidth="1"/>
    <col min="1027" max="1027" width="16.75" customWidth="1"/>
    <col min="1028" max="1028" width="14.125" customWidth="1"/>
    <col min="1029" max="1029" width="9.625" customWidth="1"/>
    <col min="1030" max="1030" width="8.375" customWidth="1"/>
    <col min="1031" max="1031" width="8.75" customWidth="1"/>
    <col min="1032" max="1032" width="8.375" customWidth="1"/>
    <col min="1281" max="1281" width="22" customWidth="1"/>
    <col min="1282" max="1282" width="17.375" customWidth="1"/>
    <col min="1283" max="1283" width="16.75" customWidth="1"/>
    <col min="1284" max="1284" width="14.125" customWidth="1"/>
    <col min="1285" max="1285" width="9.625" customWidth="1"/>
    <col min="1286" max="1286" width="8.375" customWidth="1"/>
    <col min="1287" max="1287" width="8.75" customWidth="1"/>
    <col min="1288" max="1288" width="8.375" customWidth="1"/>
    <col min="1537" max="1537" width="22" customWidth="1"/>
    <col min="1538" max="1538" width="17.375" customWidth="1"/>
    <col min="1539" max="1539" width="16.75" customWidth="1"/>
    <col min="1540" max="1540" width="14.125" customWidth="1"/>
    <col min="1541" max="1541" width="9.625" customWidth="1"/>
    <col min="1542" max="1542" width="8.375" customWidth="1"/>
    <col min="1543" max="1543" width="8.75" customWidth="1"/>
    <col min="1544" max="1544" width="8.375" customWidth="1"/>
    <col min="1793" max="1793" width="22" customWidth="1"/>
    <col min="1794" max="1794" width="17.375" customWidth="1"/>
    <col min="1795" max="1795" width="16.75" customWidth="1"/>
    <col min="1796" max="1796" width="14.125" customWidth="1"/>
    <col min="1797" max="1797" width="9.625" customWidth="1"/>
    <col min="1798" max="1798" width="8.375" customWidth="1"/>
    <col min="1799" max="1799" width="8.75" customWidth="1"/>
    <col min="1800" max="1800" width="8.375" customWidth="1"/>
    <col min="2049" max="2049" width="22" customWidth="1"/>
    <col min="2050" max="2050" width="17.375" customWidth="1"/>
    <col min="2051" max="2051" width="16.75" customWidth="1"/>
    <col min="2052" max="2052" width="14.125" customWidth="1"/>
    <col min="2053" max="2053" width="9.625" customWidth="1"/>
    <col min="2054" max="2054" width="8.375" customWidth="1"/>
    <col min="2055" max="2055" width="8.75" customWidth="1"/>
    <col min="2056" max="2056" width="8.375" customWidth="1"/>
    <col min="2305" max="2305" width="22" customWidth="1"/>
    <col min="2306" max="2306" width="17.375" customWidth="1"/>
    <col min="2307" max="2307" width="16.75" customWidth="1"/>
    <col min="2308" max="2308" width="14.125" customWidth="1"/>
    <col min="2309" max="2309" width="9.625" customWidth="1"/>
    <col min="2310" max="2310" width="8.375" customWidth="1"/>
    <col min="2311" max="2311" width="8.75" customWidth="1"/>
    <col min="2312" max="2312" width="8.375" customWidth="1"/>
    <col min="2561" max="2561" width="22" customWidth="1"/>
    <col min="2562" max="2562" width="17.375" customWidth="1"/>
    <col min="2563" max="2563" width="16.75" customWidth="1"/>
    <col min="2564" max="2564" width="14.125" customWidth="1"/>
    <col min="2565" max="2565" width="9.625" customWidth="1"/>
    <col min="2566" max="2566" width="8.375" customWidth="1"/>
    <col min="2567" max="2567" width="8.75" customWidth="1"/>
    <col min="2568" max="2568" width="8.375" customWidth="1"/>
    <col min="2817" max="2817" width="22" customWidth="1"/>
    <col min="2818" max="2818" width="17.375" customWidth="1"/>
    <col min="2819" max="2819" width="16.75" customWidth="1"/>
    <col min="2820" max="2820" width="14.125" customWidth="1"/>
    <col min="2821" max="2821" width="9.625" customWidth="1"/>
    <col min="2822" max="2822" width="8.375" customWidth="1"/>
    <col min="2823" max="2823" width="8.75" customWidth="1"/>
    <col min="2824" max="2824" width="8.375" customWidth="1"/>
    <col min="3073" max="3073" width="22" customWidth="1"/>
    <col min="3074" max="3074" width="17.375" customWidth="1"/>
    <col min="3075" max="3075" width="16.75" customWidth="1"/>
    <col min="3076" max="3076" width="14.125" customWidth="1"/>
    <col min="3077" max="3077" width="9.625" customWidth="1"/>
    <col min="3078" max="3078" width="8.375" customWidth="1"/>
    <col min="3079" max="3079" width="8.75" customWidth="1"/>
    <col min="3080" max="3080" width="8.375" customWidth="1"/>
    <col min="3329" max="3329" width="22" customWidth="1"/>
    <col min="3330" max="3330" width="17.375" customWidth="1"/>
    <col min="3331" max="3331" width="16.75" customWidth="1"/>
    <col min="3332" max="3332" width="14.125" customWidth="1"/>
    <col min="3333" max="3333" width="9.625" customWidth="1"/>
    <col min="3334" max="3334" width="8.375" customWidth="1"/>
    <col min="3335" max="3335" width="8.75" customWidth="1"/>
    <col min="3336" max="3336" width="8.375" customWidth="1"/>
    <col min="3585" max="3585" width="22" customWidth="1"/>
    <col min="3586" max="3586" width="17.375" customWidth="1"/>
    <col min="3587" max="3587" width="16.75" customWidth="1"/>
    <col min="3588" max="3588" width="14.125" customWidth="1"/>
    <col min="3589" max="3589" width="9.625" customWidth="1"/>
    <col min="3590" max="3590" width="8.375" customWidth="1"/>
    <col min="3591" max="3591" width="8.75" customWidth="1"/>
    <col min="3592" max="3592" width="8.375" customWidth="1"/>
    <col min="3841" max="3841" width="22" customWidth="1"/>
    <col min="3842" max="3842" width="17.375" customWidth="1"/>
    <col min="3843" max="3843" width="16.75" customWidth="1"/>
    <col min="3844" max="3844" width="14.125" customWidth="1"/>
    <col min="3845" max="3845" width="9.625" customWidth="1"/>
    <col min="3846" max="3846" width="8.375" customWidth="1"/>
    <col min="3847" max="3847" width="8.75" customWidth="1"/>
    <col min="3848" max="3848" width="8.375" customWidth="1"/>
    <col min="4097" max="4097" width="22" customWidth="1"/>
    <col min="4098" max="4098" width="17.375" customWidth="1"/>
    <col min="4099" max="4099" width="16.75" customWidth="1"/>
    <col min="4100" max="4100" width="14.125" customWidth="1"/>
    <col min="4101" max="4101" width="9.625" customWidth="1"/>
    <col min="4102" max="4102" width="8.375" customWidth="1"/>
    <col min="4103" max="4103" width="8.75" customWidth="1"/>
    <col min="4104" max="4104" width="8.375" customWidth="1"/>
    <col min="4353" max="4353" width="22" customWidth="1"/>
    <col min="4354" max="4354" width="17.375" customWidth="1"/>
    <col min="4355" max="4355" width="16.75" customWidth="1"/>
    <col min="4356" max="4356" width="14.125" customWidth="1"/>
    <col min="4357" max="4357" width="9.625" customWidth="1"/>
    <col min="4358" max="4358" width="8.375" customWidth="1"/>
    <col min="4359" max="4359" width="8.75" customWidth="1"/>
    <col min="4360" max="4360" width="8.375" customWidth="1"/>
    <col min="4609" max="4609" width="22" customWidth="1"/>
    <col min="4610" max="4610" width="17.375" customWidth="1"/>
    <col min="4611" max="4611" width="16.75" customWidth="1"/>
    <col min="4612" max="4612" width="14.125" customWidth="1"/>
    <col min="4613" max="4613" width="9.625" customWidth="1"/>
    <col min="4614" max="4614" width="8.375" customWidth="1"/>
    <col min="4615" max="4615" width="8.75" customWidth="1"/>
    <col min="4616" max="4616" width="8.375" customWidth="1"/>
    <col min="4865" max="4865" width="22" customWidth="1"/>
    <col min="4866" max="4866" width="17.375" customWidth="1"/>
    <col min="4867" max="4867" width="16.75" customWidth="1"/>
    <col min="4868" max="4868" width="14.125" customWidth="1"/>
    <col min="4869" max="4869" width="9.625" customWidth="1"/>
    <col min="4870" max="4870" width="8.375" customWidth="1"/>
    <col min="4871" max="4871" width="8.75" customWidth="1"/>
    <col min="4872" max="4872" width="8.375" customWidth="1"/>
    <col min="5121" max="5121" width="22" customWidth="1"/>
    <col min="5122" max="5122" width="17.375" customWidth="1"/>
    <col min="5123" max="5123" width="16.75" customWidth="1"/>
    <col min="5124" max="5124" width="14.125" customWidth="1"/>
    <col min="5125" max="5125" width="9.625" customWidth="1"/>
    <col min="5126" max="5126" width="8.375" customWidth="1"/>
    <col min="5127" max="5127" width="8.75" customWidth="1"/>
    <col min="5128" max="5128" width="8.375" customWidth="1"/>
    <col min="5377" max="5377" width="22" customWidth="1"/>
    <col min="5378" max="5378" width="17.375" customWidth="1"/>
    <col min="5379" max="5379" width="16.75" customWidth="1"/>
    <col min="5380" max="5380" width="14.125" customWidth="1"/>
    <col min="5381" max="5381" width="9.625" customWidth="1"/>
    <col min="5382" max="5382" width="8.375" customWidth="1"/>
    <col min="5383" max="5383" width="8.75" customWidth="1"/>
    <col min="5384" max="5384" width="8.375" customWidth="1"/>
    <col min="5633" max="5633" width="22" customWidth="1"/>
    <col min="5634" max="5634" width="17.375" customWidth="1"/>
    <col min="5635" max="5635" width="16.75" customWidth="1"/>
    <col min="5636" max="5636" width="14.125" customWidth="1"/>
    <col min="5637" max="5637" width="9.625" customWidth="1"/>
    <col min="5638" max="5638" width="8.375" customWidth="1"/>
    <col min="5639" max="5639" width="8.75" customWidth="1"/>
    <col min="5640" max="5640" width="8.375" customWidth="1"/>
    <col min="5889" max="5889" width="22" customWidth="1"/>
    <col min="5890" max="5890" width="17.375" customWidth="1"/>
    <col min="5891" max="5891" width="16.75" customWidth="1"/>
    <col min="5892" max="5892" width="14.125" customWidth="1"/>
    <col min="5893" max="5893" width="9.625" customWidth="1"/>
    <col min="5894" max="5894" width="8.375" customWidth="1"/>
    <col min="5895" max="5895" width="8.75" customWidth="1"/>
    <col min="5896" max="5896" width="8.375" customWidth="1"/>
    <col min="6145" max="6145" width="22" customWidth="1"/>
    <col min="6146" max="6146" width="17.375" customWidth="1"/>
    <col min="6147" max="6147" width="16.75" customWidth="1"/>
    <col min="6148" max="6148" width="14.125" customWidth="1"/>
    <col min="6149" max="6149" width="9.625" customWidth="1"/>
    <col min="6150" max="6150" width="8.375" customWidth="1"/>
    <col min="6151" max="6151" width="8.75" customWidth="1"/>
    <col min="6152" max="6152" width="8.375" customWidth="1"/>
    <col min="6401" max="6401" width="22" customWidth="1"/>
    <col min="6402" max="6402" width="17.375" customWidth="1"/>
    <col min="6403" max="6403" width="16.75" customWidth="1"/>
    <col min="6404" max="6404" width="14.125" customWidth="1"/>
    <col min="6405" max="6405" width="9.625" customWidth="1"/>
    <col min="6406" max="6406" width="8.375" customWidth="1"/>
    <col min="6407" max="6407" width="8.75" customWidth="1"/>
    <col min="6408" max="6408" width="8.375" customWidth="1"/>
    <col min="6657" max="6657" width="22" customWidth="1"/>
    <col min="6658" max="6658" width="17.375" customWidth="1"/>
    <col min="6659" max="6659" width="16.75" customWidth="1"/>
    <col min="6660" max="6660" width="14.125" customWidth="1"/>
    <col min="6661" max="6661" width="9.625" customWidth="1"/>
    <col min="6662" max="6662" width="8.375" customWidth="1"/>
    <col min="6663" max="6663" width="8.75" customWidth="1"/>
    <col min="6664" max="6664" width="8.375" customWidth="1"/>
    <col min="6913" max="6913" width="22" customWidth="1"/>
    <col min="6914" max="6914" width="17.375" customWidth="1"/>
    <col min="6915" max="6915" width="16.75" customWidth="1"/>
    <col min="6916" max="6916" width="14.125" customWidth="1"/>
    <col min="6917" max="6917" width="9.625" customWidth="1"/>
    <col min="6918" max="6918" width="8.375" customWidth="1"/>
    <col min="6919" max="6919" width="8.75" customWidth="1"/>
    <col min="6920" max="6920" width="8.375" customWidth="1"/>
    <col min="7169" max="7169" width="22" customWidth="1"/>
    <col min="7170" max="7170" width="17.375" customWidth="1"/>
    <col min="7171" max="7171" width="16.75" customWidth="1"/>
    <col min="7172" max="7172" width="14.125" customWidth="1"/>
    <col min="7173" max="7173" width="9.625" customWidth="1"/>
    <col min="7174" max="7174" width="8.375" customWidth="1"/>
    <col min="7175" max="7175" width="8.75" customWidth="1"/>
    <col min="7176" max="7176" width="8.375" customWidth="1"/>
    <col min="7425" max="7425" width="22" customWidth="1"/>
    <col min="7426" max="7426" width="17.375" customWidth="1"/>
    <col min="7427" max="7427" width="16.75" customWidth="1"/>
    <col min="7428" max="7428" width="14.125" customWidth="1"/>
    <col min="7429" max="7429" width="9.625" customWidth="1"/>
    <col min="7430" max="7430" width="8.375" customWidth="1"/>
    <col min="7431" max="7431" width="8.75" customWidth="1"/>
    <col min="7432" max="7432" width="8.375" customWidth="1"/>
    <col min="7681" max="7681" width="22" customWidth="1"/>
    <col min="7682" max="7682" width="17.375" customWidth="1"/>
    <col min="7683" max="7683" width="16.75" customWidth="1"/>
    <col min="7684" max="7684" width="14.125" customWidth="1"/>
    <col min="7685" max="7685" width="9.625" customWidth="1"/>
    <col min="7686" max="7686" width="8.375" customWidth="1"/>
    <col min="7687" max="7687" width="8.75" customWidth="1"/>
    <col min="7688" max="7688" width="8.375" customWidth="1"/>
    <col min="7937" max="7937" width="22" customWidth="1"/>
    <col min="7938" max="7938" width="17.375" customWidth="1"/>
    <col min="7939" max="7939" width="16.75" customWidth="1"/>
    <col min="7940" max="7940" width="14.125" customWidth="1"/>
    <col min="7941" max="7941" width="9.625" customWidth="1"/>
    <col min="7942" max="7942" width="8.375" customWidth="1"/>
    <col min="7943" max="7943" width="8.75" customWidth="1"/>
    <col min="7944" max="7944" width="8.375" customWidth="1"/>
    <col min="8193" max="8193" width="22" customWidth="1"/>
    <col min="8194" max="8194" width="17.375" customWidth="1"/>
    <col min="8195" max="8195" width="16.75" customWidth="1"/>
    <col min="8196" max="8196" width="14.125" customWidth="1"/>
    <col min="8197" max="8197" width="9.625" customWidth="1"/>
    <col min="8198" max="8198" width="8.375" customWidth="1"/>
    <col min="8199" max="8199" width="8.75" customWidth="1"/>
    <col min="8200" max="8200" width="8.375" customWidth="1"/>
    <col min="8449" max="8449" width="22" customWidth="1"/>
    <col min="8450" max="8450" width="17.375" customWidth="1"/>
    <col min="8451" max="8451" width="16.75" customWidth="1"/>
    <col min="8452" max="8452" width="14.125" customWidth="1"/>
    <col min="8453" max="8453" width="9.625" customWidth="1"/>
    <col min="8454" max="8454" width="8.375" customWidth="1"/>
    <col min="8455" max="8455" width="8.75" customWidth="1"/>
    <col min="8456" max="8456" width="8.375" customWidth="1"/>
    <col min="8705" max="8705" width="22" customWidth="1"/>
    <col min="8706" max="8706" width="17.375" customWidth="1"/>
    <col min="8707" max="8707" width="16.75" customWidth="1"/>
    <col min="8708" max="8708" width="14.125" customWidth="1"/>
    <col min="8709" max="8709" width="9.625" customWidth="1"/>
    <col min="8710" max="8710" width="8.375" customWidth="1"/>
    <col min="8711" max="8711" width="8.75" customWidth="1"/>
    <col min="8712" max="8712" width="8.375" customWidth="1"/>
    <col min="8961" max="8961" width="22" customWidth="1"/>
    <col min="8962" max="8962" width="17.375" customWidth="1"/>
    <col min="8963" max="8963" width="16.75" customWidth="1"/>
    <col min="8964" max="8964" width="14.125" customWidth="1"/>
    <col min="8965" max="8965" width="9.625" customWidth="1"/>
    <col min="8966" max="8966" width="8.375" customWidth="1"/>
    <col min="8967" max="8967" width="8.75" customWidth="1"/>
    <col min="8968" max="8968" width="8.375" customWidth="1"/>
    <col min="9217" max="9217" width="22" customWidth="1"/>
    <col min="9218" max="9218" width="17.375" customWidth="1"/>
    <col min="9219" max="9219" width="16.75" customWidth="1"/>
    <col min="9220" max="9220" width="14.125" customWidth="1"/>
    <col min="9221" max="9221" width="9.625" customWidth="1"/>
    <col min="9222" max="9222" width="8.375" customWidth="1"/>
    <col min="9223" max="9223" width="8.75" customWidth="1"/>
    <col min="9224" max="9224" width="8.375" customWidth="1"/>
    <col min="9473" max="9473" width="22" customWidth="1"/>
    <col min="9474" max="9474" width="17.375" customWidth="1"/>
    <col min="9475" max="9475" width="16.75" customWidth="1"/>
    <col min="9476" max="9476" width="14.125" customWidth="1"/>
    <col min="9477" max="9477" width="9.625" customWidth="1"/>
    <col min="9478" max="9478" width="8.375" customWidth="1"/>
    <col min="9479" max="9479" width="8.75" customWidth="1"/>
    <col min="9480" max="9480" width="8.375" customWidth="1"/>
    <col min="9729" max="9729" width="22" customWidth="1"/>
    <col min="9730" max="9730" width="17.375" customWidth="1"/>
    <col min="9731" max="9731" width="16.75" customWidth="1"/>
    <col min="9732" max="9732" width="14.125" customWidth="1"/>
    <col min="9733" max="9733" width="9.625" customWidth="1"/>
    <col min="9734" max="9734" width="8.375" customWidth="1"/>
    <col min="9735" max="9735" width="8.75" customWidth="1"/>
    <col min="9736" max="9736" width="8.375" customWidth="1"/>
    <col min="9985" max="9985" width="22" customWidth="1"/>
    <col min="9986" max="9986" width="17.375" customWidth="1"/>
    <col min="9987" max="9987" width="16.75" customWidth="1"/>
    <col min="9988" max="9988" width="14.125" customWidth="1"/>
    <col min="9989" max="9989" width="9.625" customWidth="1"/>
    <col min="9990" max="9990" width="8.375" customWidth="1"/>
    <col min="9991" max="9991" width="8.75" customWidth="1"/>
    <col min="9992" max="9992" width="8.375" customWidth="1"/>
    <col min="10241" max="10241" width="22" customWidth="1"/>
    <col min="10242" max="10242" width="17.375" customWidth="1"/>
    <col min="10243" max="10243" width="16.75" customWidth="1"/>
    <col min="10244" max="10244" width="14.125" customWidth="1"/>
    <col min="10245" max="10245" width="9.625" customWidth="1"/>
    <col min="10246" max="10246" width="8.375" customWidth="1"/>
    <col min="10247" max="10247" width="8.75" customWidth="1"/>
    <col min="10248" max="10248" width="8.375" customWidth="1"/>
    <col min="10497" max="10497" width="22" customWidth="1"/>
    <col min="10498" max="10498" width="17.375" customWidth="1"/>
    <col min="10499" max="10499" width="16.75" customWidth="1"/>
    <col min="10500" max="10500" width="14.125" customWidth="1"/>
    <col min="10501" max="10501" width="9.625" customWidth="1"/>
    <col min="10502" max="10502" width="8.375" customWidth="1"/>
    <col min="10503" max="10503" width="8.75" customWidth="1"/>
    <col min="10504" max="10504" width="8.375" customWidth="1"/>
    <col min="10753" max="10753" width="22" customWidth="1"/>
    <col min="10754" max="10754" width="17.375" customWidth="1"/>
    <col min="10755" max="10755" width="16.75" customWidth="1"/>
    <col min="10756" max="10756" width="14.125" customWidth="1"/>
    <col min="10757" max="10757" width="9.625" customWidth="1"/>
    <col min="10758" max="10758" width="8.375" customWidth="1"/>
    <col min="10759" max="10759" width="8.75" customWidth="1"/>
    <col min="10760" max="10760" width="8.375" customWidth="1"/>
    <col min="11009" max="11009" width="22" customWidth="1"/>
    <col min="11010" max="11010" width="17.375" customWidth="1"/>
    <col min="11011" max="11011" width="16.75" customWidth="1"/>
    <col min="11012" max="11012" width="14.125" customWidth="1"/>
    <col min="11013" max="11013" width="9.625" customWidth="1"/>
    <col min="11014" max="11014" width="8.375" customWidth="1"/>
    <col min="11015" max="11015" width="8.75" customWidth="1"/>
    <col min="11016" max="11016" width="8.375" customWidth="1"/>
    <col min="11265" max="11265" width="22" customWidth="1"/>
    <col min="11266" max="11266" width="17.375" customWidth="1"/>
    <col min="11267" max="11267" width="16.75" customWidth="1"/>
    <col min="11268" max="11268" width="14.125" customWidth="1"/>
    <col min="11269" max="11269" width="9.625" customWidth="1"/>
    <col min="11270" max="11270" width="8.375" customWidth="1"/>
    <col min="11271" max="11271" width="8.75" customWidth="1"/>
    <col min="11272" max="11272" width="8.375" customWidth="1"/>
    <col min="11521" max="11521" width="22" customWidth="1"/>
    <col min="11522" max="11522" width="17.375" customWidth="1"/>
    <col min="11523" max="11523" width="16.75" customWidth="1"/>
    <col min="11524" max="11524" width="14.125" customWidth="1"/>
    <col min="11525" max="11525" width="9.625" customWidth="1"/>
    <col min="11526" max="11526" width="8.375" customWidth="1"/>
    <col min="11527" max="11527" width="8.75" customWidth="1"/>
    <col min="11528" max="11528" width="8.375" customWidth="1"/>
    <col min="11777" max="11777" width="22" customWidth="1"/>
    <col min="11778" max="11778" width="17.375" customWidth="1"/>
    <col min="11779" max="11779" width="16.75" customWidth="1"/>
    <col min="11780" max="11780" width="14.125" customWidth="1"/>
    <col min="11781" max="11781" width="9.625" customWidth="1"/>
    <col min="11782" max="11782" width="8.375" customWidth="1"/>
    <col min="11783" max="11783" width="8.75" customWidth="1"/>
    <col min="11784" max="11784" width="8.375" customWidth="1"/>
    <col min="12033" max="12033" width="22" customWidth="1"/>
    <col min="12034" max="12034" width="17.375" customWidth="1"/>
    <col min="12035" max="12035" width="16.75" customWidth="1"/>
    <col min="12036" max="12036" width="14.125" customWidth="1"/>
    <col min="12037" max="12037" width="9.625" customWidth="1"/>
    <col min="12038" max="12038" width="8.375" customWidth="1"/>
    <col min="12039" max="12039" width="8.75" customWidth="1"/>
    <col min="12040" max="12040" width="8.375" customWidth="1"/>
    <col min="12289" max="12289" width="22" customWidth="1"/>
    <col min="12290" max="12290" width="17.375" customWidth="1"/>
    <col min="12291" max="12291" width="16.75" customWidth="1"/>
    <col min="12292" max="12292" width="14.125" customWidth="1"/>
    <col min="12293" max="12293" width="9.625" customWidth="1"/>
    <col min="12294" max="12294" width="8.375" customWidth="1"/>
    <col min="12295" max="12295" width="8.75" customWidth="1"/>
    <col min="12296" max="12296" width="8.375" customWidth="1"/>
    <col min="12545" max="12545" width="22" customWidth="1"/>
    <col min="12546" max="12546" width="17.375" customWidth="1"/>
    <col min="12547" max="12547" width="16.75" customWidth="1"/>
    <col min="12548" max="12548" width="14.125" customWidth="1"/>
    <col min="12549" max="12549" width="9.625" customWidth="1"/>
    <col min="12550" max="12550" width="8.375" customWidth="1"/>
    <col min="12551" max="12551" width="8.75" customWidth="1"/>
    <col min="12552" max="12552" width="8.375" customWidth="1"/>
    <col min="12801" max="12801" width="22" customWidth="1"/>
    <col min="12802" max="12802" width="17.375" customWidth="1"/>
    <col min="12803" max="12803" width="16.75" customWidth="1"/>
    <col min="12804" max="12804" width="14.125" customWidth="1"/>
    <col min="12805" max="12805" width="9.625" customWidth="1"/>
    <col min="12806" max="12806" width="8.375" customWidth="1"/>
    <col min="12807" max="12807" width="8.75" customWidth="1"/>
    <col min="12808" max="12808" width="8.375" customWidth="1"/>
    <col min="13057" max="13057" width="22" customWidth="1"/>
    <col min="13058" max="13058" width="17.375" customWidth="1"/>
    <col min="13059" max="13059" width="16.75" customWidth="1"/>
    <col min="13060" max="13060" width="14.125" customWidth="1"/>
    <col min="13061" max="13061" width="9.625" customWidth="1"/>
    <col min="13062" max="13062" width="8.375" customWidth="1"/>
    <col min="13063" max="13063" width="8.75" customWidth="1"/>
    <col min="13064" max="13064" width="8.375" customWidth="1"/>
    <col min="13313" max="13313" width="22" customWidth="1"/>
    <col min="13314" max="13314" width="17.375" customWidth="1"/>
    <col min="13315" max="13315" width="16.75" customWidth="1"/>
    <col min="13316" max="13316" width="14.125" customWidth="1"/>
    <col min="13317" max="13317" width="9.625" customWidth="1"/>
    <col min="13318" max="13318" width="8.375" customWidth="1"/>
    <col min="13319" max="13319" width="8.75" customWidth="1"/>
    <col min="13320" max="13320" width="8.375" customWidth="1"/>
    <col min="13569" max="13569" width="22" customWidth="1"/>
    <col min="13570" max="13570" width="17.375" customWidth="1"/>
    <col min="13571" max="13571" width="16.75" customWidth="1"/>
    <col min="13572" max="13572" width="14.125" customWidth="1"/>
    <col min="13573" max="13573" width="9.625" customWidth="1"/>
    <col min="13574" max="13574" width="8.375" customWidth="1"/>
    <col min="13575" max="13575" width="8.75" customWidth="1"/>
    <col min="13576" max="13576" width="8.375" customWidth="1"/>
    <col min="13825" max="13825" width="22" customWidth="1"/>
    <col min="13826" max="13826" width="17.375" customWidth="1"/>
    <col min="13827" max="13827" width="16.75" customWidth="1"/>
    <col min="13828" max="13828" width="14.125" customWidth="1"/>
    <col min="13829" max="13829" width="9.625" customWidth="1"/>
    <col min="13830" max="13830" width="8.375" customWidth="1"/>
    <col min="13831" max="13831" width="8.75" customWidth="1"/>
    <col min="13832" max="13832" width="8.375" customWidth="1"/>
    <col min="14081" max="14081" width="22" customWidth="1"/>
    <col min="14082" max="14082" width="17.375" customWidth="1"/>
    <col min="14083" max="14083" width="16.75" customWidth="1"/>
    <col min="14084" max="14084" width="14.125" customWidth="1"/>
    <col min="14085" max="14085" width="9.625" customWidth="1"/>
    <col min="14086" max="14086" width="8.375" customWidth="1"/>
    <col min="14087" max="14087" width="8.75" customWidth="1"/>
    <col min="14088" max="14088" width="8.375" customWidth="1"/>
    <col min="14337" max="14337" width="22" customWidth="1"/>
    <col min="14338" max="14338" width="17.375" customWidth="1"/>
    <col min="14339" max="14339" width="16.75" customWidth="1"/>
    <col min="14340" max="14340" width="14.125" customWidth="1"/>
    <col min="14341" max="14341" width="9.625" customWidth="1"/>
    <col min="14342" max="14342" width="8.375" customWidth="1"/>
    <col min="14343" max="14343" width="8.75" customWidth="1"/>
    <col min="14344" max="14344" width="8.375" customWidth="1"/>
    <col min="14593" max="14593" width="22" customWidth="1"/>
    <col min="14594" max="14594" width="17.375" customWidth="1"/>
    <col min="14595" max="14595" width="16.75" customWidth="1"/>
    <col min="14596" max="14596" width="14.125" customWidth="1"/>
    <col min="14597" max="14597" width="9.625" customWidth="1"/>
    <col min="14598" max="14598" width="8.375" customWidth="1"/>
    <col min="14599" max="14599" width="8.75" customWidth="1"/>
    <col min="14600" max="14600" width="8.375" customWidth="1"/>
    <col min="14849" max="14849" width="22" customWidth="1"/>
    <col min="14850" max="14850" width="17.375" customWidth="1"/>
    <col min="14851" max="14851" width="16.75" customWidth="1"/>
    <col min="14852" max="14852" width="14.125" customWidth="1"/>
    <col min="14853" max="14853" width="9.625" customWidth="1"/>
    <col min="14854" max="14854" width="8.375" customWidth="1"/>
    <col min="14855" max="14855" width="8.75" customWidth="1"/>
    <col min="14856" max="14856" width="8.375" customWidth="1"/>
    <col min="15105" max="15105" width="22" customWidth="1"/>
    <col min="15106" max="15106" width="17.375" customWidth="1"/>
    <col min="15107" max="15107" width="16.75" customWidth="1"/>
    <col min="15108" max="15108" width="14.125" customWidth="1"/>
    <col min="15109" max="15109" width="9.625" customWidth="1"/>
    <col min="15110" max="15110" width="8.375" customWidth="1"/>
    <col min="15111" max="15111" width="8.75" customWidth="1"/>
    <col min="15112" max="15112" width="8.375" customWidth="1"/>
    <col min="15361" max="15361" width="22" customWidth="1"/>
    <col min="15362" max="15362" width="17.375" customWidth="1"/>
    <col min="15363" max="15363" width="16.75" customWidth="1"/>
    <col min="15364" max="15364" width="14.125" customWidth="1"/>
    <col min="15365" max="15365" width="9.625" customWidth="1"/>
    <col min="15366" max="15366" width="8.375" customWidth="1"/>
    <col min="15367" max="15367" width="8.75" customWidth="1"/>
    <col min="15368" max="15368" width="8.375" customWidth="1"/>
    <col min="15617" max="15617" width="22" customWidth="1"/>
    <col min="15618" max="15618" width="17.375" customWidth="1"/>
    <col min="15619" max="15619" width="16.75" customWidth="1"/>
    <col min="15620" max="15620" width="14.125" customWidth="1"/>
    <col min="15621" max="15621" width="9.625" customWidth="1"/>
    <col min="15622" max="15622" width="8.375" customWidth="1"/>
    <col min="15623" max="15623" width="8.75" customWidth="1"/>
    <col min="15624" max="15624" width="8.375" customWidth="1"/>
    <col min="15873" max="15873" width="22" customWidth="1"/>
    <col min="15874" max="15874" width="17.375" customWidth="1"/>
    <col min="15875" max="15875" width="16.75" customWidth="1"/>
    <col min="15876" max="15876" width="14.125" customWidth="1"/>
    <col min="15877" max="15877" width="9.625" customWidth="1"/>
    <col min="15878" max="15878" width="8.375" customWidth="1"/>
    <col min="15879" max="15879" width="8.75" customWidth="1"/>
    <col min="15880" max="15880" width="8.375" customWidth="1"/>
    <col min="16129" max="16129" width="22" customWidth="1"/>
    <col min="16130" max="16130" width="17.375" customWidth="1"/>
    <col min="16131" max="16131" width="16.75" customWidth="1"/>
    <col min="16132" max="16132" width="14.125" customWidth="1"/>
    <col min="16133" max="16133" width="9.625" customWidth="1"/>
    <col min="16134" max="16134" width="8.375" customWidth="1"/>
    <col min="16135" max="16135" width="8.75" customWidth="1"/>
    <col min="16136" max="16136" width="8.375" customWidth="1"/>
  </cols>
  <sheetData>
    <row r="1" spans="1:13" ht="27.75" x14ac:dyDescent="0.6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 x14ac:dyDescent="0.6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 x14ac:dyDescent="0.6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 x14ac:dyDescent="0.5500000000000000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 x14ac:dyDescent="0.5500000000000000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 x14ac:dyDescent="0.55000000000000004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 x14ac:dyDescent="0.55000000000000004">
      <c r="A7" s="399" t="s">
        <v>8</v>
      </c>
      <c r="B7" s="399"/>
      <c r="C7" s="399"/>
      <c r="D7" s="399"/>
      <c r="E7" s="399"/>
      <c r="F7" s="399"/>
      <c r="G7" s="399"/>
      <c r="H7" s="399"/>
      <c r="I7" s="399"/>
      <c r="J7" s="399"/>
      <c r="K7" s="2"/>
      <c r="L7" s="2"/>
      <c r="M7" s="2"/>
    </row>
    <row r="8" spans="1:13" ht="19.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 x14ac:dyDescent="0.55000000000000004">
      <c r="A9" s="399" t="s">
        <v>23</v>
      </c>
      <c r="B9" s="399"/>
      <c r="C9" s="399"/>
      <c r="D9" s="399"/>
      <c r="E9" s="399"/>
      <c r="F9" s="399"/>
      <c r="G9" s="399"/>
      <c r="H9" s="399"/>
      <c r="I9" s="399"/>
      <c r="J9" s="399"/>
      <c r="K9" s="2"/>
      <c r="L9" s="2"/>
      <c r="M9" s="2"/>
    </row>
    <row r="10" spans="1:13" ht="42.75" customHeight="1" x14ac:dyDescent="0.55000000000000004">
      <c r="A10" s="399"/>
      <c r="B10" s="399"/>
      <c r="C10" s="399"/>
      <c r="D10" s="399"/>
      <c r="E10" s="399"/>
      <c r="F10" s="399"/>
      <c r="G10" s="399"/>
      <c r="H10" s="399"/>
      <c r="I10" s="399"/>
      <c r="J10" s="399"/>
      <c r="K10" s="2"/>
      <c r="L10" s="2"/>
      <c r="M10" s="2"/>
    </row>
    <row r="11" spans="1:13" ht="30.7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 x14ac:dyDescent="0.55000000000000004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 x14ac:dyDescent="0.55000000000000004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 x14ac:dyDescent="0.55000000000000004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 x14ac:dyDescent="0.55000000000000004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 x14ac:dyDescent="0.55000000000000004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 x14ac:dyDescent="0.55000000000000004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 x14ac:dyDescent="0.55000000000000004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 x14ac:dyDescent="0.55000000000000004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 x14ac:dyDescent="0.55000000000000004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 x14ac:dyDescent="0.5500000000000000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 x14ac:dyDescent="0.5500000000000000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 x14ac:dyDescent="0.5500000000000000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 x14ac:dyDescent="0.5500000000000000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 x14ac:dyDescent="0.5500000000000000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 x14ac:dyDescent="0.5500000000000000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 x14ac:dyDescent="0.5500000000000000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 x14ac:dyDescent="0.5500000000000000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 x14ac:dyDescent="0.5500000000000000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 x14ac:dyDescent="0.5500000000000000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 x14ac:dyDescent="0.5500000000000000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 x14ac:dyDescent="0.5500000000000000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  <headerFooter>
    <oddFooter xml:space="preserve">&amp;C14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66"/>
  <sheetViews>
    <sheetView tabSelected="1" topLeftCell="A13" zoomScale="84" zoomScaleNormal="84" zoomScaleSheetLayoutView="70" zoomScalePageLayoutView="80" workbookViewId="0">
      <selection activeCell="A67" sqref="A67"/>
    </sheetView>
  </sheetViews>
  <sheetFormatPr defaultColWidth="9.125" defaultRowHeight="19.5" x14ac:dyDescent="0.25"/>
  <cols>
    <col min="1" max="1" width="16.25" style="44" customWidth="1"/>
    <col min="2" max="2" width="21.625" style="44" customWidth="1"/>
    <col min="3" max="3" width="24.375" style="44" customWidth="1"/>
    <col min="4" max="4" width="23.125" style="58" customWidth="1"/>
    <col min="5" max="5" width="14.25" style="58" customWidth="1"/>
    <col min="6" max="6" width="10.75" style="44" customWidth="1"/>
    <col min="7" max="7" width="12.125" style="44" customWidth="1"/>
    <col min="8" max="8" width="0.125" style="58" hidden="1" customWidth="1"/>
    <col min="9" max="9" width="10.125" style="99" hidden="1" customWidth="1"/>
    <col min="10" max="10" width="8" style="98" hidden="1" customWidth="1"/>
    <col min="11" max="11" width="9.375" style="98" hidden="1" customWidth="1"/>
    <col min="12" max="12" width="7.75" style="98" hidden="1" customWidth="1"/>
    <col min="13" max="13" width="9.625" style="98" hidden="1" customWidth="1"/>
    <col min="14" max="14" width="2.375" style="98" hidden="1" customWidth="1"/>
    <col min="15" max="15" width="14.25" style="168" customWidth="1"/>
    <col min="16" max="16" width="12.375" style="44" customWidth="1"/>
    <col min="17" max="17" width="6.875" style="44" customWidth="1"/>
    <col min="18" max="18" width="8.375" style="91" hidden="1" customWidth="1"/>
    <col min="19" max="19" width="9.125" style="44" hidden="1" customWidth="1"/>
    <col min="20" max="20" width="13.375" style="91" hidden="1" customWidth="1"/>
    <col min="21" max="21" width="12.125" style="44" hidden="1" customWidth="1"/>
    <col min="22" max="23" width="9.125" style="44" hidden="1" customWidth="1"/>
    <col min="24" max="16384" width="9.125" style="44"/>
  </cols>
  <sheetData>
    <row r="1" spans="1:23" ht="24" x14ac:dyDescent="0.55000000000000004">
      <c r="A1" s="260" t="s">
        <v>272</v>
      </c>
      <c r="B1" s="260"/>
      <c r="C1" s="261"/>
      <c r="D1" s="365" t="s">
        <v>246</v>
      </c>
      <c r="E1" s="260" t="str">
        <f>ตาราง!A2</f>
        <v>(ตามแผนยุทธศาสตร์มหาวิทยาลัยเกษตรศาสตร์ ระยะ 12 ปี พ.ศ.2560-2571)</v>
      </c>
      <c r="F1" s="16"/>
      <c r="G1" s="16"/>
      <c r="H1" s="16"/>
      <c r="I1" s="96"/>
      <c r="J1" s="96"/>
      <c r="K1" s="96"/>
      <c r="L1" s="96"/>
      <c r="M1" s="96"/>
      <c r="N1" s="96"/>
      <c r="O1" s="166"/>
    </row>
    <row r="2" spans="1:23" ht="24" x14ac:dyDescent="0.55000000000000004">
      <c r="A2" s="1" t="s">
        <v>223</v>
      </c>
      <c r="B2" s="260"/>
      <c r="C2" s="261"/>
      <c r="D2" s="262"/>
      <c r="E2" s="262"/>
      <c r="F2" s="16"/>
      <c r="G2" s="16"/>
      <c r="H2" s="16"/>
      <c r="I2" s="96"/>
      <c r="J2" s="96"/>
      <c r="K2" s="96"/>
      <c r="L2" s="96"/>
      <c r="M2" s="96"/>
      <c r="N2" s="96"/>
      <c r="O2" s="166"/>
    </row>
    <row r="3" spans="1:23" ht="24" x14ac:dyDescent="0.55000000000000004">
      <c r="A3" s="260" t="s">
        <v>8</v>
      </c>
      <c r="B3" s="260" t="s">
        <v>65</v>
      </c>
      <c r="C3" s="53"/>
      <c r="D3" s="262"/>
      <c r="E3" s="262"/>
      <c r="F3" s="16"/>
      <c r="G3" s="16"/>
      <c r="H3" s="16"/>
      <c r="I3" s="96"/>
      <c r="J3" s="96"/>
      <c r="K3" s="96"/>
      <c r="L3" s="96"/>
      <c r="M3" s="96"/>
      <c r="N3" s="96"/>
      <c r="O3" s="166"/>
    </row>
    <row r="4" spans="1:23" ht="15.75" hidden="1" customHeight="1" x14ac:dyDescent="0.55000000000000004">
      <c r="A4" s="259" t="s">
        <v>16</v>
      </c>
      <c r="B4" s="260"/>
      <c r="C4" s="261"/>
      <c r="D4" s="65"/>
      <c r="E4" s="65"/>
      <c r="J4" s="97"/>
      <c r="K4" s="97"/>
      <c r="L4" s="97"/>
      <c r="M4" s="97"/>
      <c r="N4" s="97"/>
      <c r="O4" s="57"/>
    </row>
    <row r="5" spans="1:23" ht="15.75" hidden="1" customHeight="1" x14ac:dyDescent="0.55000000000000004">
      <c r="A5" s="259" t="s">
        <v>17</v>
      </c>
      <c r="B5" s="260"/>
      <c r="C5" s="261"/>
      <c r="D5" s="65"/>
      <c r="E5" s="65"/>
      <c r="J5" s="97"/>
      <c r="K5" s="97"/>
      <c r="L5" s="97"/>
      <c r="M5" s="97"/>
      <c r="N5" s="97"/>
      <c r="O5" s="57"/>
    </row>
    <row r="6" spans="1:23" ht="44.25" customHeight="1" x14ac:dyDescent="0.25">
      <c r="A6" s="424" t="s">
        <v>225</v>
      </c>
      <c r="B6" s="424" t="s">
        <v>201</v>
      </c>
      <c r="C6" s="424" t="s">
        <v>1</v>
      </c>
      <c r="D6" s="427" t="s">
        <v>207</v>
      </c>
      <c r="E6" s="424" t="s">
        <v>247</v>
      </c>
      <c r="F6" s="403" t="s">
        <v>257</v>
      </c>
      <c r="G6" s="404"/>
      <c r="H6" s="424" t="s">
        <v>84</v>
      </c>
      <c r="I6" s="439" t="s">
        <v>91</v>
      </c>
      <c r="J6" s="421" t="s">
        <v>18</v>
      </c>
      <c r="K6" s="422"/>
      <c r="L6" s="423"/>
      <c r="M6" s="433" t="s">
        <v>20</v>
      </c>
      <c r="N6" s="434"/>
      <c r="O6" s="400" t="s">
        <v>256</v>
      </c>
      <c r="P6" s="400" t="s">
        <v>6</v>
      </c>
      <c r="R6" s="91" t="s">
        <v>86</v>
      </c>
      <c r="S6" s="44" t="s">
        <v>92</v>
      </c>
      <c r="T6" s="91" t="s">
        <v>87</v>
      </c>
      <c r="U6" s="44" t="s">
        <v>93</v>
      </c>
      <c r="V6" s="44" t="s">
        <v>94</v>
      </c>
      <c r="W6" s="44" t="s">
        <v>78</v>
      </c>
    </row>
    <row r="7" spans="1:23" ht="24.6" customHeight="1" x14ac:dyDescent="0.25">
      <c r="A7" s="425"/>
      <c r="B7" s="425"/>
      <c r="C7" s="425"/>
      <c r="D7" s="428"/>
      <c r="E7" s="425"/>
      <c r="F7" s="405"/>
      <c r="G7" s="406"/>
      <c r="H7" s="425"/>
      <c r="I7" s="440"/>
      <c r="J7" s="437" t="s">
        <v>12</v>
      </c>
      <c r="K7" s="437" t="s">
        <v>14</v>
      </c>
      <c r="L7" s="437" t="s">
        <v>15</v>
      </c>
      <c r="M7" s="435"/>
      <c r="N7" s="436"/>
      <c r="O7" s="401"/>
      <c r="P7" s="401"/>
    </row>
    <row r="8" spans="1:23" ht="38.25" customHeight="1" x14ac:dyDescent="0.25">
      <c r="A8" s="426"/>
      <c r="B8" s="426"/>
      <c r="C8" s="426"/>
      <c r="D8" s="429"/>
      <c r="E8" s="426"/>
      <c r="F8" s="244" t="s">
        <v>2</v>
      </c>
      <c r="G8" s="244" t="s">
        <v>3</v>
      </c>
      <c r="H8" s="426"/>
      <c r="I8" s="441"/>
      <c r="J8" s="438"/>
      <c r="K8" s="438"/>
      <c r="L8" s="438"/>
      <c r="M8" s="100" t="s">
        <v>2</v>
      </c>
      <c r="N8" s="243" t="s">
        <v>3</v>
      </c>
      <c r="O8" s="402"/>
      <c r="P8" s="402"/>
    </row>
    <row r="9" spans="1:23" ht="30.75" customHeight="1" x14ac:dyDescent="0.55000000000000004">
      <c r="A9" s="246" t="s">
        <v>166</v>
      </c>
      <c r="B9" s="55"/>
      <c r="C9" s="313"/>
      <c r="D9" s="363"/>
      <c r="E9" s="263"/>
      <c r="F9" s="5"/>
      <c r="G9" s="5"/>
      <c r="H9" s="264"/>
      <c r="I9" s="121"/>
      <c r="J9" s="120"/>
      <c r="K9" s="120"/>
      <c r="L9" s="120"/>
      <c r="M9" s="120"/>
      <c r="N9" s="266"/>
      <c r="O9" s="267"/>
      <c r="P9" s="267"/>
      <c r="R9" s="104"/>
      <c r="S9" s="104"/>
      <c r="T9" s="104"/>
      <c r="U9" s="104"/>
      <c r="V9" s="104"/>
      <c r="W9" s="104"/>
    </row>
    <row r="10" spans="1:23" ht="25.5" customHeight="1" x14ac:dyDescent="0.55000000000000004">
      <c r="A10" s="245" t="s">
        <v>197</v>
      </c>
      <c r="B10" s="66"/>
      <c r="C10" s="263"/>
      <c r="D10" s="364"/>
      <c r="E10" s="263"/>
      <c r="F10" s="5"/>
      <c r="G10" s="5"/>
      <c r="H10" s="264"/>
      <c r="I10" s="121"/>
      <c r="J10" s="120"/>
      <c r="K10" s="120"/>
      <c r="L10" s="120"/>
      <c r="M10" s="120"/>
      <c r="N10" s="266"/>
      <c r="O10" s="267"/>
      <c r="P10" s="267"/>
      <c r="R10" s="104"/>
      <c r="S10" s="104"/>
      <c r="T10" s="104"/>
      <c r="U10" s="104"/>
      <c r="V10" s="104"/>
      <c r="W10" s="104"/>
    </row>
    <row r="11" spans="1:23" ht="28.5" customHeight="1" x14ac:dyDescent="0.55000000000000004">
      <c r="A11" s="64" t="s">
        <v>214</v>
      </c>
      <c r="B11" s="39"/>
      <c r="C11" s="238"/>
      <c r="D11" s="222"/>
      <c r="E11" s="62"/>
      <c r="F11" s="5"/>
      <c r="G11" s="5"/>
      <c r="H11" s="265"/>
      <c r="I11" s="222"/>
      <c r="J11" s="120"/>
      <c r="K11" s="120"/>
      <c r="L11" s="130"/>
      <c r="M11" s="120"/>
      <c r="N11" s="266"/>
      <c r="O11" s="268"/>
      <c r="P11" s="268"/>
      <c r="R11" s="91">
        <v>0</v>
      </c>
      <c r="S11" s="50"/>
      <c r="T11" s="91">
        <v>1</v>
      </c>
      <c r="W11" s="44">
        <v>1</v>
      </c>
    </row>
    <row r="12" spans="1:23" ht="130.5" customHeight="1" x14ac:dyDescent="0.55000000000000004">
      <c r="A12" s="64"/>
      <c r="B12" s="430" t="s">
        <v>273</v>
      </c>
      <c r="C12" s="289" t="s">
        <v>203</v>
      </c>
      <c r="D12" s="330" t="s">
        <v>248</v>
      </c>
      <c r="E12" s="4"/>
      <c r="F12" s="4"/>
      <c r="G12" s="4"/>
      <c r="H12" s="5"/>
      <c r="I12" s="119"/>
      <c r="J12" s="130"/>
      <c r="K12" s="120"/>
      <c r="L12" s="120"/>
      <c r="M12" s="120"/>
      <c r="N12" s="120"/>
      <c r="O12" s="63"/>
      <c r="P12" s="63" t="s">
        <v>222</v>
      </c>
      <c r="S12" s="50"/>
    </row>
    <row r="13" spans="1:23" ht="31.5" customHeight="1" x14ac:dyDescent="0.55000000000000004">
      <c r="A13" s="48"/>
      <c r="B13" s="431"/>
      <c r="C13" s="42" t="s">
        <v>194</v>
      </c>
      <c r="D13" s="329"/>
      <c r="E13" s="4"/>
      <c r="F13" s="18"/>
      <c r="G13" s="18"/>
      <c r="H13" s="4"/>
      <c r="I13" s="248"/>
      <c r="J13" s="103"/>
      <c r="K13" s="122"/>
      <c r="L13" s="122"/>
      <c r="M13" s="122"/>
      <c r="N13" s="122"/>
      <c r="O13" s="40"/>
      <c r="P13" s="306"/>
      <c r="S13" s="50"/>
    </row>
    <row r="14" spans="1:23" ht="96" x14ac:dyDescent="0.55000000000000004">
      <c r="A14" s="48"/>
      <c r="B14" s="291" t="s">
        <v>274</v>
      </c>
      <c r="C14" s="289" t="s">
        <v>204</v>
      </c>
      <c r="D14" s="330" t="s">
        <v>267</v>
      </c>
      <c r="E14" s="4"/>
      <c r="F14" s="5"/>
      <c r="G14" s="5"/>
      <c r="H14" s="5"/>
      <c r="I14" s="119"/>
      <c r="J14" s="130"/>
      <c r="K14" s="120"/>
      <c r="L14" s="120"/>
      <c r="M14" s="120"/>
      <c r="N14" s="120"/>
      <c r="O14" s="55"/>
      <c r="P14" s="67"/>
      <c r="S14" s="50"/>
    </row>
    <row r="15" spans="1:23" ht="60.75" customHeight="1" x14ac:dyDescent="0.55000000000000004">
      <c r="A15" s="7"/>
      <c r="B15" s="368"/>
      <c r="C15" s="289" t="s">
        <v>250</v>
      </c>
      <c r="D15" s="330" t="s">
        <v>268</v>
      </c>
      <c r="E15" s="4"/>
      <c r="F15" s="18"/>
      <c r="G15" s="18"/>
      <c r="H15" s="18"/>
      <c r="I15" s="247"/>
      <c r="J15" s="127"/>
      <c r="K15" s="226"/>
      <c r="L15" s="226"/>
      <c r="M15" s="226"/>
      <c r="N15" s="226"/>
      <c r="O15" s="40"/>
      <c r="P15" s="306"/>
      <c r="S15" s="50"/>
    </row>
    <row r="16" spans="1:23" ht="151.5" customHeight="1" x14ac:dyDescent="0.55000000000000004">
      <c r="A16" s="38"/>
      <c r="B16" s="432" t="s">
        <v>275</v>
      </c>
      <c r="C16" s="289" t="s">
        <v>228</v>
      </c>
      <c r="D16" s="353" t="s">
        <v>249</v>
      </c>
      <c r="E16" s="4"/>
      <c r="F16" s="4"/>
      <c r="G16" s="4"/>
      <c r="H16" s="5"/>
      <c r="I16" s="119"/>
      <c r="J16" s="130"/>
      <c r="K16" s="120"/>
      <c r="L16" s="120"/>
      <c r="M16" s="120"/>
      <c r="N16" s="120"/>
      <c r="O16" s="3"/>
      <c r="P16" s="54"/>
      <c r="S16" s="50"/>
    </row>
    <row r="17" spans="1:23" ht="44.25" customHeight="1" x14ac:dyDescent="0.55000000000000004">
      <c r="A17" s="7"/>
      <c r="B17" s="415"/>
      <c r="C17" s="42" t="s">
        <v>194</v>
      </c>
      <c r="D17" s="329"/>
      <c r="E17" s="4"/>
      <c r="F17" s="4"/>
      <c r="G17" s="4"/>
      <c r="H17" s="4"/>
      <c r="I17" s="248"/>
      <c r="J17" s="103"/>
      <c r="K17" s="122"/>
      <c r="L17" s="122"/>
      <c r="M17" s="122"/>
      <c r="N17" s="122"/>
      <c r="O17" s="314"/>
      <c r="P17" s="314"/>
      <c r="S17" s="50"/>
    </row>
    <row r="18" spans="1:23" ht="27" customHeight="1" x14ac:dyDescent="0.55000000000000004">
      <c r="A18" s="245" t="s">
        <v>195</v>
      </c>
      <c r="B18" s="66"/>
      <c r="C18" s="263"/>
      <c r="D18" s="121"/>
      <c r="E18" s="263"/>
      <c r="F18" s="5"/>
      <c r="G18" s="5"/>
      <c r="H18" s="65"/>
      <c r="I18" s="121"/>
      <c r="J18" s="255"/>
      <c r="K18" s="255"/>
      <c r="L18" s="255"/>
      <c r="M18" s="255"/>
      <c r="N18" s="255"/>
      <c r="O18" s="267"/>
      <c r="P18" s="67"/>
      <c r="R18" s="104"/>
      <c r="S18" s="104"/>
      <c r="T18" s="104"/>
      <c r="U18" s="104"/>
      <c r="V18" s="104"/>
      <c r="W18" s="104"/>
    </row>
    <row r="19" spans="1:23" ht="27.75" customHeight="1" x14ac:dyDescent="0.55000000000000004">
      <c r="A19" s="64" t="s">
        <v>215</v>
      </c>
      <c r="B19" s="66"/>
      <c r="C19" s="263"/>
      <c r="D19" s="121"/>
      <c r="E19" s="263"/>
      <c r="F19" s="5"/>
      <c r="G19" s="5"/>
      <c r="H19" s="65"/>
      <c r="I19" s="121"/>
      <c r="J19" s="255"/>
      <c r="K19" s="255"/>
      <c r="L19" s="255"/>
      <c r="M19" s="255"/>
      <c r="N19" s="255"/>
      <c r="O19" s="267"/>
      <c r="P19" s="67"/>
      <c r="R19" s="104"/>
      <c r="S19" s="104"/>
      <c r="T19" s="104"/>
      <c r="U19" s="104"/>
      <c r="V19" s="104"/>
      <c r="W19" s="104"/>
    </row>
    <row r="20" spans="1:23" ht="96" x14ac:dyDescent="0.55000000000000004">
      <c r="A20" s="269"/>
      <c r="B20" s="318" t="s">
        <v>196</v>
      </c>
      <c r="C20" s="311" t="s">
        <v>226</v>
      </c>
      <c r="D20" s="330" t="s">
        <v>251</v>
      </c>
      <c r="E20" s="271"/>
      <c r="F20" s="275"/>
      <c r="G20" s="275"/>
      <c r="H20" s="276"/>
      <c r="I20" s="277"/>
      <c r="J20" s="278"/>
      <c r="K20" s="279"/>
      <c r="L20" s="280"/>
      <c r="M20" s="279"/>
      <c r="N20" s="279"/>
      <c r="O20" s="281"/>
      <c r="P20" s="54"/>
      <c r="R20" s="104"/>
      <c r="S20" s="104"/>
      <c r="T20" s="104"/>
      <c r="U20" s="104"/>
      <c r="V20" s="104"/>
      <c r="W20" s="104"/>
    </row>
    <row r="21" spans="1:23" ht="43.5" customHeight="1" x14ac:dyDescent="0.55000000000000004">
      <c r="A21" s="374"/>
      <c r="B21" s="292"/>
      <c r="C21" s="42" t="s">
        <v>194</v>
      </c>
      <c r="D21" s="332"/>
      <c r="E21" s="271"/>
      <c r="F21" s="275"/>
      <c r="G21" s="275"/>
      <c r="H21" s="271"/>
      <c r="I21" s="373"/>
      <c r="J21" s="272"/>
      <c r="K21" s="273"/>
      <c r="L21" s="375"/>
      <c r="M21" s="273"/>
      <c r="N21" s="273"/>
      <c r="O21" s="281"/>
      <c r="P21" s="54"/>
      <c r="R21" s="104"/>
      <c r="S21" s="104"/>
      <c r="T21" s="104"/>
      <c r="U21" s="104"/>
      <c r="V21" s="104"/>
      <c r="W21" s="104"/>
    </row>
    <row r="22" spans="1:23" ht="105" customHeight="1" x14ac:dyDescent="0.55000000000000004">
      <c r="A22" s="321"/>
      <c r="B22" s="366" t="s">
        <v>213</v>
      </c>
      <c r="C22" s="311" t="s">
        <v>227</v>
      </c>
      <c r="D22" s="330" t="s">
        <v>240</v>
      </c>
      <c r="E22" s="271"/>
      <c r="F22" s="275"/>
      <c r="G22" s="275"/>
      <c r="H22" s="271"/>
      <c r="I22" s="373"/>
      <c r="J22" s="273"/>
      <c r="K22" s="273"/>
      <c r="L22" s="273"/>
      <c r="M22" s="273"/>
      <c r="N22" s="273"/>
      <c r="O22" s="281"/>
      <c r="P22" s="54"/>
      <c r="R22" s="104"/>
      <c r="S22" s="104"/>
      <c r="T22" s="104"/>
      <c r="U22" s="104"/>
      <c r="V22" s="104"/>
      <c r="W22" s="104"/>
    </row>
    <row r="23" spans="1:23" ht="104.25" customHeight="1" x14ac:dyDescent="0.55000000000000004">
      <c r="A23" s="354"/>
      <c r="B23" s="355"/>
      <c r="C23" s="311" t="s">
        <v>265</v>
      </c>
      <c r="D23" s="330" t="s">
        <v>266</v>
      </c>
      <c r="E23" s="356"/>
      <c r="F23" s="357"/>
      <c r="G23" s="357"/>
      <c r="H23" s="356"/>
      <c r="I23" s="358"/>
      <c r="J23" s="359"/>
      <c r="K23" s="359"/>
      <c r="L23" s="359"/>
      <c r="M23" s="359"/>
      <c r="N23" s="359"/>
      <c r="O23" s="360"/>
      <c r="P23" s="67"/>
      <c r="R23" s="104"/>
      <c r="S23" s="104"/>
      <c r="T23" s="104"/>
      <c r="U23" s="104"/>
      <c r="V23" s="104"/>
      <c r="W23" s="104"/>
    </row>
    <row r="24" spans="1:23" ht="37.5" customHeight="1" x14ac:dyDescent="0.55000000000000004">
      <c r="A24" s="290" t="s">
        <v>216</v>
      </c>
      <c r="B24" s="88"/>
      <c r="C24" s="291"/>
      <c r="D24" s="284"/>
      <c r="E24" s="270"/>
      <c r="F24" s="270"/>
      <c r="G24" s="270"/>
      <c r="H24" s="270"/>
      <c r="I24" s="284"/>
      <c r="J24" s="285"/>
      <c r="K24" s="286"/>
      <c r="L24" s="286"/>
      <c r="M24" s="286"/>
      <c r="N24" s="286"/>
      <c r="O24" s="274"/>
      <c r="P24" s="67"/>
      <c r="R24" s="91">
        <v>0</v>
      </c>
      <c r="S24" s="56"/>
      <c r="T24" s="91">
        <v>1</v>
      </c>
      <c r="W24" s="44">
        <v>1</v>
      </c>
    </row>
    <row r="25" spans="1:23" ht="116.25" customHeight="1" x14ac:dyDescent="0.55000000000000004">
      <c r="A25" s="88"/>
      <c r="B25" s="167" t="s">
        <v>276</v>
      </c>
      <c r="C25" s="311" t="s">
        <v>206</v>
      </c>
      <c r="D25" s="361" t="s">
        <v>270</v>
      </c>
      <c r="E25" s="362"/>
      <c r="F25" s="275"/>
      <c r="G25" s="275"/>
      <c r="H25" s="275"/>
      <c r="I25" s="283"/>
      <c r="J25" s="272"/>
      <c r="K25" s="273"/>
      <c r="L25" s="273"/>
      <c r="M25" s="273"/>
      <c r="N25" s="273"/>
      <c r="O25" s="281"/>
      <c r="P25" s="54"/>
      <c r="R25" s="91">
        <v>0</v>
      </c>
      <c r="S25" s="56"/>
      <c r="T25" s="91">
        <v>1</v>
      </c>
      <c r="W25" s="44">
        <v>1</v>
      </c>
    </row>
    <row r="26" spans="1:23" ht="36.75" customHeight="1" x14ac:dyDescent="0.55000000000000004">
      <c r="A26" s="293"/>
      <c r="B26" s="293"/>
      <c r="C26" s="292" t="s">
        <v>194</v>
      </c>
      <c r="D26" s="332"/>
      <c r="E26" s="275"/>
      <c r="F26" s="275"/>
      <c r="G26" s="275"/>
      <c r="H26" s="275"/>
      <c r="I26" s="283"/>
      <c r="J26" s="272"/>
      <c r="K26" s="273"/>
      <c r="L26" s="273"/>
      <c r="M26" s="273"/>
      <c r="N26" s="273"/>
      <c r="O26" s="281"/>
      <c r="P26" s="54"/>
      <c r="S26" s="56"/>
      <c r="T26" s="91">
        <v>1</v>
      </c>
      <c r="W26" s="44">
        <v>1</v>
      </c>
    </row>
    <row r="27" spans="1:23" ht="30.75" customHeight="1" x14ac:dyDescent="0.55000000000000004">
      <c r="A27" s="369" t="s">
        <v>200</v>
      </c>
      <c r="B27" s="55"/>
      <c r="C27" s="313"/>
      <c r="D27" s="121"/>
      <c r="E27" s="263"/>
      <c r="F27" s="5"/>
      <c r="G27" s="5"/>
      <c r="H27" s="264"/>
      <c r="I27" s="121"/>
      <c r="J27" s="120"/>
      <c r="K27" s="120"/>
      <c r="L27" s="120"/>
      <c r="M27" s="120"/>
      <c r="N27" s="266"/>
      <c r="O27" s="267"/>
      <c r="P27" s="67"/>
      <c r="R27" s="104"/>
      <c r="S27" s="104"/>
      <c r="T27" s="104"/>
      <c r="U27" s="104"/>
      <c r="V27" s="104"/>
      <c r="W27" s="104"/>
    </row>
    <row r="28" spans="1:23" ht="25.5" customHeight="1" x14ac:dyDescent="0.55000000000000004">
      <c r="A28" s="241" t="s">
        <v>192</v>
      </c>
      <c r="B28" s="66"/>
      <c r="C28" s="263"/>
      <c r="D28" s="121"/>
      <c r="E28" s="263"/>
      <c r="F28" s="5"/>
      <c r="G28" s="5"/>
      <c r="H28" s="264"/>
      <c r="I28" s="121"/>
      <c r="J28" s="120"/>
      <c r="K28" s="120"/>
      <c r="L28" s="120"/>
      <c r="M28" s="120"/>
      <c r="N28" s="266"/>
      <c r="O28" s="267"/>
      <c r="P28" s="67"/>
      <c r="R28" s="104"/>
      <c r="S28" s="104"/>
      <c r="T28" s="104"/>
      <c r="U28" s="104"/>
      <c r="V28" s="104"/>
      <c r="W28" s="104"/>
    </row>
    <row r="29" spans="1:23" ht="28.5" customHeight="1" x14ac:dyDescent="0.55000000000000004">
      <c r="A29" s="64" t="s">
        <v>217</v>
      </c>
      <c r="B29" s="39"/>
      <c r="C29" s="238"/>
      <c r="D29" s="222"/>
      <c r="E29" s="61"/>
      <c r="F29" s="5"/>
      <c r="G29" s="5"/>
      <c r="H29" s="265"/>
      <c r="I29" s="222"/>
      <c r="J29" s="120"/>
      <c r="K29" s="120"/>
      <c r="L29" s="130"/>
      <c r="M29" s="120"/>
      <c r="N29" s="266"/>
      <c r="O29" s="268"/>
      <c r="P29" s="67"/>
      <c r="R29" s="91">
        <v>0</v>
      </c>
      <c r="S29" s="50"/>
      <c r="T29" s="91">
        <v>1</v>
      </c>
      <c r="W29" s="44">
        <v>1</v>
      </c>
    </row>
    <row r="30" spans="1:23" ht="109.5" customHeight="1" x14ac:dyDescent="0.55000000000000004">
      <c r="A30" s="39"/>
      <c r="B30" s="238" t="s">
        <v>277</v>
      </c>
      <c r="C30" s="289" t="s">
        <v>239</v>
      </c>
      <c r="D30" s="333" t="s">
        <v>241</v>
      </c>
      <c r="E30" s="4"/>
      <c r="F30" s="4"/>
      <c r="G30" s="4"/>
      <c r="H30" s="4"/>
      <c r="I30" s="169"/>
      <c r="J30" s="103"/>
      <c r="K30" s="122"/>
      <c r="L30" s="125"/>
      <c r="M30" s="122"/>
      <c r="N30" s="122"/>
      <c r="O30" s="214"/>
      <c r="P30" s="67"/>
      <c r="R30" s="91">
        <v>0</v>
      </c>
      <c r="S30" s="50"/>
      <c r="T30" s="91">
        <v>1</v>
      </c>
      <c r="W30" s="44">
        <v>1</v>
      </c>
    </row>
    <row r="31" spans="1:23" ht="108.75" customHeight="1" x14ac:dyDescent="0.55000000000000004">
      <c r="A31" s="39"/>
      <c r="B31" s="39"/>
      <c r="C31" s="325" t="s">
        <v>218</v>
      </c>
      <c r="D31" s="333" t="s">
        <v>269</v>
      </c>
      <c r="E31" s="40"/>
      <c r="F31" s="18"/>
      <c r="G31" s="18"/>
      <c r="H31" s="18"/>
      <c r="I31" s="60"/>
      <c r="J31" s="127"/>
      <c r="K31" s="226"/>
      <c r="L31" s="124"/>
      <c r="M31" s="226"/>
      <c r="N31" s="226"/>
      <c r="O31" s="326"/>
      <c r="P31" s="54"/>
      <c r="S31" s="50"/>
    </row>
    <row r="32" spans="1:23" ht="88.5" customHeight="1" x14ac:dyDescent="0.55000000000000004">
      <c r="A32" s="372"/>
      <c r="B32" s="372"/>
      <c r="C32" s="325" t="s">
        <v>235</v>
      </c>
      <c r="D32" s="333" t="s">
        <v>236</v>
      </c>
      <c r="E32" s="3"/>
      <c r="F32" s="4"/>
      <c r="G32" s="4"/>
      <c r="H32" s="4"/>
      <c r="I32" s="169"/>
      <c r="J32" s="103"/>
      <c r="K32" s="122"/>
      <c r="L32" s="125"/>
      <c r="M32" s="122"/>
      <c r="N32" s="122"/>
      <c r="O32" s="367"/>
      <c r="P32" s="54"/>
      <c r="S32" s="50"/>
    </row>
    <row r="33" spans="1:23" ht="105.75" customHeight="1" x14ac:dyDescent="0.55000000000000004">
      <c r="A33" s="39"/>
      <c r="B33" s="238" t="s">
        <v>278</v>
      </c>
      <c r="C33" s="377" t="s">
        <v>258</v>
      </c>
      <c r="D33" s="333" t="s">
        <v>259</v>
      </c>
      <c r="E33" s="3"/>
      <c r="F33" s="4"/>
      <c r="G33" s="4"/>
      <c r="H33" s="4"/>
      <c r="I33" s="169"/>
      <c r="J33" s="103"/>
      <c r="K33" s="122"/>
      <c r="L33" s="125"/>
      <c r="M33" s="122"/>
      <c r="N33" s="122"/>
      <c r="O33" s="370"/>
      <c r="P33" s="376" t="s">
        <v>264</v>
      </c>
      <c r="S33" s="50"/>
    </row>
    <row r="34" spans="1:23" ht="177" customHeight="1" x14ac:dyDescent="0.55000000000000004">
      <c r="A34" s="39"/>
      <c r="B34" s="39"/>
      <c r="C34" s="378"/>
      <c r="D34" s="333" t="s">
        <v>260</v>
      </c>
      <c r="E34" s="3"/>
      <c r="F34" s="4"/>
      <c r="G34" s="4"/>
      <c r="H34" s="4"/>
      <c r="I34" s="169"/>
      <c r="J34" s="103"/>
      <c r="K34" s="122"/>
      <c r="L34" s="125"/>
      <c r="M34" s="122"/>
      <c r="N34" s="122"/>
      <c r="O34" s="370"/>
      <c r="P34" s="376" t="s">
        <v>263</v>
      </c>
      <c r="S34" s="50"/>
    </row>
    <row r="35" spans="1:23" ht="177" customHeight="1" x14ac:dyDescent="0.55000000000000004">
      <c r="A35" s="372"/>
      <c r="B35" s="372"/>
      <c r="C35" s="289"/>
      <c r="D35" s="333" t="s">
        <v>261</v>
      </c>
      <c r="E35" s="3"/>
      <c r="F35" s="4"/>
      <c r="G35" s="4"/>
      <c r="H35" s="4"/>
      <c r="I35" s="169"/>
      <c r="J35" s="103"/>
      <c r="K35" s="122"/>
      <c r="L35" s="125"/>
      <c r="M35" s="122"/>
      <c r="N35" s="122"/>
      <c r="O35" s="370"/>
      <c r="P35" s="376" t="s">
        <v>262</v>
      </c>
      <c r="S35" s="50"/>
    </row>
    <row r="36" spans="1:23" ht="119.25" customHeight="1" x14ac:dyDescent="0.55000000000000004">
      <c r="A36" s="39"/>
      <c r="B36" s="238" t="s">
        <v>279</v>
      </c>
      <c r="C36" s="319" t="s">
        <v>243</v>
      </c>
      <c r="D36" s="330" t="s">
        <v>229</v>
      </c>
      <c r="E36" s="4"/>
      <c r="F36" s="4"/>
      <c r="G36" s="4"/>
      <c r="H36" s="4"/>
      <c r="I36" s="169"/>
      <c r="J36" s="103"/>
      <c r="K36" s="122"/>
      <c r="L36" s="103"/>
      <c r="M36" s="122"/>
      <c r="N36" s="122"/>
      <c r="O36" s="214"/>
      <c r="P36" s="54"/>
      <c r="R36" s="91">
        <v>0</v>
      </c>
      <c r="S36" s="50"/>
      <c r="T36" s="91">
        <v>1</v>
      </c>
      <c r="W36" s="44">
        <v>1</v>
      </c>
    </row>
    <row r="37" spans="1:23" ht="43.5" customHeight="1" x14ac:dyDescent="0.55000000000000004">
      <c r="A37" s="48"/>
      <c r="B37" s="7"/>
      <c r="C37" s="42" t="s">
        <v>194</v>
      </c>
      <c r="D37" s="331"/>
      <c r="E37" s="223"/>
      <c r="F37" s="18"/>
      <c r="G37" s="224"/>
      <c r="H37" s="218"/>
      <c r="I37" s="219"/>
      <c r="J37" s="211"/>
      <c r="K37" s="212"/>
      <c r="L37" s="213"/>
      <c r="M37" s="212"/>
      <c r="N37" s="212"/>
      <c r="O37" s="40"/>
      <c r="P37" s="54"/>
      <c r="S37" s="51"/>
      <c r="U37" s="52"/>
    </row>
    <row r="38" spans="1:23" ht="84.75" customHeight="1" x14ac:dyDescent="0.55000000000000004">
      <c r="A38" s="48"/>
      <c r="B38" s="55" t="s">
        <v>280</v>
      </c>
      <c r="C38" s="319" t="s">
        <v>208</v>
      </c>
      <c r="D38" s="330" t="s">
        <v>230</v>
      </c>
      <c r="E38" s="223"/>
      <c r="F38" s="18"/>
      <c r="G38" s="224"/>
      <c r="H38" s="68"/>
      <c r="I38" s="126"/>
      <c r="J38" s="103"/>
      <c r="K38" s="122"/>
      <c r="L38" s="125"/>
      <c r="M38" s="122"/>
      <c r="N38" s="122"/>
      <c r="O38" s="3"/>
      <c r="P38" s="306"/>
      <c r="S38" s="51"/>
      <c r="U38" s="52"/>
    </row>
    <row r="39" spans="1:23" ht="39" customHeight="1" x14ac:dyDescent="0.55000000000000004">
      <c r="A39" s="7"/>
      <c r="B39" s="7"/>
      <c r="C39" s="42" t="s">
        <v>194</v>
      </c>
      <c r="D39" s="329"/>
      <c r="E39" s="68"/>
      <c r="F39" s="4"/>
      <c r="G39" s="225"/>
      <c r="H39" s="220"/>
      <c r="I39" s="221"/>
      <c r="J39" s="216"/>
      <c r="K39" s="208"/>
      <c r="L39" s="217"/>
      <c r="M39" s="208"/>
      <c r="N39" s="208"/>
      <c r="O39" s="3"/>
      <c r="P39" s="306"/>
      <c r="S39" s="51"/>
      <c r="U39" s="52"/>
    </row>
    <row r="40" spans="1:23" ht="25.5" customHeight="1" x14ac:dyDescent="0.55000000000000004">
      <c r="A40" s="64" t="s">
        <v>219</v>
      </c>
      <c r="B40" s="239"/>
      <c r="C40" s="53"/>
      <c r="D40" s="121"/>
      <c r="E40" s="62"/>
      <c r="F40" s="5"/>
      <c r="G40" s="5"/>
      <c r="H40" s="265"/>
      <c r="I40" s="119"/>
      <c r="J40" s="130"/>
      <c r="K40" s="123"/>
      <c r="L40" s="120"/>
      <c r="M40" s="120"/>
      <c r="N40" s="266"/>
      <c r="O40" s="63"/>
      <c r="P40" s="67"/>
      <c r="S40" s="50"/>
    </row>
    <row r="41" spans="1:23" ht="84" customHeight="1" x14ac:dyDescent="0.55000000000000004">
      <c r="A41" s="371"/>
      <c r="B41" s="334" t="s">
        <v>193</v>
      </c>
      <c r="C41" s="335" t="s">
        <v>209</v>
      </c>
      <c r="D41" s="330" t="s">
        <v>242</v>
      </c>
      <c r="E41" s="336"/>
      <c r="F41" s="4"/>
      <c r="G41" s="4"/>
      <c r="H41" s="4"/>
      <c r="I41" s="169"/>
      <c r="J41" s="103"/>
      <c r="K41" s="125"/>
      <c r="L41" s="122"/>
      <c r="M41" s="122"/>
      <c r="N41" s="122"/>
      <c r="O41" s="3"/>
      <c r="P41" s="54"/>
      <c r="S41" s="50"/>
    </row>
    <row r="42" spans="1:23" ht="90" customHeight="1" x14ac:dyDescent="0.55000000000000004">
      <c r="A42" s="337"/>
      <c r="B42" s="343" t="s">
        <v>281</v>
      </c>
      <c r="C42" s="339" t="s">
        <v>210</v>
      </c>
      <c r="D42" s="330" t="s">
        <v>252</v>
      </c>
      <c r="E42" s="336"/>
      <c r="F42" s="4"/>
      <c r="G42" s="4"/>
      <c r="H42" s="4"/>
      <c r="I42" s="169"/>
      <c r="J42" s="103"/>
      <c r="K42" s="125"/>
      <c r="L42" s="122"/>
      <c r="M42" s="122"/>
      <c r="N42" s="122"/>
      <c r="O42" s="3"/>
      <c r="P42" s="54"/>
      <c r="S42" s="50"/>
    </row>
    <row r="43" spans="1:23" ht="41.25" customHeight="1" x14ac:dyDescent="0.55000000000000004">
      <c r="A43" s="337"/>
      <c r="B43" s="334"/>
      <c r="C43" s="342" t="s">
        <v>194</v>
      </c>
      <c r="D43" s="340"/>
      <c r="E43" s="341"/>
      <c r="F43" s="18"/>
      <c r="G43" s="18"/>
      <c r="H43" s="18"/>
      <c r="I43" s="60"/>
      <c r="J43" s="127"/>
      <c r="K43" s="124"/>
      <c r="L43" s="226"/>
      <c r="M43" s="226"/>
      <c r="N43" s="226"/>
      <c r="O43" s="40"/>
      <c r="P43" s="306"/>
      <c r="S43" s="50"/>
    </row>
    <row r="44" spans="1:23" ht="104.25" customHeight="1" x14ac:dyDescent="0.55000000000000004">
      <c r="A44" s="337"/>
      <c r="B44" s="338" t="s">
        <v>282</v>
      </c>
      <c r="C44" s="339" t="s">
        <v>255</v>
      </c>
      <c r="D44" s="330" t="s">
        <v>253</v>
      </c>
      <c r="E44" s="336"/>
      <c r="F44" s="4"/>
      <c r="G44" s="4"/>
      <c r="H44" s="4"/>
      <c r="I44" s="169"/>
      <c r="J44" s="103"/>
      <c r="K44" s="125"/>
      <c r="L44" s="122"/>
      <c r="M44" s="122"/>
      <c r="N44" s="122"/>
      <c r="O44" s="3"/>
      <c r="P44" s="306"/>
      <c r="S44" s="50"/>
    </row>
    <row r="45" spans="1:23" ht="120" x14ac:dyDescent="0.55000000000000004">
      <c r="A45" s="337"/>
      <c r="B45" s="343"/>
      <c r="C45" s="339" t="s">
        <v>211</v>
      </c>
      <c r="D45" s="330" t="s">
        <v>231</v>
      </c>
      <c r="E45" s="341"/>
      <c r="F45" s="18"/>
      <c r="G45" s="18"/>
      <c r="H45" s="18"/>
      <c r="I45" s="60"/>
      <c r="J45" s="127"/>
      <c r="K45" s="124"/>
      <c r="L45" s="226"/>
      <c r="M45" s="226"/>
      <c r="N45" s="226"/>
      <c r="O45" s="40"/>
      <c r="P45" s="67"/>
      <c r="S45" s="50"/>
    </row>
    <row r="46" spans="1:23" ht="81" customHeight="1" x14ac:dyDescent="0.55000000000000004">
      <c r="A46" s="337"/>
      <c r="B46" s="343"/>
      <c r="C46" s="339" t="s">
        <v>212</v>
      </c>
      <c r="D46" s="330" t="s">
        <v>232</v>
      </c>
      <c r="E46" s="341"/>
      <c r="F46" s="18"/>
      <c r="G46" s="18"/>
      <c r="H46" s="315"/>
      <c r="I46" s="247"/>
      <c r="J46" s="127"/>
      <c r="K46" s="124"/>
      <c r="L46" s="226"/>
      <c r="M46" s="226"/>
      <c r="N46" s="316"/>
      <c r="O46" s="317"/>
      <c r="P46" s="306"/>
      <c r="S46" s="50"/>
    </row>
    <row r="47" spans="1:23" ht="42.75" customHeight="1" x14ac:dyDescent="0.55000000000000004">
      <c r="A47" s="344"/>
      <c r="B47" s="345"/>
      <c r="C47" s="342" t="s">
        <v>194</v>
      </c>
      <c r="D47" s="340"/>
      <c r="E47" s="341"/>
      <c r="F47" s="18"/>
      <c r="G47" s="18"/>
      <c r="H47" s="315"/>
      <c r="I47" s="247"/>
      <c r="J47" s="127"/>
      <c r="K47" s="124"/>
      <c r="L47" s="226"/>
      <c r="M47" s="226"/>
      <c r="N47" s="316"/>
      <c r="O47" s="317"/>
      <c r="P47" s="306"/>
      <c r="S47" s="50"/>
    </row>
    <row r="48" spans="1:23" ht="175.5" customHeight="1" x14ac:dyDescent="0.55000000000000004">
      <c r="A48" s="337"/>
      <c r="B48" s="343" t="s">
        <v>283</v>
      </c>
      <c r="C48" s="339" t="s">
        <v>233</v>
      </c>
      <c r="D48" s="330" t="s">
        <v>271</v>
      </c>
      <c r="E48" s="336"/>
      <c r="F48" s="4"/>
      <c r="G48" s="4"/>
      <c r="H48" s="327"/>
      <c r="I48" s="248"/>
      <c r="J48" s="103"/>
      <c r="K48" s="125"/>
      <c r="L48" s="122"/>
      <c r="M48" s="122"/>
      <c r="N48" s="328"/>
      <c r="O48" s="314"/>
      <c r="P48" s="54"/>
      <c r="S48" s="50"/>
    </row>
    <row r="49" spans="1:19" ht="36" customHeight="1" x14ac:dyDescent="0.55000000000000004">
      <c r="A49" s="344"/>
      <c r="B49" s="345"/>
      <c r="C49" s="342" t="s">
        <v>194</v>
      </c>
      <c r="D49" s="340"/>
      <c r="E49" s="341"/>
      <c r="F49" s="18"/>
      <c r="G49" s="18"/>
      <c r="H49" s="315"/>
      <c r="I49" s="247"/>
      <c r="J49" s="127"/>
      <c r="K49" s="124"/>
      <c r="L49" s="226"/>
      <c r="M49" s="226"/>
      <c r="N49" s="316"/>
      <c r="O49" s="317"/>
      <c r="P49" s="306"/>
      <c r="S49" s="50"/>
    </row>
    <row r="50" spans="1:19" ht="24" x14ac:dyDescent="0.55000000000000004">
      <c r="A50" s="346" t="s">
        <v>168</v>
      </c>
      <c r="B50" s="347"/>
      <c r="C50" s="348"/>
      <c r="D50" s="349"/>
      <c r="E50" s="348"/>
      <c r="F50" s="6"/>
      <c r="G50" s="6"/>
      <c r="H50" s="256"/>
      <c r="I50" s="251"/>
      <c r="J50" s="252"/>
      <c r="K50" s="252"/>
      <c r="L50" s="252"/>
      <c r="M50" s="252"/>
      <c r="N50" s="252"/>
      <c r="O50" s="257"/>
      <c r="P50" s="67"/>
    </row>
    <row r="51" spans="1:19" ht="24" x14ac:dyDescent="0.55000000000000004">
      <c r="A51" s="416" t="s">
        <v>198</v>
      </c>
      <c r="B51" s="417"/>
      <c r="C51" s="417"/>
      <c r="D51" s="417"/>
      <c r="E51" s="418"/>
      <c r="F51" s="5"/>
      <c r="G51" s="240"/>
      <c r="H51" s="62"/>
      <c r="I51" s="119"/>
      <c r="J51" s="253"/>
      <c r="K51" s="254"/>
      <c r="L51" s="255"/>
      <c r="M51" s="255"/>
      <c r="N51" s="255"/>
      <c r="O51" s="63"/>
      <c r="P51" s="67"/>
    </row>
    <row r="52" spans="1:19" ht="24" customHeight="1" x14ac:dyDescent="0.55000000000000004">
      <c r="A52" s="410" t="s">
        <v>220</v>
      </c>
      <c r="B52" s="411"/>
      <c r="C52" s="411"/>
      <c r="D52" s="411"/>
      <c r="E52" s="412"/>
      <c r="F52" s="5"/>
      <c r="G52" s="5"/>
      <c r="H52" s="62"/>
      <c r="I52" s="119"/>
      <c r="J52" s="253"/>
      <c r="K52" s="258"/>
      <c r="L52" s="254"/>
      <c r="M52" s="255"/>
      <c r="N52" s="255"/>
      <c r="O52" s="63"/>
      <c r="P52" s="67"/>
    </row>
    <row r="53" spans="1:19" ht="121.5" customHeight="1" x14ac:dyDescent="0.55000000000000004">
      <c r="A53" s="337"/>
      <c r="B53" s="350" t="s">
        <v>284</v>
      </c>
      <c r="C53" s="339" t="s">
        <v>285</v>
      </c>
      <c r="D53" s="330" t="s">
        <v>245</v>
      </c>
      <c r="E53" s="336"/>
      <c r="F53" s="4"/>
      <c r="G53" s="4"/>
      <c r="H53" s="207"/>
      <c r="I53" s="215"/>
      <c r="J53" s="208"/>
      <c r="K53" s="208"/>
      <c r="L53" s="217"/>
      <c r="M53" s="208"/>
      <c r="N53" s="208"/>
      <c r="O53" s="3"/>
      <c r="P53" s="306"/>
    </row>
    <row r="54" spans="1:19" ht="32.25" customHeight="1" x14ac:dyDescent="0.55000000000000004">
      <c r="A54" s="344"/>
      <c r="B54" s="344"/>
      <c r="C54" s="342" t="s">
        <v>194</v>
      </c>
      <c r="D54" s="331"/>
      <c r="E54" s="341"/>
      <c r="F54" s="18"/>
      <c r="G54" s="18"/>
      <c r="H54" s="209"/>
      <c r="I54" s="210"/>
      <c r="J54" s="212"/>
      <c r="K54" s="212"/>
      <c r="L54" s="213"/>
      <c r="M54" s="212"/>
      <c r="N54" s="212"/>
      <c r="O54" s="40"/>
      <c r="P54" s="306"/>
    </row>
    <row r="55" spans="1:19" ht="24" x14ac:dyDescent="0.25">
      <c r="A55" s="242" t="s">
        <v>202</v>
      </c>
      <c r="B55" s="49"/>
      <c r="C55" s="250"/>
      <c r="D55" s="251"/>
      <c r="E55" s="250"/>
      <c r="F55" s="249"/>
      <c r="G55" s="249"/>
      <c r="H55" s="295"/>
      <c r="I55" s="296"/>
      <c r="J55" s="128"/>
      <c r="K55" s="128"/>
      <c r="L55" s="128"/>
      <c r="M55" s="128"/>
      <c r="N55" s="128"/>
      <c r="O55" s="297"/>
      <c r="P55" s="67"/>
    </row>
    <row r="56" spans="1:19" ht="24" x14ac:dyDescent="0.25">
      <c r="A56" s="419" t="s">
        <v>197</v>
      </c>
      <c r="B56" s="420"/>
      <c r="C56" s="420"/>
      <c r="D56" s="420"/>
      <c r="E56" s="420"/>
      <c r="F56" s="67"/>
      <c r="G56" s="67"/>
      <c r="H56" s="95"/>
      <c r="I56" s="298"/>
      <c r="J56" s="102"/>
      <c r="K56" s="102"/>
      <c r="L56" s="102"/>
      <c r="M56" s="102"/>
      <c r="N56" s="102"/>
      <c r="O56" s="299"/>
      <c r="P56" s="67"/>
    </row>
    <row r="57" spans="1:19" ht="24" x14ac:dyDescent="0.25">
      <c r="A57" s="408" t="s">
        <v>221</v>
      </c>
      <c r="B57" s="409"/>
      <c r="C57" s="409"/>
      <c r="D57" s="409"/>
      <c r="E57" s="409"/>
      <c r="F57" s="67"/>
      <c r="G57" s="67"/>
      <c r="H57" s="95"/>
      <c r="I57" s="298"/>
      <c r="J57" s="102"/>
      <c r="K57" s="102"/>
      <c r="L57" s="102"/>
      <c r="M57" s="102"/>
      <c r="N57" s="102"/>
      <c r="O57" s="299"/>
      <c r="P57" s="67"/>
    </row>
    <row r="58" spans="1:19" ht="96" x14ac:dyDescent="0.25">
      <c r="A58" s="294"/>
      <c r="B58" s="414" t="s">
        <v>286</v>
      </c>
      <c r="C58" s="311" t="s">
        <v>205</v>
      </c>
      <c r="D58" s="353" t="s">
        <v>237</v>
      </c>
      <c r="E58" s="271"/>
      <c r="F58" s="54"/>
      <c r="G58" s="54"/>
      <c r="H58" s="300"/>
      <c r="I58" s="301"/>
      <c r="J58" s="302"/>
      <c r="K58" s="302"/>
      <c r="L58" s="302"/>
      <c r="M58" s="302"/>
      <c r="N58" s="302"/>
      <c r="O58" s="303"/>
      <c r="P58" s="54"/>
    </row>
    <row r="59" spans="1:19" ht="49.5" customHeight="1" x14ac:dyDescent="0.25">
      <c r="A59" s="320"/>
      <c r="B59" s="415"/>
      <c r="C59" s="292" t="s">
        <v>194</v>
      </c>
      <c r="D59" s="351"/>
      <c r="E59" s="271"/>
      <c r="F59" s="306"/>
      <c r="G59" s="306"/>
      <c r="H59" s="307"/>
      <c r="I59" s="308"/>
      <c r="J59" s="309"/>
      <c r="K59" s="309"/>
      <c r="L59" s="309"/>
      <c r="M59" s="309"/>
      <c r="N59" s="309"/>
      <c r="O59" s="310"/>
      <c r="P59" s="306"/>
    </row>
    <row r="60" spans="1:19" ht="96" x14ac:dyDescent="0.25">
      <c r="A60" s="287"/>
      <c r="B60" s="291" t="s">
        <v>287</v>
      </c>
      <c r="C60" s="292" t="s">
        <v>194</v>
      </c>
      <c r="D60" s="353" t="s">
        <v>238</v>
      </c>
      <c r="E60" s="275"/>
      <c r="F60" s="54"/>
      <c r="G60" s="54"/>
      <c r="H60" s="300"/>
      <c r="I60" s="301"/>
      <c r="J60" s="302"/>
      <c r="K60" s="302"/>
      <c r="L60" s="302"/>
      <c r="M60" s="302"/>
      <c r="N60" s="302"/>
      <c r="O60" s="303"/>
      <c r="P60" s="306"/>
    </row>
    <row r="61" spans="1:19" ht="33.75" customHeight="1" x14ac:dyDescent="0.25">
      <c r="A61" s="288"/>
      <c r="B61" s="312"/>
      <c r="C61" s="292" t="s">
        <v>194</v>
      </c>
      <c r="D61" s="352"/>
      <c r="E61" s="282"/>
      <c r="F61" s="54"/>
      <c r="G61" s="54"/>
      <c r="H61" s="300"/>
      <c r="I61" s="304"/>
      <c r="J61" s="305"/>
      <c r="K61" s="305"/>
      <c r="L61" s="305"/>
      <c r="M61" s="305"/>
      <c r="N61" s="305"/>
      <c r="O61" s="303"/>
      <c r="P61" s="54"/>
    </row>
    <row r="62" spans="1:19" ht="24" x14ac:dyDescent="0.4">
      <c r="A62" s="413" t="s">
        <v>224</v>
      </c>
      <c r="B62" s="413"/>
      <c r="C62" s="413"/>
      <c r="D62" s="413"/>
      <c r="E62" s="413"/>
      <c r="F62" s="323"/>
      <c r="G62" s="322"/>
    </row>
    <row r="63" spans="1:19" ht="24" x14ac:dyDescent="0.25">
      <c r="A63" s="324" t="s">
        <v>254</v>
      </c>
      <c r="B63" s="324"/>
      <c r="C63" s="324"/>
      <c r="D63" s="324"/>
      <c r="E63" s="324"/>
      <c r="F63" s="324"/>
      <c r="G63" s="322"/>
      <c r="H63" s="322"/>
      <c r="I63" s="322"/>
      <c r="J63" s="322"/>
      <c r="K63" s="322"/>
      <c r="L63" s="322"/>
      <c r="M63" s="322"/>
      <c r="N63" s="322"/>
      <c r="O63" s="322"/>
    </row>
    <row r="64" spans="1:19" ht="24" x14ac:dyDescent="0.4">
      <c r="A64" s="324" t="s">
        <v>234</v>
      </c>
      <c r="B64" s="323"/>
      <c r="C64" s="323"/>
      <c r="D64" s="323"/>
      <c r="E64" s="323"/>
      <c r="F64" s="323"/>
    </row>
    <row r="65" spans="1:15" ht="24" x14ac:dyDescent="0.25">
      <c r="A65" s="413" t="s">
        <v>244</v>
      </c>
      <c r="B65" s="413"/>
      <c r="C65" s="413"/>
      <c r="D65" s="413"/>
      <c r="E65" s="413"/>
      <c r="F65" s="413"/>
    </row>
    <row r="66" spans="1:15" ht="24" x14ac:dyDescent="0.25">
      <c r="A66" s="407" t="s">
        <v>288</v>
      </c>
      <c r="B66" s="407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407"/>
      <c r="N66" s="407"/>
      <c r="O66" s="407"/>
    </row>
  </sheetData>
  <mergeCells count="25">
    <mergeCell ref="B12:B13"/>
    <mergeCell ref="B16:B17"/>
    <mergeCell ref="M6:N7"/>
    <mergeCell ref="O6:O8"/>
    <mergeCell ref="J7:J8"/>
    <mergeCell ref="K7:K8"/>
    <mergeCell ref="L7:L8"/>
    <mergeCell ref="H6:H8"/>
    <mergeCell ref="I6:I8"/>
    <mergeCell ref="P6:P8"/>
    <mergeCell ref="F6:G7"/>
    <mergeCell ref="A66:O66"/>
    <mergeCell ref="A57:E57"/>
    <mergeCell ref="A52:E52"/>
    <mergeCell ref="A62:E62"/>
    <mergeCell ref="A65:F65"/>
    <mergeCell ref="B58:B59"/>
    <mergeCell ref="A51:E51"/>
    <mergeCell ref="A56:E56"/>
    <mergeCell ref="J6:L6"/>
    <mergeCell ref="A6:A8"/>
    <mergeCell ref="B6:B8"/>
    <mergeCell ref="C6:C8"/>
    <mergeCell ref="D6:D8"/>
    <mergeCell ref="E6:E8"/>
  </mergeCells>
  <pageMargins left="0.59055118110236227" right="0" top="0.59055118110236227" bottom="0.59055118110236227" header="0.31496062992125984" footer="7.874015748031496E-2"/>
  <pageSetup paperSize="9" scale="85" orientation="landscape" useFirstPageNumber="1" r:id="rId1"/>
  <headerFooter>
    <oddHeader>&amp;C&amp;"TH SarabunPSK,Regular"&amp;14&amp;P</oddHeader>
    <oddFooter>&amp;L&amp;"TH SarabunPSK,Regular"&amp;14ขอให้หน่วยงานดำเนินการตามหมายเหตุหน้าสุดท้าย</oddFooter>
  </headerFooter>
  <rowBreaks count="6" manualBreakCount="6">
    <brk id="21" max="15" man="1"/>
    <brk id="26" max="15" man="1"/>
    <brk id="35" max="15" man="1"/>
    <brk id="41" max="15" man="1"/>
    <brk id="47" max="15" man="1"/>
    <brk id="54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10" sqref="G10"/>
    </sheetView>
  </sheetViews>
  <sheetFormatPr defaultRowHeight="14.25" x14ac:dyDescent="0.2"/>
  <cols>
    <col min="3" max="3" width="16.125" customWidth="1"/>
    <col min="7" max="7" width="9.375" bestFit="1" customWidth="1"/>
  </cols>
  <sheetData>
    <row r="3" spans="2:7" x14ac:dyDescent="0.2">
      <c r="B3" t="s">
        <v>63</v>
      </c>
    </row>
    <row r="5" spans="2:7" x14ac:dyDescent="0.2">
      <c r="B5" s="164" t="s">
        <v>32</v>
      </c>
      <c r="C5" s="164"/>
      <c r="D5" s="164"/>
      <c r="E5" s="164">
        <v>3</v>
      </c>
      <c r="F5" s="164">
        <v>4</v>
      </c>
      <c r="G5" s="164" t="s">
        <v>33</v>
      </c>
    </row>
    <row r="6" spans="2:7" x14ac:dyDescent="0.2">
      <c r="B6" s="164" t="s">
        <v>34</v>
      </c>
      <c r="C6" s="164"/>
      <c r="D6" s="164"/>
      <c r="E6" s="164"/>
      <c r="F6" s="164"/>
      <c r="G6" s="165">
        <v>22296</v>
      </c>
    </row>
    <row r="7" spans="2:7" x14ac:dyDescent="0.2">
      <c r="B7" s="164" t="s">
        <v>35</v>
      </c>
      <c r="C7" s="164"/>
      <c r="D7" s="164"/>
      <c r="E7" s="164"/>
      <c r="F7" s="164"/>
      <c r="G7" s="165">
        <v>22297</v>
      </c>
    </row>
    <row r="8" spans="2:7" x14ac:dyDescent="0.2">
      <c r="B8" s="164" t="s">
        <v>0</v>
      </c>
      <c r="C8" s="164"/>
      <c r="D8" s="164"/>
      <c r="E8" s="164"/>
      <c r="F8" s="164"/>
      <c r="G8" s="165">
        <v>22297</v>
      </c>
    </row>
    <row r="9" spans="2:7" x14ac:dyDescent="0.2">
      <c r="B9" s="164" t="s">
        <v>36</v>
      </c>
      <c r="C9" s="164"/>
      <c r="D9" s="164"/>
      <c r="E9" s="164"/>
      <c r="F9" s="164"/>
      <c r="G9" s="165">
        <v>22304</v>
      </c>
    </row>
    <row r="10" spans="2:7" x14ac:dyDescent="0.2">
      <c r="B10" s="164" t="s">
        <v>37</v>
      </c>
      <c r="C10" s="164"/>
      <c r="D10" s="164"/>
      <c r="E10" s="164"/>
      <c r="F10" s="164"/>
      <c r="G10" s="165">
        <v>22296</v>
      </c>
    </row>
    <row r="11" spans="2:7" x14ac:dyDescent="0.2">
      <c r="B11" s="164" t="s">
        <v>38</v>
      </c>
      <c r="C11" s="164"/>
      <c r="D11" s="164"/>
      <c r="E11" s="164"/>
      <c r="F11" s="164"/>
      <c r="G11" s="165">
        <v>22293</v>
      </c>
    </row>
    <row r="12" spans="2:7" x14ac:dyDescent="0.2">
      <c r="B12" s="164" t="s">
        <v>39</v>
      </c>
      <c r="C12" s="164"/>
      <c r="D12" s="164"/>
      <c r="E12" s="164"/>
      <c r="F12" s="164"/>
      <c r="G12" s="165">
        <v>22296</v>
      </c>
    </row>
    <row r="13" spans="2:7" x14ac:dyDescent="0.2">
      <c r="B13" s="164" t="s">
        <v>40</v>
      </c>
      <c r="C13" s="164"/>
      <c r="D13" s="164"/>
      <c r="E13" s="164"/>
      <c r="F13" s="164"/>
      <c r="G13" s="165">
        <v>22289</v>
      </c>
    </row>
    <row r="14" spans="2:7" x14ac:dyDescent="0.2">
      <c r="B14" s="164" t="s">
        <v>41</v>
      </c>
      <c r="C14" s="164"/>
      <c r="D14" s="164"/>
      <c r="E14" s="164"/>
      <c r="F14" s="164"/>
      <c r="G14" s="165">
        <v>22297</v>
      </c>
    </row>
    <row r="15" spans="2:7" x14ac:dyDescent="0.2">
      <c r="B15" s="164" t="s">
        <v>42</v>
      </c>
      <c r="C15" s="164"/>
      <c r="D15" s="164"/>
      <c r="E15" s="164"/>
      <c r="F15" s="164"/>
      <c r="G15" s="165">
        <v>22297</v>
      </c>
    </row>
    <row r="16" spans="2:7" x14ac:dyDescent="0.2">
      <c r="B16" s="164" t="s">
        <v>43</v>
      </c>
      <c r="C16" s="164"/>
      <c r="D16" s="164"/>
      <c r="E16" s="164"/>
      <c r="F16" s="164"/>
      <c r="G16" s="165">
        <v>22292</v>
      </c>
    </row>
    <row r="17" spans="2:7" x14ac:dyDescent="0.2">
      <c r="B17" s="164" t="s">
        <v>44</v>
      </c>
      <c r="C17" s="164"/>
      <c r="D17" s="164"/>
      <c r="E17" s="164"/>
      <c r="F17" s="164"/>
      <c r="G17" s="165">
        <v>22292</v>
      </c>
    </row>
    <row r="18" spans="2:7" x14ac:dyDescent="0.2">
      <c r="B18" s="164" t="s">
        <v>45</v>
      </c>
      <c r="C18" s="164"/>
      <c r="D18" s="164"/>
      <c r="E18" s="164"/>
      <c r="F18" s="164"/>
      <c r="G18" s="165">
        <v>22298</v>
      </c>
    </row>
    <row r="19" spans="2:7" x14ac:dyDescent="0.2">
      <c r="B19" s="164" t="s">
        <v>46</v>
      </c>
      <c r="C19" s="164"/>
      <c r="D19" s="164"/>
      <c r="E19" s="164"/>
      <c r="F19" s="164"/>
      <c r="G19" s="165">
        <v>22289</v>
      </c>
    </row>
    <row r="20" spans="2:7" x14ac:dyDescent="0.2">
      <c r="B20" s="164" t="s">
        <v>47</v>
      </c>
      <c r="C20" s="164"/>
      <c r="D20" s="164"/>
      <c r="E20" s="164"/>
      <c r="F20" s="164"/>
      <c r="G20" s="164"/>
    </row>
    <row r="21" spans="2:7" x14ac:dyDescent="0.2">
      <c r="B21" s="164"/>
      <c r="C21" s="164"/>
      <c r="D21" s="164"/>
      <c r="E21" s="164"/>
      <c r="F21" s="164"/>
      <c r="G21" s="1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สาร</vt:lpstr>
      <vt:lpstr>คำนำ</vt:lpstr>
      <vt:lpstr>วัตถุประสงค์ (2)</vt:lpstr>
      <vt:lpstr>ตาราง</vt:lpstr>
      <vt:lpstr>Sheet2</vt:lpstr>
      <vt:lpstr>3</vt:lpstr>
      <vt:lpstr>4</vt:lpstr>
      <vt:lpstr>แบบฟอร์มยุทธ4</vt:lpstr>
      <vt:lpstr>Sheet3</vt:lpstr>
      <vt:lpstr>Sheet1</vt:lpstr>
      <vt:lpstr>ย4</vt:lpstr>
      <vt:lpstr>ย3</vt:lpstr>
      <vt:lpstr>Sheet1!Print_Area</vt:lpstr>
      <vt:lpstr>คำนำ!Print_Area</vt:lpstr>
      <vt:lpstr>ตาราง!Print_Area</vt:lpstr>
      <vt:lpstr>แบบฟอร์มยุทธ4!Print_Area</vt:lpstr>
      <vt:lpstr>'วัตถุประสงค์ (2)'!Print_Area</vt:lpstr>
      <vt:lpstr>สาร!Print_Area</vt:lpstr>
      <vt:lpstr>แบบฟอร์มยุทธ4!Print_Titles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2020-09-14T05:54:24Z</cp:lastPrinted>
  <dcterms:created xsi:type="dcterms:W3CDTF">2014-07-08T07:39:56Z</dcterms:created>
  <dcterms:modified xsi:type="dcterms:W3CDTF">2020-09-15T08:16:08Z</dcterms:modified>
</cp:coreProperties>
</file>