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62\แผน62\"/>
    </mc:Choice>
  </mc:AlternateContent>
  <bookViews>
    <workbookView xWindow="5580" yWindow="270" windowWidth="15690" windowHeight="9960" tabRatio="704" activeTab="8"/>
  </bookViews>
  <sheets>
    <sheet name="ปก" sheetId="20" r:id="rId1"/>
    <sheet name="สาร" sheetId="50" state="hidden" r:id="rId2"/>
    <sheet name="คำนำ" sheetId="51" r:id="rId3"/>
    <sheet name="วัตถุประสงค์ " sheetId="53" r:id="rId4"/>
    <sheet name="ตาราง" sheetId="52" state="hidden" r:id="rId5"/>
    <sheet name="Sheet2" sheetId="56" state="hidden" r:id="rId6"/>
    <sheet name="3" sheetId="16" state="hidden" r:id="rId7"/>
    <sheet name="4" sheetId="17" state="hidden" r:id="rId8"/>
    <sheet name="แผนยุทธศาสตร์ในภาพรวม" sheetId="62" r:id="rId9"/>
    <sheet name="รายงานผล6เดือน" sheetId="81" r:id="rId10"/>
    <sheet name="รายงานผลกองแผนงาน" sheetId="64" r:id="rId11"/>
    <sheet name="รายงานผลกองกลาง" sheetId="65" r:id="rId12"/>
    <sheet name="รายงานผลกจน." sheetId="66" r:id="rId13"/>
    <sheet name="รายงานผลกองกิจฯ" sheetId="67" r:id="rId14"/>
    <sheet name="รายงานผลกองคลัง" sheetId="68" r:id="rId15"/>
    <sheet name="รายงานผลกองยานฯ" sheetId="69" r:id="rId16"/>
    <sheet name="รายงานผลกองวิเทศ" sheetId="70" r:id="rId17"/>
    <sheet name="รายงานผลส.พยาบาล" sheetId="71" r:id="rId18"/>
    <sheet name="รายงานผลส.กีฬา" sheetId="72" r:id="rId19"/>
    <sheet name="รายงานผลส.ฏหมาย" sheetId="73" r:id="rId20"/>
    <sheet name="รายงานผลส.ตรวจสอบภายใน" sheetId="75" r:id="rId21"/>
    <sheet name="รายงานผลส.ทรัพย์สิน" sheetId="76" r:id="rId22"/>
    <sheet name="รายงานผล สบว" sheetId="77" r:id="rId23"/>
    <sheet name="รายงานผลส.ประกัน" sheetId="78" r:id="rId24"/>
    <sheet name="รายงานผลส.อธิการบดี" sheetId="79" r:id="rId25"/>
    <sheet name="Sheet3" sheetId="61" state="hidden" r:id="rId26"/>
    <sheet name="Sheet1" sheetId="49" state="hidden" r:id="rId27"/>
    <sheet name="ย4" sheetId="57" state="hidden" r:id="rId28"/>
    <sheet name="ย3" sheetId="60" state="hidden" r:id="rId29"/>
  </sheets>
  <definedNames>
    <definedName name="_xlnm._FilterDatabase" localSheetId="8" hidden="1">แผนยุทธศาสตร์ในภาพรวม!$A$9:$W$213</definedName>
    <definedName name="_xlnm._FilterDatabase" localSheetId="22" hidden="1">'รายงานผล สบว'!$A$9:$Z$213</definedName>
    <definedName name="_xlnm._FilterDatabase" localSheetId="12" hidden="1">รายงานผลกจน.!$A$9:$X$213</definedName>
    <definedName name="_xlnm._FilterDatabase" localSheetId="10" hidden="1">รายงานผลกองแผนงาน!$A$9:$X$213</definedName>
    <definedName name="_xlnm._FilterDatabase" localSheetId="11" hidden="1">รายงานผลกองกลาง!$A$9:$X$213</definedName>
    <definedName name="_xlnm._FilterDatabase" localSheetId="13" hidden="1">รายงานผลกองกิจฯ!$A$9:$Z$213</definedName>
    <definedName name="_xlnm._FilterDatabase" localSheetId="14" hidden="1">รายงานผลกองคลัง!$A$9:$Z$213</definedName>
    <definedName name="_xlnm._FilterDatabase" localSheetId="15" hidden="1">รายงานผลกองยานฯ!$A$9:$Z$213</definedName>
    <definedName name="_xlnm._FilterDatabase" localSheetId="16" hidden="1">รายงานผลกองวิเทศ!$A$9:$Z$213</definedName>
    <definedName name="_xlnm._FilterDatabase" localSheetId="18" hidden="1">รายงานผลส.กีฬา!$A$9:$Z$213</definedName>
    <definedName name="_xlnm._FilterDatabase" localSheetId="19" hidden="1">รายงานผลส.ฏหมาย!$A$9:$Z$213</definedName>
    <definedName name="_xlnm._FilterDatabase" localSheetId="20" hidden="1">รายงานผลส.ตรวจสอบภายใน!$A$9:$Z$213</definedName>
    <definedName name="_xlnm._FilterDatabase" localSheetId="21" hidden="1">รายงานผลส.ทรัพย์สิน!$A$9:$Z$213</definedName>
    <definedName name="_xlnm._FilterDatabase" localSheetId="23" hidden="1">รายงานผลส.ประกัน!$A$9:$Z$213</definedName>
    <definedName name="_xlnm._FilterDatabase" localSheetId="17" hidden="1">รายงานผลส.พยาบาล!$A$9:$Z$213</definedName>
    <definedName name="_xlnm._FilterDatabase" localSheetId="24" hidden="1">รายงานผลส.อธิการบดี!$A$9:$Z$213</definedName>
    <definedName name="_xlnm.Print_Area" localSheetId="26">Sheet1!$B$2:$G$19</definedName>
    <definedName name="_xlnm.Print_Area" localSheetId="8">แผนยุทธศาสตร์ในภาพรวม!$A$1:$O$213</definedName>
    <definedName name="_xlnm.Print_Area" localSheetId="2">คำนำ!$A$1:$M$12</definedName>
    <definedName name="_xlnm.Print_Area" localSheetId="4">ตาราง!$A$1:$P$56</definedName>
    <definedName name="_xlnm.Print_Area" localSheetId="22">'รายงานผล สบว'!$A$1:$R$213</definedName>
    <definedName name="_xlnm.Print_Area" localSheetId="12">รายงานผลกจน.!$A$1:$P$213</definedName>
    <definedName name="_xlnm.Print_Area" localSheetId="10">รายงานผลกองแผนงาน!$A$1:$P$213</definedName>
    <definedName name="_xlnm.Print_Area" localSheetId="11">รายงานผลกองกลาง!$A$1:$P$213</definedName>
    <definedName name="_xlnm.Print_Area" localSheetId="13">รายงานผลกองกิจฯ!$A$1:$R$213</definedName>
    <definedName name="_xlnm.Print_Area" localSheetId="14">รายงานผลกองคลัง!$A$1:$R$213</definedName>
    <definedName name="_xlnm.Print_Area" localSheetId="15">รายงานผลกองยานฯ!$A$1:$R$213</definedName>
    <definedName name="_xlnm.Print_Area" localSheetId="16">รายงานผลกองวิเทศ!$A$1:$R$213</definedName>
    <definedName name="_xlnm.Print_Area" localSheetId="18">รายงานผลส.กีฬา!$A$1:$R$213</definedName>
    <definedName name="_xlnm.Print_Area" localSheetId="19">รายงานผลส.ฏหมาย!$A$1:$R$213</definedName>
    <definedName name="_xlnm.Print_Area" localSheetId="20">รายงานผลส.ตรวจสอบภายใน!$A$1:$R$213</definedName>
    <definedName name="_xlnm.Print_Area" localSheetId="21">รายงานผลส.ทรัพย์สิน!$A$1:$R$213</definedName>
    <definedName name="_xlnm.Print_Area" localSheetId="23">รายงานผลส.ประกัน!$A$1:$R$213</definedName>
    <definedName name="_xlnm.Print_Area" localSheetId="17">รายงานผลส.พยาบาล!$A$1:$R$213</definedName>
    <definedName name="_xlnm.Print_Area" localSheetId="24">รายงานผลส.อธิการบดี!$A$1:$R$213</definedName>
    <definedName name="_xlnm.Print_Area" localSheetId="3">'วัตถุประสงค์ '!$A$3:$L$10</definedName>
    <definedName name="_xlnm.Print_Area" localSheetId="1">สาร!$A$1:$L$8</definedName>
    <definedName name="_xlnm.Print_Titles" localSheetId="8">แผนยุทธศาสตร์ในภาพรวม!$6:$8</definedName>
    <definedName name="_xlnm.Print_Titles" localSheetId="22">'รายงานผล สบว'!$6:$8</definedName>
    <definedName name="_xlnm.Print_Titles" localSheetId="12">รายงานผลกจน.!$6:$8</definedName>
    <definedName name="_xlnm.Print_Titles" localSheetId="10">รายงานผลกองแผนงาน!$6:$8</definedName>
    <definedName name="_xlnm.Print_Titles" localSheetId="11">รายงานผลกองกลาง!$6:$8</definedName>
    <definedName name="_xlnm.Print_Titles" localSheetId="13">รายงานผลกองกิจฯ!$6:$8</definedName>
    <definedName name="_xlnm.Print_Titles" localSheetId="14">รายงานผลกองคลัง!$6:$8</definedName>
    <definedName name="_xlnm.Print_Titles" localSheetId="15">รายงานผลกองยานฯ!$6:$8</definedName>
    <definedName name="_xlnm.Print_Titles" localSheetId="16">รายงานผลกองวิเทศ!$6:$8</definedName>
    <definedName name="_xlnm.Print_Titles" localSheetId="18">รายงานผลส.กีฬา!$6:$8</definedName>
    <definedName name="_xlnm.Print_Titles" localSheetId="19">รายงานผลส.ฏหมาย!$6:$8</definedName>
    <definedName name="_xlnm.Print_Titles" localSheetId="20">รายงานผลส.ตรวจสอบภายใน!$6:$8</definedName>
    <definedName name="_xlnm.Print_Titles" localSheetId="21">รายงานผลส.ทรัพย์สิน!$6:$8</definedName>
    <definedName name="_xlnm.Print_Titles" localSheetId="23">รายงานผลส.ประกัน!$6:$8</definedName>
    <definedName name="_xlnm.Print_Titles" localSheetId="17">รายงานผลส.พยาบาล!$6:$8</definedName>
    <definedName name="_xlnm.Print_Titles" localSheetId="24">รายงานผลส.อธิการบดี!$6:$8</definedName>
  </definedNames>
  <calcPr calcId="152511"/>
</workbook>
</file>

<file path=xl/calcChain.xml><?xml version="1.0" encoding="utf-8"?>
<calcChain xmlns="http://schemas.openxmlformats.org/spreadsheetml/2006/main">
  <c r="A2" i="77" l="1"/>
  <c r="A2" i="79" l="1"/>
  <c r="A2" i="78"/>
  <c r="A2" i="76"/>
  <c r="A2" i="75"/>
  <c r="A2" i="73"/>
  <c r="A2" i="72"/>
  <c r="A2" i="71"/>
  <c r="A2" i="70"/>
  <c r="A2" i="69"/>
  <c r="A2" i="68"/>
  <c r="A2" i="67"/>
  <c r="A2" i="66"/>
  <c r="A2" i="65"/>
  <c r="A2" i="64" l="1"/>
  <c r="D1" i="62" l="1"/>
  <c r="P18" i="52" l="1"/>
  <c r="P16" i="52" s="1"/>
  <c r="O18" i="52"/>
  <c r="O16" i="52" s="1"/>
  <c r="P15" i="52"/>
  <c r="O15" i="52"/>
  <c r="P14" i="52"/>
  <c r="O14" i="52"/>
  <c r="P11" i="52"/>
  <c r="P9" i="52" s="1"/>
  <c r="O11" i="52"/>
  <c r="O9" i="52" s="1"/>
  <c r="P8" i="52"/>
  <c r="O8" i="52"/>
  <c r="P44" i="52"/>
  <c r="O44" i="52"/>
  <c r="P47" i="52"/>
  <c r="O47" i="52"/>
  <c r="P34" i="52"/>
  <c r="O34" i="52"/>
  <c r="P33" i="52"/>
  <c r="O33" i="52"/>
  <c r="P32" i="52"/>
  <c r="O32" i="52"/>
  <c r="P27" i="52"/>
  <c r="O27" i="52"/>
  <c r="P29" i="52"/>
  <c r="O29" i="52"/>
  <c r="P30" i="52"/>
  <c r="O30" i="52"/>
  <c r="O35" i="52"/>
  <c r="P35" i="52"/>
  <c r="P37" i="52"/>
  <c r="O37" i="52"/>
  <c r="P41" i="52"/>
  <c r="O41" i="52"/>
  <c r="P42" i="52"/>
  <c r="O42" i="52"/>
  <c r="P43" i="52"/>
  <c r="O43" i="52"/>
  <c r="P46" i="52"/>
  <c r="O46" i="52"/>
  <c r="P49" i="52"/>
  <c r="O49" i="52"/>
  <c r="P50" i="52"/>
  <c r="O50" i="52"/>
  <c r="P51" i="52"/>
  <c r="O51" i="52"/>
  <c r="P53" i="52"/>
  <c r="O53" i="52"/>
  <c r="P54" i="52"/>
  <c r="O54" i="52"/>
  <c r="P56" i="52"/>
  <c r="P55" i="52" s="1"/>
  <c r="O56" i="52"/>
  <c r="O55" i="52" s="1"/>
  <c r="P25" i="52"/>
  <c r="P24" i="52" s="1"/>
  <c r="O25" i="52"/>
  <c r="O24" i="52" s="1"/>
  <c r="P52" i="52" l="1"/>
  <c r="O52" i="52"/>
  <c r="O45" i="52"/>
  <c r="P36" i="52"/>
  <c r="O31" i="52"/>
  <c r="P48" i="52"/>
  <c r="P31" i="52"/>
  <c r="P45" i="52"/>
  <c r="O36" i="52"/>
  <c r="P28" i="52"/>
  <c r="P26" i="52" s="1"/>
  <c r="O28" i="52"/>
  <c r="O26" i="52" s="1"/>
  <c r="O48" i="52"/>
  <c r="O7" i="52"/>
  <c r="O5" i="52" s="1"/>
  <c r="P7" i="52"/>
  <c r="P5" i="52" s="1"/>
  <c r="O12" i="52"/>
  <c r="P12" i="52"/>
  <c r="O4" i="52" l="1"/>
  <c r="O23" i="52"/>
  <c r="O22" i="52" s="1"/>
  <c r="O21" i="52" s="1"/>
  <c r="P23" i="52"/>
  <c r="P22" i="52" s="1"/>
  <c r="P21" i="52" s="1"/>
  <c r="P4" i="52"/>
  <c r="O8" i="49"/>
  <c r="N8" i="49"/>
  <c r="M8" i="49"/>
  <c r="M5" i="49"/>
  <c r="N5" i="49" l="1"/>
  <c r="O5" i="49"/>
  <c r="N32" i="52" l="1"/>
  <c r="N42" i="52"/>
  <c r="N8" i="52"/>
  <c r="N15" i="52"/>
  <c r="N14" i="52"/>
  <c r="N11" i="52"/>
  <c r="N9" i="52" s="1"/>
  <c r="M7" i="52"/>
  <c r="N7" i="52"/>
  <c r="N18" i="52"/>
  <c r="N16" i="52" s="1"/>
  <c r="K56" i="52"/>
  <c r="K55" i="52" s="1"/>
  <c r="L56" i="52"/>
  <c r="L55" i="52" s="1"/>
  <c r="M56" i="52"/>
  <c r="M55" i="52" s="1"/>
  <c r="N56" i="52"/>
  <c r="J56" i="52"/>
  <c r="J55" i="52" s="1"/>
  <c r="K54" i="52"/>
  <c r="L54" i="52"/>
  <c r="M54" i="52"/>
  <c r="N54" i="52"/>
  <c r="J54" i="52"/>
  <c r="K53" i="52"/>
  <c r="L53" i="52"/>
  <c r="M53" i="52"/>
  <c r="N53" i="52"/>
  <c r="J53" i="52"/>
  <c r="K51" i="52"/>
  <c r="L51" i="52"/>
  <c r="M51" i="52"/>
  <c r="N51" i="52"/>
  <c r="J51" i="52"/>
  <c r="K50" i="52"/>
  <c r="L50" i="52"/>
  <c r="M50" i="52"/>
  <c r="N50" i="52"/>
  <c r="J50" i="52"/>
  <c r="K49" i="52"/>
  <c r="L49" i="52"/>
  <c r="M49" i="52"/>
  <c r="N49" i="52"/>
  <c r="J49" i="52"/>
  <c r="K47" i="52"/>
  <c r="L47" i="52"/>
  <c r="M47" i="52"/>
  <c r="N47" i="52"/>
  <c r="J47" i="52"/>
  <c r="K46" i="52"/>
  <c r="L46" i="52"/>
  <c r="M46" i="52"/>
  <c r="N46" i="52"/>
  <c r="J46" i="52"/>
  <c r="K44" i="52"/>
  <c r="L44" i="52"/>
  <c r="M44" i="52"/>
  <c r="N44" i="52"/>
  <c r="J44" i="52"/>
  <c r="K43" i="52"/>
  <c r="L43" i="52"/>
  <c r="M43" i="52"/>
  <c r="N43" i="52"/>
  <c r="J43" i="52"/>
  <c r="K42" i="52"/>
  <c r="L42" i="52"/>
  <c r="M42" i="52"/>
  <c r="J42" i="52"/>
  <c r="K41" i="52"/>
  <c r="L41" i="52"/>
  <c r="M41" i="52"/>
  <c r="N41" i="52"/>
  <c r="J41" i="52"/>
  <c r="K37" i="52"/>
  <c r="L37" i="52"/>
  <c r="M37" i="52"/>
  <c r="N37" i="52"/>
  <c r="J37" i="52"/>
  <c r="K35" i="52"/>
  <c r="L35" i="52"/>
  <c r="M35" i="52"/>
  <c r="N35" i="52"/>
  <c r="J35" i="52"/>
  <c r="K34" i="52"/>
  <c r="L34" i="52"/>
  <c r="M34" i="52"/>
  <c r="N34" i="52"/>
  <c r="J34" i="52"/>
  <c r="K33" i="52"/>
  <c r="L33" i="52"/>
  <c r="M33" i="52"/>
  <c r="N33" i="52"/>
  <c r="J33" i="52"/>
  <c r="K32" i="52"/>
  <c r="L32" i="52"/>
  <c r="M32" i="52"/>
  <c r="J32" i="52"/>
  <c r="K23" i="52"/>
  <c r="K22" i="52" s="1"/>
  <c r="L23" i="52"/>
  <c r="L22" i="52" s="1"/>
  <c r="M23" i="52"/>
  <c r="M22" i="52" s="1"/>
  <c r="N23" i="52"/>
  <c r="N22" i="52" s="1"/>
  <c r="J23" i="52"/>
  <c r="J22" i="52" s="1"/>
  <c r="N6" i="52" l="1"/>
  <c r="M36" i="52"/>
  <c r="J36" i="52"/>
  <c r="L36" i="52"/>
  <c r="K36" i="52"/>
  <c r="N36" i="52"/>
  <c r="L31" i="52"/>
  <c r="L52" i="52"/>
  <c r="K24" i="52"/>
  <c r="J45" i="52"/>
  <c r="J52" i="52"/>
  <c r="M45" i="52"/>
  <c r="N55" i="52"/>
  <c r="M52" i="52"/>
  <c r="M48" i="52"/>
  <c r="M31" i="52"/>
  <c r="M24" i="52"/>
  <c r="L24" i="52"/>
  <c r="N52" i="52"/>
  <c r="N25" i="52"/>
  <c r="L48" i="52"/>
  <c r="L45" i="52"/>
  <c r="K52" i="52"/>
  <c r="K48" i="52"/>
  <c r="K45" i="52"/>
  <c r="N12" i="52"/>
  <c r="N48" i="52"/>
  <c r="N45" i="52"/>
  <c r="N31" i="52"/>
  <c r="K31" i="52"/>
  <c r="J24" i="52"/>
  <c r="J48" i="52"/>
  <c r="J31" i="52"/>
  <c r="K18" i="52"/>
  <c r="K16" i="52" s="1"/>
  <c r="L18" i="52"/>
  <c r="L16" i="52" s="1"/>
  <c r="M18" i="52"/>
  <c r="M16" i="52" s="1"/>
  <c r="J18" i="52"/>
  <c r="J16" i="52" s="1"/>
  <c r="K15" i="52"/>
  <c r="L15" i="52"/>
  <c r="M15" i="52"/>
  <c r="J15" i="52"/>
  <c r="K14" i="52"/>
  <c r="L14" i="52"/>
  <c r="M14" i="52"/>
  <c r="J14" i="52"/>
  <c r="K11" i="52"/>
  <c r="K9" i="52" s="1"/>
  <c r="L11" i="52"/>
  <c r="L9" i="52" s="1"/>
  <c r="M11" i="52"/>
  <c r="M9" i="52" s="1"/>
  <c r="J11" i="52"/>
  <c r="J9" i="52" s="1"/>
  <c r="L8" i="52"/>
  <c r="J8" i="52"/>
  <c r="K7" i="52"/>
  <c r="L7" i="52"/>
  <c r="J7" i="52"/>
  <c r="N5" i="52" l="1"/>
  <c r="N4" i="52" s="1"/>
  <c r="M12" i="52"/>
  <c r="L6" i="52"/>
  <c r="J6" i="52"/>
  <c r="J12" i="52"/>
  <c r="K8" i="52"/>
  <c r="K6" i="52" s="1"/>
  <c r="K12" i="52"/>
  <c r="L12" i="52"/>
  <c r="J21" i="52"/>
  <c r="K21" i="52"/>
  <c r="M21" i="52"/>
  <c r="E33" i="56" s="1"/>
  <c r="E34" i="56" s="1"/>
  <c r="N21" i="52"/>
  <c r="F33" i="56" s="1"/>
  <c r="F34" i="56" s="1"/>
  <c r="G5" i="56" l="1"/>
  <c r="G4" i="56"/>
  <c r="L5" i="52"/>
  <c r="L4" i="52" s="1"/>
  <c r="J5" i="52"/>
  <c r="J4" i="52" s="1"/>
  <c r="K5" i="52"/>
  <c r="K4" i="52" s="1"/>
  <c r="M8" i="52"/>
  <c r="M6" i="52" s="1"/>
  <c r="M5" i="52" s="1"/>
  <c r="M4" i="52" s="1"/>
  <c r="C33" i="56"/>
  <c r="C34" i="56" s="1"/>
  <c r="B33" i="56"/>
  <c r="L21" i="52"/>
  <c r="E5" i="56" l="1"/>
  <c r="D4" i="56"/>
  <c r="D5" i="56"/>
  <c r="C5" i="56"/>
  <c r="C4" i="56"/>
  <c r="E4" i="56"/>
  <c r="F4" i="56"/>
  <c r="F5" i="56"/>
  <c r="B34" i="56"/>
  <c r="D33" i="56"/>
  <c r="D34" i="56" s="1"/>
  <c r="I4" i="56" l="1"/>
  <c r="I33" i="56"/>
  <c r="C4" i="52" l="1"/>
</calcChain>
</file>

<file path=xl/sharedStrings.xml><?xml version="1.0" encoding="utf-8"?>
<sst xmlns="http://schemas.openxmlformats.org/spreadsheetml/2006/main" count="15685" uniqueCount="668">
  <si>
    <t>3. กองการเจ้าหน้าที่</t>
  </si>
  <si>
    <t>โครงการ/กิจกรรม</t>
  </si>
  <si>
    <t>รายรับ</t>
  </si>
  <si>
    <t>รายจ่าย</t>
  </si>
  <si>
    <t>แผ่นดิน</t>
  </si>
  <si>
    <t>รายได้</t>
  </si>
  <si>
    <t>หน่วยงานรับผิดชอบ</t>
  </si>
  <si>
    <t>ยุทธศาสตร์ที่ 3</t>
  </si>
  <si>
    <t>ยุทธศาสตร์ที่ 4</t>
  </si>
  <si>
    <t>หน้า</t>
  </si>
  <si>
    <t>สารบัญ</t>
  </si>
  <si>
    <t>ยุทธศาสตร์/กลยุทธ์</t>
  </si>
  <si>
    <t>ต่ำกว่าเป้าหมาย</t>
  </si>
  <si>
    <t>อยู่ระหว่างดำเนินการ</t>
  </si>
  <si>
    <t>เป็นไปตามเป้าหมาย</t>
  </si>
  <si>
    <t>สูงกว่าเป้าหมาย</t>
  </si>
  <si>
    <t xml:space="preserve">1. ความสำเร็จจำแนกตามตัวชี้วัด จำนวนตัวชี้วัดทั้งหมด 6 บรรลุความสำเร็จ (ตามเป้าหมาย/สูงกว่าเป้าหมาย) 3 ตัวชี้วัด คิดเป็นร้อยละ 50.00 </t>
  </si>
  <si>
    <t>2. ความสำเร็จจำแนกตามโครงการของหน่วยงาน จำนวนโครงการ/กิจกรรมทั้งหมด 6 ดำเนินการจริง 5 โครงการ คิดเป็นร้อยละ 83.33 บรรลุความสำเร็จ 3 โครงการ/กิจกรรม คิดเป็นร้อยละ 60.00</t>
  </si>
  <si>
    <t>ความสำเร็จ
เมื่อเทียบเป้าหมายกับผลผลิต</t>
  </si>
  <si>
    <t>ประมาณการงบประมาณ
รายรับ - รายจ่าย</t>
  </si>
  <si>
    <t>รายรับ-รายจ่าย
ในการดำเนินการ</t>
  </si>
  <si>
    <t xml:space="preserve">ยุทธศาสตร์ที่ 4 </t>
  </si>
  <si>
    <t xml:space="preserve"> การเพิ่มคุณภาพและประสิทธิภาพการดำเนินงานตามภารกิจ</t>
  </si>
  <si>
    <t xml:space="preserve"> การใช้หลักธรรมาภิบาลในการบริหารจัดการอย่างยั่งยืน</t>
  </si>
  <si>
    <t xml:space="preserve">ยุทธศาสตร์ที่ 3 </t>
  </si>
  <si>
    <t>แนวทาง 1 ด้านการเรียนการสอน</t>
  </si>
  <si>
    <t>แนวทาง 2 ด้านการทำนุบำรุงศิลปะและวัฒนธรรม</t>
  </si>
  <si>
    <t>แนวทาง 2 ด้านกายภาพ</t>
  </si>
  <si>
    <t>แนวทาง 3 ด้านการเงินและบัญชี</t>
  </si>
  <si>
    <t>แนวทาง 4 ด้านทรัพยากรบุคคล</t>
  </si>
  <si>
    <t>แนวทาง 8 ด้านจุดเน้นของวิทยาเขตและส่วนงาน</t>
  </si>
  <si>
    <t>แนวทาง 9 ด้านการประเมินการดำเนินงานของมหาวิทยาลัย ส่วนงาน ผู้บริหาร และบุคลากรทุกระดับเพื่อการพัฒนาคุณภาพและมาตรฐานของมหาวิทยาลัยอย่างต่อเนื่อง</t>
  </si>
  <si>
    <t>ยุทธศาสตร์</t>
  </si>
  <si>
    <t>วันที่ส่ง</t>
  </si>
  <si>
    <t>1.กองแผนงาน</t>
  </si>
  <si>
    <t>2.กองกลาง</t>
  </si>
  <si>
    <t>4.กองคลัง</t>
  </si>
  <si>
    <t>5.กองกิจการนิสิต</t>
  </si>
  <si>
    <t>6.กองยานพาหนะ</t>
  </si>
  <si>
    <t>7.กองวิเทศสัมพันธ์</t>
  </si>
  <si>
    <t>8.สถานพยาบาล</t>
  </si>
  <si>
    <t>9.สำนักกีฬา</t>
  </si>
  <si>
    <t>10.สำนักงานตรวจสอบภายใน</t>
  </si>
  <si>
    <t>11.สำนักงานทรัพย์สิน</t>
  </si>
  <si>
    <t>12.สำนักงานบริการวิชาการ</t>
  </si>
  <si>
    <t>13.สำนักประกัน</t>
  </si>
  <si>
    <t>14.สำนักงานกฎหมาย</t>
  </si>
  <si>
    <t>15.สำนักงานอธิการบดี</t>
  </si>
  <si>
    <t xml:space="preserve">          กลยุทธ์สำนักงานอธิการบดี : พัฒนาบุคลากรให้มีความรู้และทักษะด้านต่างภาษาต่างประเทศและวัฒนธรรม</t>
  </si>
  <si>
    <t xml:space="preserve">            กลยุทธ์สำนักงานอธิการบดี : สร้างเครือข่ายความร่วมมือกับหน่วยงานภายในและภายนอก</t>
  </si>
  <si>
    <t xml:space="preserve">            กลยุทธ์สำนักงานอธิการบดี : สร้างกลไกการปฏิบัติงานร่วมกันอย่างมีระบบ</t>
  </si>
  <si>
    <t xml:space="preserve">            กลยุทธ์สำนักงานอธิการบดี : พัฒนาเทคโนโลยีสารสนเทศให้เชื่อมโยงฐานข้อมูลในการปฏิบัติงาน</t>
  </si>
  <si>
    <t>แนวทางการบริหารและพัฒนา</t>
  </si>
  <si>
    <t>1. ด้านการพัฒนาบุคลากร</t>
  </si>
  <si>
    <t>2. ด้านการพัฒนาหลักสูตร</t>
  </si>
  <si>
    <t>3. การพัฒนาคุณภาพนิสิต</t>
  </si>
  <si>
    <t xml:space="preserve">            กลยุทธ์สำนักงานอธิการบดี : ปรับปรุงระบบการทำงานด้วยเทคโนโลยี</t>
  </si>
  <si>
    <t xml:space="preserve">             กลยุทธ์สำนักงานอธิการบดี : พัฒนาการบริหารงานอย่างเป็นระบบ สอดคล้องกับนโยบายของมหาวิทยาลัย</t>
  </si>
  <si>
    <t xml:space="preserve">             กลยุทธ์สำนักงานอธิการบดี : สร้างกลไกการปฏิบัติงานร่วมกันอย่างมีระบบ</t>
  </si>
  <si>
    <t>แนวทาง 5 ด้านบริหารงานทั่วไป</t>
  </si>
  <si>
    <t>แนวทาง 6 ด้านการจัดการทรัพย์สิน</t>
  </si>
  <si>
    <t>แนวทาง 7 ด้านสารสนเทศ</t>
  </si>
  <si>
    <t>P</t>
  </si>
  <si>
    <t>สรุปการส่ง</t>
  </si>
  <si>
    <t>จำนวนโครงการ</t>
  </si>
  <si>
    <t>หน่วยงาน สำนักงานอธิการบดี</t>
  </si>
  <si>
    <t>การใช้หลักธรรมาภิบาลในการบริหารจัดการอย่างยั่งยืน</t>
  </si>
  <si>
    <t>คำนำ</t>
  </si>
  <si>
    <t>วัตถุประสงค์</t>
  </si>
  <si>
    <t>กลยุทธ์สำนักงานอธิการบดี : สร้างกลไกการปฏิบัติงานร่วมกันอย่างมีระบบ</t>
  </si>
  <si>
    <t>กลยุทธ์สำนักงานอธิการบดี : สร้างเครือข่ายความร่วมมือกับหน่วยงานภายในและภายนอก</t>
  </si>
  <si>
    <t>กลยุทธ์สำนักงานอธิการบดี : พัฒนาบุคลากรให้มีความรู้และทักษะด้านต่างภาษาต่างประเทศและวัฒนธรรม</t>
  </si>
  <si>
    <t>กลยุทธ์สำนักงานอธิการบดี : พัฒนาเทคโนโลยีสารสนเทศให้เชื่อมโยงฐานข้อมูลในการปฏิบัติงาน</t>
  </si>
  <si>
    <t>กลยุทธ์สำนักงานอธิการบดี : พัฒนาการบริหารงานอย่างเป็นระบบ สอดคล้องกับนโยบายของมหาวิทยาลัย</t>
  </si>
  <si>
    <t>กลยุทธ์สำนักงานอธิการบดี : ปรับปรุงระบบการทำงานด้วยเทคโนโลยี</t>
  </si>
  <si>
    <t>กลยุทธ์สำนักงานอธิการบดี : แสวงหารายได้</t>
  </si>
  <si>
    <t>กลยุทธ์สำนักงานอธิการบดี : ควบคุมรายจ่ายให้มีประสิทธิภาพ</t>
  </si>
  <si>
    <t>กลยุทธ์สำนักงานอธิการบดี : สร้างระบบการบริหารจัดการที่คล่องตัว มีประสิทธิภาพ และตรวจสอบได้</t>
  </si>
  <si>
    <t xml:space="preserve">       กลยุทธ์สำนักงานอธิการบดี : พัฒนาเทคโนโลยีสารสนเทศให้เชื่อมโยงฐานข้อมูลในการปฏิบัติงาน</t>
  </si>
  <si>
    <t>ตัวชี้วัด</t>
  </si>
  <si>
    <t xml:space="preserve">             กลยุทธ์สำนักงานอธิการบดี : สร้างระบบการบริหารจัดการที่คล่องตัว มีประสิทธิภาพ และตรวจสอบได้</t>
  </si>
  <si>
    <t xml:space="preserve">   ยุทธศาสตร์ที่ 3</t>
  </si>
  <si>
    <t xml:space="preserve">   ยุทธศาสตร์ที่ 4</t>
  </si>
  <si>
    <t>ก</t>
  </si>
  <si>
    <t>5</t>
  </si>
  <si>
    <t>ผลการดำเนินงานรอบ 6 เดือน</t>
  </si>
  <si>
    <t>ตามที่สำนักงานอธิการบดี ได้มีการจัดทำแผนปฏิบัติการ เพื่อติดตามและประเมินผลการดำเนินงานตามแผนของหน่วยงาน</t>
  </si>
  <si>
    <t>ต่ำกว่า</t>
  </si>
  <si>
    <t>สูงกว่า/เท่า</t>
  </si>
  <si>
    <t xml:space="preserve">    ในการปฏิบัติงานของหน่วยงานในปีต่อไป</t>
  </si>
  <si>
    <t>ประเด็นยุทธศาสตร์/     กลยุทธ์/แนวทางการดำเนินงาน</t>
  </si>
  <si>
    <t>ประเด็นยุทธศาสตร์/      กลยุทธ์/แนวทางการดำเนินงาน</t>
  </si>
  <si>
    <t>(ตามแผนยุทธศาสตร์มหาวิทยาลัยเกษตรศาสตร์ ระยะ 12 ปี พ.ศ.2560-2571)</t>
  </si>
  <si>
    <t>ผลการดำเนินงานรอบ 12 เดือน</t>
  </si>
  <si>
    <t>ตามเป้า</t>
  </si>
  <si>
    <t>ยังไม่เสร็จ</t>
  </si>
  <si>
    <t>ยกเลิก</t>
  </si>
  <si>
    <t>ยกเลิก/เปลี่ยนโครงการ</t>
  </si>
  <si>
    <t>โครงการ</t>
  </si>
  <si>
    <t>ดำเนินการ</t>
  </si>
  <si>
    <t>ยังไม่แล้วเสร็จ</t>
  </si>
  <si>
    <t>ยุทธ์3</t>
  </si>
  <si>
    <t>ยุทธ4</t>
  </si>
  <si>
    <t xml:space="preserve"> ยุทธศาสตร์ที่ 4 </t>
  </si>
  <si>
    <t xml:space="preserve">แผนปฏิบัติการ (Action Plan) 
   ประจำปีงบประมาณ พ.ศ.2561 </t>
  </si>
  <si>
    <t>เป้าหมายผลผลิต พ.ศ.2561</t>
  </si>
  <si>
    <t>แนวทางการพัฒนา</t>
  </si>
  <si>
    <t>5.โครงการพัฒนาและต่อยอดองค์ความรู้ในหลักสูตร และสาขาวิชา</t>
  </si>
  <si>
    <t>1.โครงการพัฒนาศักยภาพบุคลากรสายวิชาการเพื่อเพิ่มประสิทธิภาพการเรียนการสอน</t>
  </si>
  <si>
    <t>2.โครงการสนับสนุนทุนการศึกษาบัณฑิตศึกษา</t>
  </si>
  <si>
    <t>3.โครงการสนับสนุนทุนพัฒนาอาจารย์</t>
  </si>
  <si>
    <t>4.โครงการสนับสนุนทุนการศึกษาบัณฑิตเกียรตินิยมเพื่อพัฒนาเป็นอาจารย์ประจำของมหาวิทยาลัย</t>
  </si>
  <si>
    <t>1.โครงการพัฒนาภาษาต่างประเทศให้กับนิสิต คณาจารย์และบุคลากร</t>
  </si>
  <si>
    <t>1. โครงการพัฒนาหลักสูตรนานาชาติ</t>
  </si>
  <si>
    <t>2. โครงการพัฒนาหลักสูตรในสาขาที่มหาวิทยาลัยเกษตรศาสตร์มีความเชี่ยวชาญและโดดเด่น</t>
  </si>
  <si>
    <t>3. โครงการพัฒนาหลักสูตรที่ตอบสนองความต้องการของสังคม</t>
  </si>
  <si>
    <t>4. โครงการหลักสูตรควบระดับปริญญาตรี 2 ปริญญา และหลักสูตรควบปริญญาโท 2 ปริญญา</t>
  </si>
  <si>
    <t>5.โครงการพัฒนารายวิชาจากการนำผลงานวิจัยและผลงานวิชาการมาบูรณาการเพื่อการจัดการเรียนการสอน</t>
  </si>
  <si>
    <t>6.โครงการส่งเสริมเทคโนโลยีและนวัตกรรมการเรียนการสอน</t>
  </si>
  <si>
    <t>7.โครงการเสริมสร้างบรรยากาศการเรียนการสอนให้มีความเป็นนานาชาติ</t>
  </si>
  <si>
    <t>8.โครงการรับนิสิตชาวต่างชาติ</t>
  </si>
  <si>
    <t>9.โครงการส่งเสริมการจ้างอาจารย์ชาวต่างชาติ</t>
  </si>
  <si>
    <t>10.โครงการพัฒนาคุณภาพทางวิชาการในทุกวิทยาเขต</t>
  </si>
  <si>
    <t>11.โครงการเสริมสร้างการผลิตผลงานวิชาการในสาขาที่เชี่ยวชาญเพื่อการเผยแพร่ผลงาน</t>
  </si>
  <si>
    <t>12.โครงการพัฒนาคณาจารย์ให้มีคุณวุฒิและตำแหน่งทางวิชาการ</t>
  </si>
  <si>
    <t>13.โครงการส่งเสริมการสร้างเครือข่ายความร่วมมือทางวิชาการกับหน่วยงานต่าง ๆ</t>
  </si>
  <si>
    <t>1.โครงการพัฒนางานและปรับปรุงกระบวนการทำงานด้านสหกิจศึกษากับหน่วยงานภาครัฐและเอกชน</t>
  </si>
  <si>
    <t>2.โครงการส่งเสริมกระบวนการคัดเลือกนักเรียนที่มีคุณภาพเข้ามาศึกษาต่อในมหาวิทยาลัย</t>
  </si>
  <si>
    <t>1.โครงการปรับปรุงกระบวนการ กฎเกณฑ์ และข้อบังคับการรับนิสิต</t>
  </si>
  <si>
    <t>1.โครงการส่งเสริมการพัฒนานิสิตและการสร้างผลงานนิสิต</t>
  </si>
  <si>
    <t>2.โครงการพัฒนานิสิตให้เป็นผู้ช่วยสอน</t>
  </si>
  <si>
    <t>1.โครงการส่งเสริมการเผยแพร่และทำนุบำรุงศาสนา ศิลปะ และวัฒนธรรมไทยให้แก่นิสิต บุคลากร และประชาชน</t>
  </si>
  <si>
    <t>2.โครงการสนับสนุนการเสนอศาสนา ศิลปะ วัฒนธรรมไทยและเอกลักษณ์ความเป็นไทยสู่เวทีสากล</t>
  </si>
  <si>
    <t>3.โครงการสร้างเครือข่ายความร่วมมือ เพื่อนำองค์ความรู้ด้านศาสนา ศิลปะ วัฒนธรรม และภูมิปัญญาของไทย เพื่อการอนุรักษ์ ฟื้นฟู และเผยแพร่สู่ชุมชนและสังคม</t>
  </si>
  <si>
    <t>1.โครงการพัฒนาระบบประเมินผู้บริหารและบุคลากร</t>
  </si>
  <si>
    <t>1.โครงการจัดทำแผนพัฒนารายบุคคลและติดตามประเมินผลการพัฒนาบุคลากรรายบุคคล</t>
  </si>
  <si>
    <t>(หน่วยงานสามารถเพิ่มโครงการที่สอดรับกับโครงการของมหาวิทยาลัยตามกลยุทธ์ที่สอดคล้องกับกลยุทธ์ของสำนักงานอธิการบดีลงในแผนปฏิบัติราชการได้)</t>
  </si>
  <si>
    <t xml:space="preserve">แผนปฏิบัติการ (Action Plan) 
ประจำปีงบประมาณ พ.ศ.2561 </t>
  </si>
  <si>
    <t>โครงการใหม่ตามแผนยุทธศาสตร์ของมหาวิทยาลัย</t>
  </si>
  <si>
    <t>1.โครงการพัฒนาระบบการเงิน และการบัญชี</t>
  </si>
  <si>
    <t>1.โครงการมหาวิทยาลัยสีเขียว (Green University)</t>
  </si>
  <si>
    <t>1.โครงการพัฒนากระบวนการทำงานให้มีประสิทธิภาพ</t>
  </si>
  <si>
    <t>2.โครงการจัดทำแผนประชาสัมพันธ์</t>
  </si>
  <si>
    <t>3.โครงการปรับปรุงกระบวนการประชาสัมพันธ์ในเชิงรุก</t>
  </si>
  <si>
    <t>4.โครงการถ่ายทอดนโยบายของมหาวิทยาลัยไปสู่การปฏิบัติ</t>
  </si>
  <si>
    <t>1.โครงการปรับปรุงและพัฒนาหลักเกณฑ์ กฎ ระเบียบ ในการบริหารงานเพื่อเพิ่มประสิทธิภาพในการบริหารงาน</t>
  </si>
  <si>
    <t>2.โครงการพัฒนาและสร้างสรรค์ผลงานเพื่อการพัฒนาประเทศอย่างยั่งยืน</t>
  </si>
  <si>
    <t>3.โครงการส่งเสริมการใช้ทรัพยากรร่วมกันในหน่วยงานและระหว่างหน่วยงาน</t>
  </si>
  <si>
    <t>4.โครงการส่งเสริมความร่วมมือด้านการประชาสัมพันธ์กับหน่วยงานภายนอก</t>
  </si>
  <si>
    <t>1.โครงการส่งเสริมการบริหารงานแบบธรรมาภิบาล</t>
  </si>
  <si>
    <t>2.โครงการลดค่าใช้จ่ายโดยการบริหารทรัพยากรเพื่อให้เกิดความคุ้มค่า</t>
  </si>
  <si>
    <t>3.โครงการส่งเสริมมาตรการอนุรักษ์พลังงาน</t>
  </si>
  <si>
    <t>1.โครงการพัฒนาผู้บริหารให้เป็นมืออาชีพ</t>
  </si>
  <si>
    <t>2.โครงการเสริมสร้างความร่วมมือ บูรณาการข้อมูลและองค์ความรู้ไปสู่มหาวิทยาลัยแห่งเศรษฐกิจและสังคมดิจิตอล</t>
  </si>
  <si>
    <t>1.โครงการวิจัยสถาบันเพื่อการพัฒนาองค์กร</t>
  </si>
  <si>
    <t>1.โครงการพัฒนารายได้จากการดำเนินงานตามภารกิจ</t>
  </si>
  <si>
    <t>1.โครงการบริหารจัดการทรัพย์สิน และสิทธิประโยชน์พื่อการพึ่งพาตนเอง</t>
  </si>
  <si>
    <t>1.โครงการพัฒนาระบบเทคโนโลยีสารสนเทศเพื่อการบริหารจัดการ</t>
  </si>
  <si>
    <t>1.โครงการจัดทำแผนปฏิบัติการ (Action Plan) ของมหาวิทยาลัย</t>
  </si>
  <si>
    <t>1.โครงการพัฒนาวิทยาเขตตามภูมิสังคม และเชื่อมโยงกับศาสตร์การเกษตร เพื่อการปฏิบัติภารกิจอย่างเข้มแข็งและยั่งยืน</t>
  </si>
  <si>
    <t>1.โครงการประเมินผลการดำเนินงานของส่วนงานทุกระดับ</t>
  </si>
  <si>
    <t>กลยุทธ์มหาวิทยาลัยที่ 1 การบริหารและพัฒนาการเรียนการสอน</t>
  </si>
  <si>
    <t>กลยุทธ์มหาวิทยาลัยที่ 2 การบริหารและพัฒนาหลักสูตร</t>
  </si>
  <si>
    <t>กลยุทธ์มหาวิทยาลัยที่ 3 การพัฒนาคุณภาพนิสิต</t>
  </si>
  <si>
    <t>กลยุทธ์มหาวิทยาลัยที่ 4 การทำนุบำรุงศิลปะและวัฒนธรรม</t>
  </si>
  <si>
    <t>กลยุทธ์มหาวิทยาลัยที่ 1 การปรับโครงสร้างองค์กร</t>
  </si>
  <si>
    <t>กลยุทธ์มหาวิทยาลัยที่ 2 การบริหารและพัฒนากายภาพ</t>
  </si>
  <si>
    <t>กลยุทธ์มหาวิทยาลัยที่ 3 การบริหารและพัฒนาการเงินและการบัญชี</t>
  </si>
  <si>
    <t>กลยุทธ์มหาวิทยาลัยที่ 4 การบริหารและพัฒนาทรัพยากรบุคคล</t>
  </si>
  <si>
    <t>กลยุทธ์มหาวิทยาลัยที่ 5 การบริหารงานทั่วไป</t>
  </si>
  <si>
    <t>กลยุทธ์มหาวิทยาลัยที่ 6 ด้านการจัดการทรัพย์สิน</t>
  </si>
  <si>
    <t>กลยุทธ์มหาวิทยาลัยที่ 7 การบริหารและพัฒนาสารสนเทศ</t>
  </si>
  <si>
    <t>กลยุทธ์มหาวิทยาลัยที่ 8 การบริหารและพัฒนาจุดเน้นของวิทยาเขตและส่วนงาน</t>
  </si>
  <si>
    <t>กลยุทธ์มหาวิทยาลัยที่ 9 การประเมินการดำเนินงานของมหาวิทยาลัย ส่วนงาน ผู้บริหาร และบุคลากรทุกระดับเพื่อการพัฒนาคุณภาพและมาตรฐานของมหาวิทยาลัย</t>
  </si>
  <si>
    <t>●  ด้านการพัฒนาบุคลากร</t>
  </si>
  <si>
    <t>● สนับสนุนการทำหลักสูตรนานาชาติ</t>
  </si>
  <si>
    <t>● ส่งเสริมการจัดการเรียนการสอนตามหลักสูตร และเสริมหลักสูตรที่มุ่งให้นิสิตมีโอกาสร่วมกิจกรรมเพื่อสังคมมากขึ้น</t>
  </si>
  <si>
    <t>● สร้างจิตสำนึกความเป็นไทย ร่วมกันอนุรักษ์และทำนุบำรุงศิลปะ วัฒนธรรม และภูมิปัญญาให้มั่นคงและยั่งยืน</t>
  </si>
  <si>
    <t>ตารางที่ 1 (ต่อ)</t>
  </si>
  <si>
    <t>จำนวนตัวชี้วัด</t>
  </si>
  <si>
    <t>ในสังกัดสำนักงานเป็นประจำทุกปี โดยมีแผนการติดตามผลปีละ 2 ครั้ง (รอบ 6 เดือนและ 12 เดือน) ซึ่งในครั้งนี้เป็นการจัดทำ</t>
  </si>
  <si>
    <t>แผนปฏิบัติการ (Action Plan) ประจำปีฉบับนี้ สำเร็จลุล่วงได้ด้วยความร่วมมือจากหน่วยงานจำนวน 14 หน่วยงาน</t>
  </si>
  <si>
    <t>ในสังกัดสำนักงานอธิการบดี ซึ่งสำนักงานอธิการบดีหวังว่ารายงานฉบับนี้จะเป็นประโยชน์ในการปรับปรุงการบริหารงาน</t>
  </si>
  <si>
    <t>และเพื่อเป็นข้อมูลในการกำหนดเป้าหมาย ผลผลิต และการจัดทำแผนปฏิบัติการประจำปีในภาพรวมของมหาวิทยาลัย ต่อไป</t>
  </si>
  <si>
    <t>1. เพื่อให้ผู้บริหารทราบถึงแผนปฏิบัติการประจำปี เป้าหมายและตัวชี้วัดที่กำหนดไว้สำหรับเป็นแนวทางในการ</t>
  </si>
  <si>
    <t xml:space="preserve">    ดำเนินงานตามแผนงบประมาณ ผลผลิต/โครงการ/กิจกรรมและตัวชี้วัดตามแผน</t>
  </si>
  <si>
    <t>2. เพื่อเป็นแนวทางในการพิจารณาผลการดำเนินงานของหน่วยงานว่าเป็นไปตามแผนที่ได้กำหนดไว้หรือไม่</t>
  </si>
  <si>
    <t>3. เพื่อเป็นข้อมูลสำหรับหน่วยงาน และมหาวิทยาลัยในการกำหนดทิศทางการบริหารงานในปีต่อไป</t>
  </si>
  <si>
    <t>21</t>
  </si>
  <si>
    <t xml:space="preserve">แผนปฏิบัติการ (Action Plan) 
   ประจำปีงบประมาณ พ.ศ.2562 </t>
  </si>
  <si>
    <t>แผนปฏิบัติการ (Action Plan) ประจำปีงบประมาณ พ.ศ.2562</t>
  </si>
  <si>
    <t>ตารางที่ 1 แผนปฏิบัติการ (Action Plan) ประจำปีงบประมาณ พ.ศ.2562</t>
  </si>
  <si>
    <t>เป้าหมายผลผลิต พ.ศ.2562</t>
  </si>
  <si>
    <t>มิติด้านผู้รับบริการ</t>
  </si>
  <si>
    <t>1.จำนวนผลิตภัณฑ์/บริการที่ได้รับรางวัล</t>
  </si>
  <si>
    <t>2. จำนวนผลิตภัณฑ์/บริการที่ได้รับการปรับปรุงให้ดีขึ้น</t>
  </si>
  <si>
    <t>3. จำนวนกระบวนงานที่ได้รับการพัฒนาปรับปรุง</t>
  </si>
  <si>
    <t>4. ระดับความพึงพอใจของผู้รับบริการ</t>
  </si>
  <si>
    <t>1.จำนวนโครงการ/กิจกรรมพัฒนากระบวนการทำงานที่สอดคล้องกับยุทธศาสตร์ มก.</t>
  </si>
  <si>
    <t>2. จำนวนข้อเสนอแนะของผู้รับบริการ</t>
  </si>
  <si>
    <t>3. จำนวนข้อเสนอแนะของผู้รับบริการที่ได้รับการแก้ไข</t>
  </si>
  <si>
    <t>มิติด้านกระบวนการภายใน</t>
  </si>
  <si>
    <t>1.จำนวนโครงการ/กิจกรรมส่งเสริมการใช้ทรัพยากรร่วมกันในหน่วยงานและระหว่างหน่วยงาน</t>
  </si>
  <si>
    <t>1. ระดับความคิดเห็นของบุคลากรที่มีต่อการบริหารงานของผู้บริหารตามหลักธรรมาภิบาล</t>
  </si>
  <si>
    <t>มิติด้านการเรียนรู้และพัฒนา</t>
  </si>
  <si>
    <t>1.ร้อยละของบุคลากรที่ได้รับเชิญเป็นวิทยากร/แลกเปลี่ยนเรียนรู้จากภายนอกมหาวิทยาลัย/ภายนอกสำนักงานอธิการบดี</t>
  </si>
  <si>
    <t>2. ร้อยละของบุคลากรที่ได้รับการพัฒนาตรงตามสายงาน</t>
  </si>
  <si>
    <t>3. จำนวนความรู้ที่ได้จากการจัดการความรู้ภายในหน่วยงาน</t>
  </si>
  <si>
    <t>1. จำนวนกระบวนงาน/โครงการ/กิจกรรมพัฒนาระบบเทคโนโลยีสารสนเทศเพื่อการบริหารจัดการภายในมหาวิทยาลัย</t>
  </si>
  <si>
    <t>2.จำนวนระบบฐานข้อมูลที่ได้รับการพัฒนา</t>
  </si>
  <si>
    <t>มิติด้านการเงิน</t>
  </si>
  <si>
    <t xml:space="preserve">1.ร้อยละของการใช้จ่ายที่เป็นไปตามแผนฯ </t>
  </si>
  <si>
    <t>ตารางที่ 1 แผนปฏิบัติการ (Action Plan) ประจำปีงบประมาณ พ.ศ.2562  สำนักงานอธิการบดี</t>
  </si>
  <si>
    <t>กลยุทธ์มหาวิทยาลัยที่ 5 การบริหารงานมุ่งสู่ความเป็นเลิศ</t>
  </si>
  <si>
    <t>ตัวชี้วัดกลยุทธ์</t>
  </si>
  <si>
    <t>กลยุทธ์มหาวิทยาลัยที่ 7  การบริหารและพัฒนาสารสนเทศ</t>
  </si>
  <si>
    <t>ตัวชี้วัดโครงการ/กิจกรรม</t>
  </si>
  <si>
    <t>2. จำนวน/ร้อยละโครงการ/กิจกรรมพัฒนาการทำงานเชิงรุก</t>
  </si>
  <si>
    <t xml:space="preserve">    4.1   กลยุทธ์สำนักงานอธิการบดี  : พัฒนาบุคลากรให้มีความรู้และทักษะตรงตามสายงาน</t>
  </si>
  <si>
    <t>4.2  กลยุทธ์สำนักงานอธิการบดี  : สร้างกลไกการปฏิบัติงานร่วมกันอย่างมีระบบ</t>
  </si>
  <si>
    <t>4.3  กลยุทธ์สำนักงานอธิการบดี  : สร้างระบบการบริหารจัดการที่คล่องตัว มีประสิทธิภาพ ตามหลักธรรมาภิบาล</t>
  </si>
  <si>
    <t>5.1  กลยุทธ์สำนักงานอธิการบดี  : พัฒนาการบริหารงานอย่างเป็นระบบ สอดคล้องกับยุทธศาสตร์ของมหาวิทยาลัย</t>
  </si>
  <si>
    <t>5.2  กลยุทธ์สำนักงานอธิการบดี  : ปรับปรุงงานบริการให้มีความถูกต้อง รวดเร็ว โปร่งใส ตรวจสอบได้</t>
  </si>
  <si>
    <t xml:space="preserve">    6.1 กลยุทธ์สำนักงานอธิการบดี  : บริหารจัดการรายจ่ายให้คุ้มค่าและมีประสิทธิภาพ</t>
  </si>
  <si>
    <t xml:space="preserve"> 7.1  กลยุทธ์สำนักงานอธิการบดี  : ปรับปรุงกระบวนการทำงานด้วยเทคโนโลยี </t>
  </si>
  <si>
    <t>โครงการบูรณาการการถ่ายทอดเทคโนโลยีสู่เชิงพาณิชย์</t>
  </si>
  <si>
    <t>จำนวนผลงานที่ได้รับการถ่ายทอดเทคโนโลยี</t>
  </si>
  <si>
    <t>สำนักงานบริการวิชาการ</t>
  </si>
  <si>
    <t>โครงการปรับปรุงระบบประเมินความเสี่ยงโครงการพัฒนาวิชาการ</t>
  </si>
  <si>
    <t>โครงการที่มีงบประมาณตั้งแต่ 1 ล้านบาทขึ้นไป มีการประเมินความเสี่ยงร้อยละ 100</t>
  </si>
  <si>
    <t>ร้อยละ 100</t>
  </si>
  <si>
    <t>โครงการบริหารจัดการความรู้สำนักงานทรัพย์สิน</t>
  </si>
  <si>
    <t>จำนวนองค์ความรู้ของหน่วยงานที่มีการจัดการความรู้</t>
  </si>
  <si>
    <t>1 เรื่อง</t>
  </si>
  <si>
    <t>สำนักงานทรัพย์สิน</t>
  </si>
  <si>
    <t>กิจกรรมสำรวจความพึงพอใจในธุรกิจบริการของสำนักงานทรัพย์สิน</t>
  </si>
  <si>
    <t>จำนวนข้อเสนอแนะของผู้รับบริการ</t>
  </si>
  <si>
    <t>3 รายการ</t>
  </si>
  <si>
    <t>กิจกรรมยกระดับมาตรฐานธุรกิจบริการของสำนักงานทรัพย์สิน</t>
  </si>
  <si>
    <t>จำนวนข้อเสนอแนะของผู้รับบริการที่ได้รับการแก้ไข</t>
  </si>
  <si>
    <t>1 รายการ</t>
  </si>
  <si>
    <t>โครงการวัดและประเมินผลการจัดบริการของหน่วยงาน</t>
  </si>
  <si>
    <t>ระดับความพึงพอใจของผู้รับบริการ</t>
  </si>
  <si>
    <t>ไม่น้อยกว่า 4.0</t>
  </si>
  <si>
    <t>กิจกรรมกำกับติดตามผลการดำเนินงานตามแผนดำเนินงานประจำปีงบประมาณ พ.ศ.2562</t>
  </si>
  <si>
    <t>ร้อยละของการใช้จ่ายที่เป็นไปตามแผนดำเนินงาน ประจำปีงบประมาณ พ.ศ.2562</t>
  </si>
  <si>
    <t>ร้อยละ 80</t>
  </si>
  <si>
    <t>กิจกรรม Service Card Application งานเกษตรแฟร์</t>
  </si>
  <si>
    <t>ร้อยละผู้ประกอบการร้านค้าที่เข้าร่วมกิจกรรม</t>
  </si>
  <si>
    <t>จำนวน/ร้อยละเงินรายได้ที่เพิ่มขึ้น</t>
  </si>
  <si>
    <t>ระดับความพึงพอใจของผู้ประกอบการร้านค้าและผู้เข้าชมงาน</t>
  </si>
  <si>
    <t>ไม่น้อยกว่า 3.5</t>
  </si>
  <si>
    <t>การแลกเปลี่ยนเรียนรู้ทั้งภายในและภายนอกมหาวิทยาลัยฯ</t>
  </si>
  <si>
    <t>สำนักการกีฬา</t>
  </si>
  <si>
    <t>ร้อยละบุคลากรที่เข้าร่วมการแลกเปลี่ยนเรียนรู้ทั้งภายในและภายนอกมหาวิทยาลัยฯ</t>
  </si>
  <si>
    <t>ร้อยละบุคลากรที่ได้รับการอบรม/สัมมนาเพื่อพัฒนาตามสายงาน</t>
  </si>
  <si>
    <t>โครงการจัดการความรู้ สำนักการกีฬา</t>
  </si>
  <si>
    <t>ระบบ Coaching</t>
  </si>
  <si>
    <t>อย่างน้อย 1 คู่</t>
  </si>
  <si>
    <t>ส่งเสริมการใช้ทรัพยากรร่วมกันในหน่วยงาน</t>
  </si>
  <si>
    <t>จำนวนชนิดอุปกรณ์</t>
  </si>
  <si>
    <t>อย่างน้อย 2 ชนิด/อุปกรณ์</t>
  </si>
  <si>
    <t>ส่งเสริมสนับสนุนสนามกีฬาเพื่อรองรับการเรียนการสอนและจัดกิจกรรม</t>
  </si>
  <si>
    <t>จำนวนหน่วยงาน</t>
  </si>
  <si>
    <t>อย่างน้อย 2 หน่วยงาน</t>
  </si>
  <si>
    <t>โครงการพัฒนาศักยภาพชมรมกีฬา</t>
  </si>
  <si>
    <t>จำนวนครั้ง</t>
  </si>
  <si>
    <t>1 ครั้ง</t>
  </si>
  <si>
    <t>ระดับความคิดเห็น/ความพึงพอใจ</t>
  </si>
  <si>
    <t>ไม่น้อยกว่า 3.00</t>
  </si>
  <si>
    <t>การพัฒนากระบวนการทำงานให้มีประสิทธิภาพ</t>
  </si>
  <si>
    <t>การจัดทำแผนปฏิบัติการ (Action Plan) ของหน่วยงาน</t>
  </si>
  <si>
    <t>จำนวนกระบวนการ</t>
  </si>
  <si>
    <t>ร้อยละความสำเร็จของการปฏิบัติตามแผนปฏิบัติการ (Action Plan)</t>
  </si>
  <si>
    <t>อย่างน้อย 1 กระบวนการ</t>
  </si>
  <si>
    <t>โครงการสำรวจความต้องการของผู้รับบริการ</t>
  </si>
  <si>
    <t>กิจกรรมที่ได้รับการปรับปรุงแก้ไขตามข้อเสนอแนะ</t>
  </si>
  <si>
    <t>อย่างน้อย 1 กิจกรรม</t>
  </si>
  <si>
    <t>การปรับปรุง/พัฒนาการให้บริการให้ดีขึ้น</t>
  </si>
  <si>
    <t>จำนวนด้านที่มีการพัฒนา</t>
  </si>
  <si>
    <t>อย่างน้อย 1 ด้าน</t>
  </si>
  <si>
    <t xml:space="preserve">จำนวนโครงการ        </t>
  </si>
  <si>
    <t>1 โครงการ</t>
  </si>
  <si>
    <t>การพัฒนางานเข้าสู่สำนักงานอิเล็กทรอนิกส์ (e-office)</t>
  </si>
  <si>
    <t>จำนวนงาน</t>
  </si>
  <si>
    <t>อย่างน้อย 1 งาน</t>
  </si>
  <si>
    <t>การสำรวจความพึงพอใจของผู้รับบริการ</t>
  </si>
  <si>
    <t>ค่าเฉลี่ยความพึงพอใจ</t>
  </si>
  <si>
    <t>ร้อยละของการใช้จ่ายที่เป็นไปตามแผน</t>
  </si>
  <si>
    <t>ร้อยละของการใช้จ่าย</t>
  </si>
  <si>
    <t>จำนวนฐานข้อมูลที่พัฒนา</t>
  </si>
  <si>
    <t>1 ฐานข้อมูล</t>
  </si>
  <si>
    <t>-</t>
  </si>
  <si>
    <t>โครงการพัฒนาบุคลากรให้ได้รับการพัฒนาความรู้ และทักษะวิชาชีพที่สอดคล้องกับการปฏิบัติงาน</t>
  </si>
  <si>
    <t>ร้อยละของบุคลากรที่ได้รับการพัฒนาความรู้</t>
  </si>
  <si>
    <t>สำนักงานกฏหมาย</t>
  </si>
  <si>
    <t>โครงการจัดการองค์ความรู้ภายในหน่วยงาน</t>
  </si>
  <si>
    <t>จำนวนเรื่องขององค์ความรู้ที่จัดทำในหน่วยงาน</t>
  </si>
  <si>
    <t>จำนวนเรื่องที่พิจารณาร่วมกัน</t>
  </si>
  <si>
    <t>โครงการประเมินภาวะผู้นำตามหลักธรรมาภิบาลของผู้บริหาร</t>
  </si>
  <si>
    <t>ภาวะผู้นำของผู้บริหาร</t>
  </si>
  <si>
    <t>8 ข้อ</t>
  </si>
  <si>
    <t>สำนักงานกฎหมาย</t>
  </si>
  <si>
    <t>โครงการสำรวจความคิดเห็นจากการรับบริการของสำนักงานกฏหมาย</t>
  </si>
  <si>
    <t>ไม่น้อยกว่า 4.00</t>
  </si>
  <si>
    <t>กิจกรรมพัฒนาระบบงานคดีอิเล็กทรอนิกส์ (ทำต่อเนื่องจากปี พ.ศ.2561)</t>
  </si>
  <si>
    <t>จำนวนระบบที่ได้รับการพัฒนาปรับปรุง</t>
  </si>
  <si>
    <t>1 ระบบ</t>
  </si>
  <si>
    <t>กิจกรรมพัฒนาระบบฐานข้อมูลทางคดี (ต่อเนื่อง)</t>
  </si>
  <si>
    <t>ระบบฐานข้อมูลที่ได้รับการพัฒนา</t>
  </si>
  <si>
    <t>โครงการจัดทำแผนพัฒนารายบุคคลและติดตามประเมินผลการพัฒนาบุคลากรรายบุคคล</t>
  </si>
  <si>
    <t>กองยานพาหนะฯ</t>
  </si>
  <si>
    <t>2 เรื่อง</t>
  </si>
  <si>
    <t>โครงการจัดการความรู้ การพัฒนาปรับปรุงกระบวนการทำงาน</t>
  </si>
  <si>
    <t>ความพึงพอใจของผู้เข้าร่วมโครงการจัดการความรู้ภายในหน่วยงาน</t>
  </si>
  <si>
    <t>ร้อยละความสำเร็จของแผนพัฒนาฯ</t>
  </si>
  <si>
    <t>จำนวนความรู้</t>
  </si>
  <si>
    <t>โครงการส่งเสริมการใช้ทรัพยากรร่วมกันในหน่วยงานและระหว่างหน่วยงาน</t>
  </si>
  <si>
    <t>3 โครงการ</t>
  </si>
  <si>
    <t>โครงการปรับปรุงกระบวนงานในเชิงรุก</t>
  </si>
  <si>
    <t xml:space="preserve">จำนวนโครงการ/กิจกรรม        </t>
  </si>
  <si>
    <t>โครงการประเมินผลการดำเนินงานของส่วนงาน ผู้บริหารและบุคลากรทุกระดับ</t>
  </si>
  <si>
    <t>คะแนนเฉลี่ย</t>
  </si>
  <si>
    <t>โครงการพัฒนากระบวนการทำงานที่สอดคล้องกับยุทธศาสตร์ให้มีประสิทธิภาพ</t>
  </si>
  <si>
    <t>โครงการคุณบอกเราทำ (เพิ่มช่องทางประชาสัมพันธ์โครงการผ่านไลน์ เฟสบุ๊ค)</t>
  </si>
  <si>
    <t>ร้อยละขอข้อเสนอแนะของผู้รับบริการที่ได้รับการแก้ไข</t>
  </si>
  <si>
    <t>โครงการจัดอันดับมหาวิทยาลัยสีเขียว</t>
  </si>
  <si>
    <t>อันดับหนึ่งของประเทศไทย</t>
  </si>
  <si>
    <t>ระดับของการจัดอันดับมหาวิทยาลัยสีเขียว</t>
  </si>
  <si>
    <t>โครงการพัฒนารปรับปรุงการให้บริการให้มีประสิทธิภาพ</t>
  </si>
  <si>
    <t>จำนวนบริการที่ได้รับการพัฒนาปรับปรุง</t>
  </si>
  <si>
    <t>2 โครงการ</t>
  </si>
  <si>
    <t>โครงการการพัฒนาการทำงานเข้าสู่สำนักงานอิเล็กทรอนิกส์ (e-office)</t>
  </si>
  <si>
    <t>โครงการสำรวจความพึงพอใจการให้บริการของกองยานพาหนะฯ</t>
  </si>
  <si>
    <t>ระดับคะแนนเฉลี่ยความพึงพอใจของผู้รับบริการ</t>
  </si>
  <si>
    <t>จำนวนกระบวนการ/โครงการ/กิจกรรม</t>
  </si>
  <si>
    <t>โครงการพัฒนาระบบเทคโนโลยีเพื่อการบริหารจัดการภายในหน่วยงาน</t>
  </si>
  <si>
    <t>โครงการพัฒนาปรับปรุงฐานข้อมูลเพื่อการปฏิบัติงาน</t>
  </si>
  <si>
    <t>โครงการพัฒนาระบบฐานข้อมูลของหน่วยงานให้มีประสิทธิภาพ</t>
  </si>
  <si>
    <t>จำนวนระบบฐานข้อมูลที่ได้รับการพัฒนา</t>
  </si>
  <si>
    <t>3 ฐานข้อมูล</t>
  </si>
  <si>
    <t>โครงการส่งเสริมแลกเปลี่ยนบุคลากรเครือข่ายวิเทศสัมพันธ์กับต่างประเทศ (Staff Mobillity Service Platform)</t>
  </si>
  <si>
    <t>จำนวนบุคลากรกองวิเทศสัมพันธ์ที่ร่วมกิจกรรมการแลกเปลี่ยนในต่างประเทศ</t>
  </si>
  <si>
    <t>2 คน</t>
  </si>
  <si>
    <t>กองวิเทศสัมพันธ์</t>
  </si>
  <si>
    <t>จำนวนบุคลากรที่เข้าร่วมโครงการ กิจกรรม</t>
  </si>
  <si>
    <t>จำนวนเรื่องที่เข้าร่วมโครงการ กิจกรรม ตรงตามตำแหน่งและหน้าที่ความรับผิดชอบ</t>
  </si>
  <si>
    <t>อย่างน้อย 5 คนต่อปี</t>
  </si>
  <si>
    <t>โครงการวิเทศสัมพันธ์สัญจร เพื่อแลกเปลี่ยนเรียนรู้ ถ่ายทอดนโยบายและแนวปฏิบัติงานด้านวิเทศสัมพันธ์ สร้างกระบวนการทำงานที่เชื่อมโยงกันอย่างเป็นระบบ</t>
  </si>
  <si>
    <t>จำนวนเรื่องที่นำมาปรับปรุงกระบวนการทำงานที่เชื่อมโยงเป็นระบบ</t>
  </si>
  <si>
    <t>โครงการปรับปรุงงานสารสนเทศตามข้อเสนอแนะของผู้ใช้บริการ</t>
  </si>
  <si>
    <t>รูปแบบงานที่มีการปรับปรุงตามข้อเสนอแนะของผู้ใช้บริการ</t>
  </si>
  <si>
    <t>โครงการจัดทำระบบสารสนเทศเพื่องานวิเทศสัมพันธ์</t>
  </si>
  <si>
    <t>ชื่อหน่วยงาน สำนักงานอธิการบดี</t>
  </si>
  <si>
    <t>กิจกรรมการจัดทำแผนพัฒนาผู้ตรวจสอบภายในให้ได้รับวุฒิบัตรด้านการตรวจสอบภายใน</t>
  </si>
  <si>
    <t>ผู้ตรวจสอบภายในได้รับวุฒิบัตรด้านการตรวจสอบภายในเพิ่มขึ้น</t>
  </si>
  <si>
    <t>4 คน</t>
  </si>
  <si>
    <t>สำนักงานตรวจสอบภายใน</t>
  </si>
  <si>
    <t>กิจกรรมการจัดการความรู้สำนักงานตรวจสอบภายใน</t>
  </si>
  <si>
    <t>แนวทาง/คู่มือการตรวจสอบ</t>
  </si>
  <si>
    <t>3 เล่ม</t>
  </si>
  <si>
    <t>โครงการอบรมคณะกรรมการตรวจสอบภายในประจำส่วนงาน</t>
  </si>
  <si>
    <t>ระดับความพึงพอใจของผู้เข้าร่วมโครงการ</t>
  </si>
  <si>
    <t>ระดับความรู้ของคณะกรรมการตรวจสอบภายในเพิ่มขึ้นหลังจากการอบรม</t>
  </si>
  <si>
    <t>เพิ่มขึ้น 1 ระดับ</t>
  </si>
  <si>
    <t>โครงการให้คำปรึกษาแนะนำและเตรียมความพร้อมรับการตรวจสอบ</t>
  </si>
  <si>
    <t>โครงการสัมมนาการบริหารความเสี่ยงและการควบคุมภายใน มหาวิทยาลัยเกษตรศาสตร์</t>
  </si>
  <si>
    <t>โครงการการประเมินภาวะผู้นำตามหลักธรรมาภิบาลของผู้บริหาร</t>
  </si>
  <si>
    <t>ระดับความคิดเห็นเกี่ยวกับการประเมินภาวะผู้นำของผู้บริหารตามหลักธรรมาภิบาล</t>
  </si>
  <si>
    <t>การนำโปรแกรม Teammate มาเป็นเครื่องมือช่วยในการตรวจสอบ</t>
  </si>
  <si>
    <t>จำนวนเรื่องที่นำโปรแกรมมาใช้ในการตรวจสอบ</t>
  </si>
  <si>
    <t>โครงการพัฒนาศักยภาพบุคลากรกองกิจการนิสิต</t>
  </si>
  <si>
    <t>ร้อยละของบุคลากรเข้าร่วมโครงการ</t>
  </si>
  <si>
    <t>&gt; ร้อยละ 70</t>
  </si>
  <si>
    <t>กองกิจการนิสิต</t>
  </si>
  <si>
    <t>ร้อยละของบุคลากรมีความรู้ความเข้าใจในระดับมาก</t>
  </si>
  <si>
    <t>โครงการศึกษาดูงานเพื่อเพิ่มประสิทธิภาพการให้บริการและพัฒนานิสิต</t>
  </si>
  <si>
    <t>ร้อยละของบุคลากรสามารถนำความรู้ไปใช้ประโยชน์ได้ในระดับมาก</t>
  </si>
  <si>
    <t>โครงการ KM กองกิจการนิสิต</t>
  </si>
  <si>
    <t>การสำรวจความพึงพอใจของผู้รับบริการตามภารกิจต่างๆ</t>
  </si>
  <si>
    <t>ไม่น้อยกว่า 3.51</t>
  </si>
  <si>
    <t>โครงการพัฒนาปรับปรุงงาน</t>
  </si>
  <si>
    <t>จำนวนผลงานที่มีการพัฒนาปรับปรุง</t>
  </si>
  <si>
    <t>&gt; 2</t>
  </si>
  <si>
    <t>การจองใช้งานห้องประชุมของกองกิจการนิสิต ผ่านระบบ online</t>
  </si>
  <si>
    <t>การจองใช้งานรถยนต์ของกองกิจการนิสิตผ่านระบบ online</t>
  </si>
  <si>
    <t>ขั้นตอนการทำงานที่ลดลง</t>
  </si>
  <si>
    <t>ไม่น้อยกว่า 1 ขั้นตอน</t>
  </si>
  <si>
    <t>กองแผนงาน</t>
  </si>
  <si>
    <t>โครงการส่งเสริมให้บุคลากรเข้ารับการพัฒนาและฝึกอบรมเป็นผู้บริหาร (นบก.)</t>
  </si>
  <si>
    <t>บุคลากรเข้ารับการพัฒนาและฝึกอบรมเป็นผู้บริหาร (นบก.)</t>
  </si>
  <si>
    <t>แผนปรับปรุงระดับบุคคล จำนวน 40 โครงการ</t>
  </si>
  <si>
    <t>40 คน</t>
  </si>
  <si>
    <t>กิจกรรมการใช้ห้องประชุมและการใช้ห้องสมุดร่วมกันภายในหน่วยงานและระหว่างหน่วยงาน</t>
  </si>
  <si>
    <t>จำนวนครั้งที่หน่วยงานมาใช้ห้องประชุมและห้องสมุดภายในหน่วยงานและระหว่างหน่วยงาน</t>
  </si>
  <si>
    <t>30 ครั้ง/ปี</t>
  </si>
  <si>
    <t>โครงการอบรมปฐมพยาบาลเบื้องต้นสำหรับบุคลากรสายมิใช่วิชาชีพ</t>
  </si>
  <si>
    <t>ผู้เข้าร่วมอบรมมีคะแนนการทดสอบหลังอบรม</t>
  </si>
  <si>
    <t>สถานพยาบาล</t>
  </si>
  <si>
    <t>โครงการพัฒนาบุคลากรด้วย 2 Tick</t>
  </si>
  <si>
    <t>ผู้เข้าร่วมโครงการผ่านการประเมินทักษะ</t>
  </si>
  <si>
    <t>ร้อยละ 90</t>
  </si>
  <si>
    <t>โครงการปรับปรุงงาน (ระดับบุคคล)</t>
  </si>
  <si>
    <t>จำนวนองค์ความรู้ในหน่วยงาน</t>
  </si>
  <si>
    <r>
      <rPr>
        <sz val="16"/>
        <color theme="1"/>
        <rFont val="Vivaldi"/>
        <family val="4"/>
      </rPr>
      <t>≥</t>
    </r>
    <r>
      <rPr>
        <sz val="13.45"/>
        <color theme="1"/>
        <rFont val="TH SarabunPSK"/>
        <family val="2"/>
      </rPr>
      <t xml:space="preserve"> </t>
    </r>
    <r>
      <rPr>
        <sz val="16"/>
        <color theme="1"/>
        <rFont val="TH SarabunPSK"/>
        <family val="2"/>
      </rPr>
      <t>1 เรื่อง</t>
    </r>
  </si>
  <si>
    <t>กิจกรรมลดขยะ ลดโลกร้อน</t>
  </si>
  <si>
    <t>งดการใช้ถุงพลาสติกชนิดหิ้วที่ห้องจ่ายยา</t>
  </si>
  <si>
    <t>ดำเนินการได้อย่างต่อเนื่องตั้งแต่ ต.ค.61-ก.ย.62</t>
  </si>
  <si>
    <t>โครงการบริการสุขภาพปฐมภูมิ</t>
  </si>
  <si>
    <t>โครงการอบรมการปฐมพยาบาลเบื่องต้น (สำหรับนิสิต)</t>
  </si>
  <si>
    <t>ระดับความพึงพอใจ</t>
  </si>
  <si>
    <t>โครงการตรวจสุขภาพประจำปี</t>
  </si>
  <si>
    <r>
      <t xml:space="preserve">≥ </t>
    </r>
    <r>
      <rPr>
        <sz val="16"/>
        <color theme="1"/>
        <rFont val="TH SarabunPSK"/>
        <family val="2"/>
      </rPr>
      <t>4.21</t>
    </r>
  </si>
  <si>
    <t>กิจกรรมประเมินความคิดเห็นของบุคลากรที่มีต่อการบริหารงานของผู้บริหารตามหลักธรรมาภิบาล</t>
  </si>
  <si>
    <r>
      <rPr>
        <sz val="16"/>
        <rFont val="Vivaldi"/>
        <family val="4"/>
      </rPr>
      <t>≥</t>
    </r>
    <r>
      <rPr>
        <sz val="16"/>
        <rFont val="TH SarabunPSK"/>
        <family val="2"/>
      </rPr>
      <t xml:space="preserve"> 3.5</t>
    </r>
  </si>
  <si>
    <t>กำหนดส่ง 25/1/62</t>
  </si>
  <si>
    <t>ร้อยละบุคลากรมีส่วนร่วมในกิจกรรมคุณภาพ</t>
  </si>
  <si>
    <t>โครงการปรับปรุงงาน (ระดับงาน)</t>
  </si>
  <si>
    <t>โครงการสำรวจความพึงพอใจของผู้รับบริการ</t>
  </si>
  <si>
    <t>ระดับความพึงพอใจของผู้เข้ารับบริการ</t>
  </si>
  <si>
    <r>
      <rPr>
        <sz val="16"/>
        <color theme="1"/>
        <rFont val="Vivaldi"/>
        <family val="4"/>
      </rPr>
      <t>≥</t>
    </r>
    <r>
      <rPr>
        <sz val="13.45"/>
        <color theme="1"/>
        <rFont val="TH SarabunPSK"/>
        <family val="2"/>
      </rPr>
      <t xml:space="preserve"> </t>
    </r>
    <r>
      <rPr>
        <sz val="16"/>
        <color theme="1"/>
        <rFont val="TH SarabunPSK"/>
        <family val="2"/>
      </rPr>
      <t>4.21</t>
    </r>
  </si>
  <si>
    <t>กิจกรรมประชุมพิจารณาแก้ไขข้อเสนอแนะของผู้รับบริการ</t>
  </si>
  <si>
    <t>โครงการการปรับปรุงงาน (ระดับบุคคล)</t>
  </si>
  <si>
    <t>จำนวนผลิตภัณฑ์/บริการที่ได้รับรางวัล</t>
  </si>
  <si>
    <r>
      <t xml:space="preserve">≥ </t>
    </r>
    <r>
      <rPr>
        <sz val="16"/>
        <color theme="1"/>
        <rFont val="TH SarabunPSK"/>
        <family val="2"/>
      </rPr>
      <t>1 เรื่อง</t>
    </r>
  </si>
  <si>
    <t>โครงการ การปรับปรุงงาน (ระดับบุคคล)</t>
  </si>
  <si>
    <t>จำนวนผลิตภัณฑ์/บริการที่ได้รับการปรับปรุงให้ดีขึ้น</t>
  </si>
  <si>
    <t>จำนวนกระบวนงานที่ได้รับการพัฒนาปรับปรุง</t>
  </si>
  <si>
    <r>
      <t xml:space="preserve">≥ </t>
    </r>
    <r>
      <rPr>
        <sz val="16"/>
        <color theme="1"/>
        <rFont val="TH Sarabun New"/>
        <family val="2"/>
      </rPr>
      <t>1 เรื่อง</t>
    </r>
  </si>
  <si>
    <t>จำนวนกระบวนงานที่ได้รับการพัฒนาปรับปรุงลดการใช้ทรัพยากร</t>
  </si>
  <si>
    <t>กิจกรรมพัฒนา/ปรับปรุงระบบสารสนเทศและฐานข้อมูลสถานพยาบาล มก</t>
  </si>
  <si>
    <t>การพัฒนา/ปรับปรุงระบบสารสนเทศและฐานข้อมูลในแต่ละปีบัญชี</t>
  </si>
  <si>
    <r>
      <rPr>
        <sz val="16"/>
        <rFont val="Vivaldi"/>
        <family val="4"/>
      </rPr>
      <t>≥</t>
    </r>
    <r>
      <rPr>
        <sz val="16"/>
        <rFont val="TH SarabunPSK"/>
        <family val="2"/>
      </rPr>
      <t xml:space="preserve"> 2 ระบบ และเปิดใช้งาน</t>
    </r>
  </si>
  <si>
    <t>โครงการปรับปรุงวิธีการในการประสานงานและติดตามการดำเนินงาน</t>
  </si>
  <si>
    <t>2 ช่องทาง</t>
  </si>
  <si>
    <t>สำนักงานอธิการบดี</t>
  </si>
  <si>
    <t>กิจกรรมการสื่อสารองค์กร</t>
  </si>
  <si>
    <t>โครงการวิเคราะห์งบประมาณเงินรายได้มหาวิทยาลัยเกษตรศาสตร์ : งบกลาง มหาวิทยาลัยเกษตรศาสตร์ ปีบัญชี พ.ศ.2561 เพื่อการตัดสินใจของผู้บริหาร</t>
  </si>
  <si>
    <t>รายงานการวิเคราะห์งบประมาณเงินรายได้มหาวิทยาลัยเกษตรศาสตร์ : งบกลางมหาวิทยาลัยเกษตรศาสตร์ ปีบัญชี พ.ศ.2561</t>
  </si>
  <si>
    <t>1 ฉบับ</t>
  </si>
  <si>
    <t>โครงการบูรณาการข้อมูลระหว่างกองแผนงานและส่วนงาน/หน่วยงานภายนอก</t>
  </si>
  <si>
    <t>1.จำนวนโครงการบูรณาการข้อมูลระหว่างกองแผนงานและส่วนงาน/หน่วยงานภายนอก</t>
  </si>
  <si>
    <t>1.1ด้านงบประมาณและอัตรากำลัง</t>
  </si>
  <si>
    <t>1.2โครงการบูรณาการงานสารบรรณ</t>
  </si>
  <si>
    <t>โครงการประเมินผลภาวะผู้นำตามหลักธรรมาภิบาลของผู้บริหารหน่วยงาน</t>
  </si>
  <si>
    <t>ระดับความคิดเห็นของบุคลากรต่อภาวะผู้นำตามหลักธรรมาภิบาล</t>
  </si>
  <si>
    <t>โครงการจัดทำแผนปฏิบัติการ (Action Plan) ของหน่วยงาน</t>
  </si>
  <si>
    <t>โครงการสำรวจความพึงพอใจต่อการให้บริการงานธุรการของกองแผนงาน</t>
  </si>
  <si>
    <t>จำนวนข้อเสนอแนะของผู้เข้ารับบริการ</t>
  </si>
  <si>
    <t>2 ข้อ</t>
  </si>
  <si>
    <t>กิจกรรมการนำข้อเสนอแนะของผู้รับบริการมาใช้ในการพัฒนาและแก้ไขการปฏิบัติงานให้มีประสิทธิภาพยิ่งขึ้น</t>
  </si>
  <si>
    <t>โครงการจัดการความรู้</t>
  </si>
  <si>
    <t>โครงการจัดทำแบบสำรวจข้อมูลประวัติผู้สำเร็จการศึกษาและการมีงานทำของบัณฑิตสำหรับบัณฑิตชาวต่างประเทศ (ภาษาอังกฤษ)</t>
  </si>
  <si>
    <t>ร้อยละความสำเร็จ</t>
  </si>
  <si>
    <t>โครงการการพัฒนาเพิ่มช่องทางการบันทึกข้อมูลโดยนายจ้างในระบบประเมินคุณภาพบัณฑิตระดับปริญญาตรีผ่านโทรศัพท์มือถือ</t>
  </si>
  <si>
    <t>โครงการการปรับปรุงและพัฒนาเว็บไซต์กองแผนงาน</t>
  </si>
  <si>
    <t>ระบบเสร็จสมบูรณ์และใช้งานได้ดี</t>
  </si>
  <si>
    <t>โครงการพัฒนาและปรับปรุงคู่มือการขออนุมัติแบบก่อสร้าง</t>
  </si>
  <si>
    <t>จำนวนคู่มือการขออนุมัติแบบก่อสร้างที่ได้รับการพัฒนาและปรับปรุงให้มีความสมบูรณ์ ทันสมัย</t>
  </si>
  <si>
    <t>1 เล่ม</t>
  </si>
  <si>
    <t>โครงการพัฒนาระบบโครงสร้างหน่วยงานผ่านระบบเครือข่าย</t>
  </si>
  <si>
    <t>โครงการปรับปรุงขั้นตอนการแลกเปลี่ยนข้อมูลและเชื่อมโยงข้อมูลด้านงบประมาณระหว่างหน่วยงาน (Mapping) ผ่านระบบเครือข่าย</t>
  </si>
  <si>
    <t>โครงการพัฒนาและปรับปรุงกระบวนงาน</t>
  </si>
  <si>
    <t>ร้อยละความสำเร็จของกระบวนงานที่ได้รับการพัฒนาและปรับปรุง</t>
  </si>
  <si>
    <t>โครงการประเมินความพึงพอใจผู้ใช้งานระบบ RVN</t>
  </si>
  <si>
    <t>ระดับความพึงพอใจของผู้ใช้งานระบบ RVN</t>
  </si>
  <si>
    <t>ระดับความพึงพอใจของบุคลากรมหาวิทยาลัยเกษตรศาสตร์ต่อการให้บริการงานธุรการของกองแผนงาน</t>
  </si>
  <si>
    <t>โครงการเพิ่มประสิทธิภาพการใช้ทรัพยากรและการลดต้นทุนหรือค่าใช้จ่ายในการดำเนินงาน</t>
  </si>
  <si>
    <t>อัตราการลดลงของการจัดซื้อวัสดุสำนักงาน (กระดาษ)</t>
  </si>
  <si>
    <t>ร้อยละ 10</t>
  </si>
  <si>
    <t>โครงการพัฒนาระบบการจัดสรรงบประมาณแผ่นดิน (งบลงทุน) ภายใต้ระบบ e-budgeting KU</t>
  </si>
  <si>
    <t>1) การจัดทำคำของบประมาณแผ่นดิน งบลงทุน</t>
  </si>
  <si>
    <t>2) การจัดสรรงบประมาณลงตามส่วนงาน/หน่วยงาน</t>
  </si>
  <si>
    <t>3) การนำข้อมูลเข้าสู่ระบบสารสนเทศทางการบัญชี (ERP)</t>
  </si>
  <si>
    <t>1) ระบบจัดทำคำของบประมาณแผ่นดิน งบลงทุนแล้วเสร็จ</t>
  </si>
  <si>
    <t>2) ระบบจัดสรรงบประมาณ งบลงทุนตามส่วนงาน/หน่วยงานแล้วเสร็จ</t>
  </si>
  <si>
    <t>3) ระบบแปลงข้อมูลนำเข้าสู่ระบบสารสนเทศทางการบัญชี(ERP) แล้วเสร็จ</t>
  </si>
  <si>
    <t>ระบบสำเร็จ 3 ระบบงาน</t>
  </si>
  <si>
    <t>1) ฐานข้อมูลระบบลงทุน เงินงบประมาณแผ่นดิน 1 ฐานข้อมูล</t>
  </si>
  <si>
    <t>2) โครงการพัฒนา/ปรับปรุงระบบ RVN เพื่อให้สอดคล้องกับระบบโครงสร้างองค์กรกลางและระบบ KU-ERP และ KU-HR</t>
  </si>
  <si>
    <t>1) ร้อยละความสำเร็จของการพัฒนา/ปรับปรุง</t>
  </si>
  <si>
    <t>2) ร้อยละความสำเร็จตามระยะเวลาที่กำหนด</t>
  </si>
  <si>
    <t>3) โครงการพัฒนาระบบงบประมาณแผ่นดิน</t>
  </si>
  <si>
    <t>ร้อยละ 70</t>
  </si>
  <si>
    <t>กิจกรรมการเข้าร่วมเป็นวิทยากร/แลกเปลี่ยนเรียนรู้จากภายนอกมหาวิทยาลัย/ภายนอกสำนักงานอธิการบดี</t>
  </si>
  <si>
    <t>ร้อยละของบุคลากรที่ได้รับเชิญเป็นวิทยากร</t>
  </si>
  <si>
    <t>13 คน (27.08%)</t>
  </si>
  <si>
    <t>กองการเจ้าหน้าที่</t>
  </si>
  <si>
    <t>กิจกรรมการวิเคราะห์งานเพื่อพัฒนางาน</t>
  </si>
  <si>
    <t>จำนวนผลงานที่ได้รับการพัฒนา</t>
  </si>
  <si>
    <t>3 ผลงาน</t>
  </si>
  <si>
    <t>กิจกรรมการเข้าร่วมโครงการฝึกอบรม/เครือข่าย HR</t>
  </si>
  <si>
    <t>จำนวนบุคลากรที่เข้าร่วม</t>
  </si>
  <si>
    <t>48 คน</t>
  </si>
  <si>
    <t>โครงการจัดการความรู้ของหน่วยงาน</t>
  </si>
  <si>
    <t>จำนวนองค์ความรู้</t>
  </si>
  <si>
    <t>1องค์ความรู้</t>
  </si>
  <si>
    <t>โครงการระบบสารสนเทศฐานข้อมูลการบริหารทรัพยากรบุคคล (HRIS)</t>
  </si>
  <si>
    <t>จำนวนหน่วยงานที่ใช้ระบบฐานข้อมูล</t>
  </si>
  <si>
    <t>4 หน่วยงาน</t>
  </si>
  <si>
    <t>จำนวนกิจกรรมที่ใช้ระบบฐานข็อมูล</t>
  </si>
  <si>
    <t>4 กิจกรรม</t>
  </si>
  <si>
    <t>โครงการส่งเสริมการเข้าสู่ตำแหน่งของพนักงานมหาวิทยาลัย กลุ่มวิชาการประเภทคณาจารย์ประจำ</t>
  </si>
  <si>
    <t>1) กิจกรรมการให้ความรู้กับผู้บริหารระดับคณบดี หัวหน้าภาควิชาและเจ้าหน้าที่ผู้เกี่ยวข้อง</t>
  </si>
  <si>
    <t>ร้อยละการเข้าร่วมกิจกรรมของกลุ่มเป้าหมาย</t>
  </si>
  <si>
    <t>ร้อยละ 75</t>
  </si>
  <si>
    <t>ร้อยละ 60</t>
  </si>
  <si>
    <t>โครงการระบบสารสนเทศการขอตำแหน่งทางวิชาการ</t>
  </si>
  <si>
    <t>ระดับความสำเร็จในการจัดทำระบบสารสนเทศการขอตำแหน่งทางวิชาการ</t>
  </si>
  <si>
    <t>โครงการสำรวจความพึงพอใจต่อการให้บริการของกองการเจ้าหน้าที่</t>
  </si>
  <si>
    <t>1) จำนวนข้อเสนอแนะ</t>
  </si>
  <si>
    <t>2) ค่าเฉลี่ยความพึงพอใจต่อการให้บริการ</t>
  </si>
  <si>
    <t>น้อยกว่า 10 ข้อ</t>
  </si>
  <si>
    <t>4 คะแนน</t>
  </si>
  <si>
    <t>กิจกรรมที่ปรับปรุงตามข้อเสนอแนะ</t>
  </si>
  <si>
    <t>จำนวนข้อเสนอแนะที่ได้รับการแก้ไข</t>
  </si>
  <si>
    <t>กิจกรรมการปรับปรุงการบริการกองการเจ้าหน้าที่</t>
  </si>
  <si>
    <t>จำนวนบริการที่ปรับปรุง</t>
  </si>
  <si>
    <t>2 กิจกรรม</t>
  </si>
  <si>
    <t>ร้อยละของการใช้จ่ายเป็นไปตามแผน</t>
  </si>
  <si>
    <t>กิจกรรมการจัดทำฐานข้อมูลเพื่อจัดทำระบบ HR SMART P</t>
  </si>
  <si>
    <t>จำนวนกิจกรรมการจัดทำฐานข้อมูล</t>
  </si>
  <si>
    <t>3 กิจกรรม</t>
  </si>
  <si>
    <t>การปรับปรุง Website กองการเจ้าหน้าที่</t>
  </si>
  <si>
    <t>ระดับความสำเร็จในการจัดทำ Website</t>
  </si>
  <si>
    <t>ระบบพร้อมใช้งานภายในเดือนเมษายน 2562</t>
  </si>
  <si>
    <t>กิจกรรมการจัดระบบสารสนเทศฐานข้อมูลประวัติบุคลากร มก. เพื่อการใช้งานภายในกองการเจ้าหน้าที่</t>
  </si>
  <si>
    <t>จำนวนฐานข้อมูลที่เพิ่มขึ้น</t>
  </si>
  <si>
    <t>โครงการสัมมนาเชิงปฏิบัติการประชาสัมพันธ์เชิงรุกยุคดิจิทัล</t>
  </si>
  <si>
    <t>ร้อยละของผู้เข้าร่วมโครงการที่มีความรู้เพิ่มขึ้น</t>
  </si>
  <si>
    <t>กองกลาง</t>
  </si>
  <si>
    <t>โครงการจัดการความรู้การเป็นพิธีกรของหน่วยงาน</t>
  </si>
  <si>
    <t>โครงการพัฒนาระบบงานสารบรรณอิเล็กทรอนิกส์ (e-Document)</t>
  </si>
  <si>
    <t>ร้อยละความสำเร็จตามแผนดำเนินงานโครงการ</t>
  </si>
  <si>
    <t>การผลิตคลิปวีดีทัศน์เพื่อประชาสัมพันธ์กิจกรรมของมหาวิทยาลัยได้อย่างรวดเร็วทันต่อเหตุการณ์</t>
  </si>
  <si>
    <t>10 เรื่อง</t>
  </si>
  <si>
    <t>โครงการจัดทำแผนปฏิบัติการ (Action Plan) ของกองกลาง</t>
  </si>
  <si>
    <t>โครงการสำรวจความพึงพอใจผู้รับบริการ กองกลาง</t>
  </si>
  <si>
    <t>กิจกรรมสนับสนุนส่งเสริมการทำงานวิจัยของบุคลากรสำนักงานอธิการบดี</t>
  </si>
  <si>
    <t>จำนวนผลงานวิจัย</t>
  </si>
  <si>
    <t>กิจกรรมส่งเสริมสนับสนุนบุคลากรเข้ารับการอบรม/สัมมนาเพื่อพัฒนาตามสายงาน</t>
  </si>
  <si>
    <t>1 คน</t>
  </si>
  <si>
    <t>โครงการประชุมการมอบอำนาจดำเนินการจัดซื้อจัดจ้างและบริหารพัสดุภาครัฐ และอื่นๆ</t>
  </si>
  <si>
    <t>ร้อยละของบุคลากรที่ได้รับเชิญเป็นวิทยากร/แลกเปลี่ยนเรียนรู้จากภายนอกมหาวิทยาลัย/ภายนอกสำนักงานอธิการบดี</t>
  </si>
  <si>
    <t>กองคลัง</t>
  </si>
  <si>
    <t>โครงการพัฒนาผู้บริหารให้เป็นมืออาชีพ และเตรียมความพร้อมแก่บุคลากรในการเป็นผู้บริหารระดับต้นในอนาคต</t>
  </si>
  <si>
    <t>ร้อยละของบุคลากรที่ได้รับการพัฒนาตรงตามสายงาน</t>
  </si>
  <si>
    <t>โครงการพี่สอนน้องหัดเดิน
(เปลี่ยนชื่อจากโครงการพี่สอนน้อง (เดิม))</t>
  </si>
  <si>
    <t>จำนวนความรู้ที่ได้จากการจัดการความรู้ภายในหน่วยงาน</t>
  </si>
  <si>
    <t>จำนวนโครงการส่งเสริมการใช้ทรัพยากรร่วมกันในหน่วยงานและระหว่างหน่วยงาน</t>
  </si>
  <si>
    <t>โครงการพัฒนาหนังสือรับรองการหักภาษี ณ ที่จ่าย รูปแบบอิเล็กทรอนิกส์</t>
  </si>
  <si>
    <t>จำนวนโครงการพัฒนาการทำงานเชิงรุก</t>
  </si>
  <si>
    <t>โครงการประเมินผลการดำเนินงานของส่วนงาน ผู้บริหาร และบุคลากรทุกระดับ</t>
  </si>
  <si>
    <t>ระดับความคิดเห็นของบุคลากรที่มีต่อการบริหารงานของผู้บริหารตามหลักธรรมาภิบาล</t>
  </si>
  <si>
    <t xml:space="preserve">โครงการพัฒนากระบวนการทำงานให้มีประสิทธิภาพ </t>
  </si>
  <si>
    <t>ร้อยละความพึงพอใจของผู้รับบริการ</t>
  </si>
  <si>
    <t>ร้อยละ 85</t>
  </si>
  <si>
    <t>โครงการ/กิจกรรมที่ปรับปรุงตามข้อเสนอแนะ</t>
  </si>
  <si>
    <t xml:space="preserve">จำนวนโครงการที่ได้รับการพัฒนา        </t>
  </si>
  <si>
    <t xml:space="preserve"> โครงการที่ส่งเข้าประกวดภายใน/ภายนอก</t>
  </si>
  <si>
    <t xml:space="preserve">จำนวนโครงการที่ส่งเข้าประกวด </t>
  </si>
  <si>
    <t>โครงการ/กิจกรรมพัฒนาผลิตภัณฑ์/บริการ</t>
  </si>
  <si>
    <t>จำนวนบริการที่ได้รับการปรับปรุง</t>
  </si>
  <si>
    <t>1 บริการ</t>
  </si>
  <si>
    <t>โครงการพัฒนาปรับปรุงกระบวนงานด้วยเทคโนโลยี</t>
  </si>
  <si>
    <t>โครงการปรับปรุงและพัฒนาหลักเกณฑ์ กฎ ระเบียบการเงิน การคลังของมหาวิทยาลัย</t>
  </si>
  <si>
    <t>โครงการลดค่าใช้จ่ายโดยการบริหารทรัพยากรเพื่อให้เป็นไปตามแผน</t>
  </si>
  <si>
    <t>ร้อยละของจำนวนโครงการที่ลดค่าใช้จ่ายให้เป็นไปตามแผน</t>
  </si>
  <si>
    <t>ร้อยละ 50</t>
  </si>
  <si>
    <t>จำนวนโครงการที่พัฒนาโดยใช้ระบบเทคโนโลยีสารสนเทศ</t>
  </si>
  <si>
    <t>โครงการพัฒนาระบบ
สารบรรณอิเล็กทรอนิกส์</t>
  </si>
  <si>
    <t>จำนวนคลิปที่สามารถผลิตและเผยแพร่คลิปวีดิทัศน์ทางสื่อโซเชียลได้อย่างรวดเร็วทันต่อเหตุการณ์ (ภายใน 2วัน)</t>
  </si>
  <si>
    <t xml:space="preserve">ค่าเฉลี่ยความพึงพอใจของผู้รับบริการ </t>
  </si>
  <si>
    <t>โครงการเป็นวิทยากรแลกเปลี่ยนเรียนรู้ "การจัดทำคำของบประมาณเงินรายได้ประจำปี" ของส่วนงาน</t>
  </si>
  <si>
    <r>
      <rPr>
        <sz val="16"/>
        <color theme="1"/>
        <rFont val="Vivaldi"/>
        <family val="4"/>
      </rPr>
      <t>≥</t>
    </r>
    <r>
      <rPr>
        <sz val="16"/>
        <color theme="1"/>
        <rFont val="TH SarabunPSK"/>
        <family val="2"/>
      </rPr>
      <t xml:space="preserve"> ร้อยละ 80</t>
    </r>
  </si>
  <si>
    <t xml:space="preserve">จำนวนช่องทางที่เพิ่มขึ้น  </t>
  </si>
  <si>
    <t>(เดิม  1.ผ่านบันทึก 2. ผ่านคณะกรรมการประจำสำนักฯ 3. ทางโทรศัพท์)</t>
  </si>
  <si>
    <t>(ใหม่ 1. ทางไลน์กลุ่มตามภารกิจ 2. บันทึกติดตามก่อนถึงกำหนด)</t>
  </si>
  <si>
    <t>โครงการประเมินผลการดำเนินงานของส่วนงาน ผู้บริหารตามหลักธรรมาภิบาล</t>
  </si>
  <si>
    <t>จำนวนโครงการพัฒนาการทำงานที่สอดคล้องกับยุทธศาตร์ มก</t>
  </si>
  <si>
    <t>สามารถเปิดใช้ระบบในปี 2562</t>
  </si>
  <si>
    <t>1.จำนวนชิ้นงานการสื่อสารองค์กร</t>
  </si>
  <si>
    <t>2. มีการติดตามผลการสื่อสารองค์กร</t>
  </si>
  <si>
    <t>1 ฉบับ/เดือน</t>
  </si>
  <si>
    <t>2 ครั้ง/ปี</t>
  </si>
  <si>
    <t>ความคิดเห็นจากการรับบริการ</t>
  </si>
  <si>
    <t>จำนวนกิจกรรมที่ได้รับการแก้ไข/ปรับปรุง</t>
  </si>
  <si>
    <t>การพัฒนาปรับปรุงกระบวนงานด้วยเทคโนโลยี</t>
  </si>
  <si>
    <t>ค่าเฉลี่ยความพึงพอใจของผู้ใช้ระบบ</t>
  </si>
  <si>
    <t>ค่าเฉลี่ยความพึงพอใจของผู้รับบริการ</t>
  </si>
  <si>
    <t>ค่าเฉลี่ยความพึงพอใจของผู้เข้ารับบริการ</t>
  </si>
  <si>
    <t>กิจกรรมการใช้จ่ายในการบริหารจัดการกองการเจ้าหน้าที่</t>
  </si>
  <si>
    <t>ร้อยละ100</t>
  </si>
  <si>
    <t>ค่าเฉลี่ยความพึงพอใจที่มีต่อวิทยากร</t>
  </si>
  <si>
    <t>ค่าเฉลี่ยความพึงพอใจของผู้รับบริการในภาพรวม</t>
  </si>
  <si>
    <t>โครงการสัมมนาเครือข่ายผู้ปฏิบัติงานด้านกฏหมายของ   มหาวิทยาลัย  เกษตรศาสตร์</t>
  </si>
  <si>
    <t>โครงการพัฒนากระบวนการขอรับเงินช่วยเหลือจากกองทุนสวัสดิภาพบุคลากร</t>
  </si>
  <si>
    <t>จำนวนขั้นตอนและระยะเวลาการขอรับเงินช่วยเหลือจากกองทุนสวัสดิภาพบุคลากรที่ลดลง</t>
  </si>
  <si>
    <t>จำนวนขั้นตอนและระยะเวลาลดลงร้อยละ 50</t>
  </si>
  <si>
    <t>โครงการพัฒนาทรัพยากรบุคคลของสำนักงานประกันคุณภาพ</t>
  </si>
  <si>
    <t>สำนักงานประกันคุณภาพ</t>
  </si>
  <si>
    <t>โครงการแลกเปลี่ยนเรียนรู้อบรมให้ความรู้</t>
  </si>
  <si>
    <t>การปรับปรุงกระบวนการทำงาน</t>
  </si>
  <si>
    <t>จำนวนกระบวนการที่ได้รับการพัฒนาปรับปรุง</t>
  </si>
  <si>
    <t>4 เรื่อง</t>
  </si>
  <si>
    <t>โครงการคลินิกให้คำปรึกษา</t>
  </si>
  <si>
    <t>ค่าเฉลี่ยความไม่พึงพอใจ</t>
  </si>
  <si>
    <t>ค่าเฉลี่ยความคิดเห็นไม่น้อยกว่า 4.00</t>
  </si>
  <si>
    <t>โครงการแลกเปลี่ยนเรียนรู้ EdPEx</t>
  </si>
  <si>
    <t>ผู้เข้าร่วมมีทัศนคติที่ดีต่อการขับเคลื่อนองค์กรตามแนวคิดของเกณฑ์ EcPEx</t>
  </si>
  <si>
    <t>การรับฟังเสียงลูกค้า</t>
  </si>
  <si>
    <t>ร้อยละของข้อเสนอแนะที่ได้รับการแก้ไข</t>
  </si>
  <si>
    <t>โครงการพัฒนาระบบฐานข้อมูลQAIS</t>
  </si>
  <si>
    <t>จำนวนระบบในฐานข้อมูล QAIS ที่ได้รับการพัฒนา</t>
  </si>
  <si>
    <t>ส่วนงานได้รับประโยชน์จากการให้คำปรึกษา</t>
  </si>
  <si>
    <t>ค่าเฉลี่ยความไม่พึงพอใจเป็น 0</t>
  </si>
  <si>
    <t>โครงการแลกเปลี่ยนเรียนรู้</t>
  </si>
  <si>
    <t>จำนวนองค์ความรู้ที่ส่งเข้าประกวด</t>
  </si>
  <si>
    <t>1.ร้อยละของบุคลากรที่ได้รับเชิญเป็นวิทยากร/แลกเปลี่ยนเรียนรู้จากภายนอกมหาวิทยาลัย/ภายนอกสำนักงานอธิการบดี (ต่อ)</t>
  </si>
  <si>
    <t>2. ร้อยละของบุคลากรที่ได้รับการพัฒนาตรงตามสายงาน (ต่อ)</t>
  </si>
  <si>
    <t xml:space="preserve">โครงการส่งเสริมให้บุคลากรเข้าร่วมอบรม สัมมนา ประชุมเชิงปฏิบัติการ นำเสนอผลงานทางวิชาการที่พัฒนาทักษะความรู้เฉพาะตำแหน่งและวิชาชีพทั้งในและต่างประเทศ ได้แก่ ด้านเทคโนโลยีสารสนเทศ ด้านภาษาต่างประเทศ ด้านวิเทศสัมพันธ์ </t>
  </si>
  <si>
    <t>ร้อยละ 90 ของจำนวนเรื่องที่เข้าร่วมโครงการตรงตามตำแหน่งและหน้าที่ความรับผิดชอบ</t>
  </si>
  <si>
    <t>3. จำนวนความรู้ที่ได้จากการจัดการความรู้ภายในหน่วยงาน (ต่อ)</t>
  </si>
  <si>
    <t>1.จำนวนโครงการ/กิจกรรมส่งเสริมการใช้ทรัพยากรร่วมกันในหน่วยงานและระหว่างหน่วยงาน (ต่อ)</t>
  </si>
  <si>
    <t>2. จำนวน/ร้อยละโครงการ/กิจกรรมพัฒนาการทำงานเชิงรุก (ต่อ)</t>
  </si>
  <si>
    <t>1. ระดับความคิดเห็นของบุคลากรที่มีต่อการบริหารงานของผู้บริหารตามหลักธรรมาภิบาล (ต่อ)</t>
  </si>
  <si>
    <t>1.จำนวนโครงการ/กิจกรรมพัฒนากระบวนการทำงานที่สอดคล้องกับยุทธศาสตร์ มก. (ต่อ)</t>
  </si>
  <si>
    <t>2) กิจกรรมการอบรมเพื่อส่งเสริมการเสนอขอตำแหน่งทางวิชาการสำหรับพนักงานมหาวิทยาลัยกลุ่มวิชาการประเภทคณาจารย์ประจำเต็มเวลา</t>
  </si>
  <si>
    <t>1.จำนวนโครงการ/กิจกรรมพัฒนากระบวนการทำงานที่สอดคล้องกับยุทธศาสตร์ มก.(ต่อ)</t>
  </si>
  <si>
    <t>2. จำนวนข้อเสนอแนะของผู้รับบริการ (ต่อ)</t>
  </si>
  <si>
    <t>3. จำนวนข้อเสนอแนะของผู้รับบริการที่ได้รับการแก้ไข (ต่อ)</t>
  </si>
  <si>
    <t>1.จำนวนผลิตภัณฑ์/บริการที่ได้รับรางวัล (ต่อ)</t>
  </si>
  <si>
    <t>2. จำนวนผลิตภัณฑ์/บริการที่ได้รับการปรับปรุงให้ดีขึ้น (ต่อ)</t>
  </si>
  <si>
    <t>3. จำนวนกระบวนงานที่ได้รับการพัฒนาปรับปรุง (ต่อ)</t>
  </si>
  <si>
    <t>4. ระดับความพึงพอใจของผู้รับบริการ (ต่อ)</t>
  </si>
  <si>
    <t>1.ร้อยละของการใช้จ่ายที่เป็นไปตามแผนฯ (ต่อ)</t>
  </si>
  <si>
    <t>1. จำนวนกระบวนงาน/โครงการ/กิจกรรมพัฒนาระบบเทคโนโลยีสารสนเทศเพื่อการบริหารจัดการภายในมหาวิทยาลัย (ต่อ)</t>
  </si>
  <si>
    <t>2.จำนวนระบบฐานข้อมูลที่ได้รับการพัฒนา (ต่อ)</t>
  </si>
  <si>
    <t>1 ล้านบาท/   ร้อยละ 4</t>
  </si>
  <si>
    <t>จำนวนผู้เข้ารับการอบรมตลอดโครงการ</t>
  </si>
  <si>
    <r>
      <rPr>
        <sz val="16"/>
        <rFont val="Vivaldi"/>
        <family val="4"/>
      </rPr>
      <t xml:space="preserve">≥ </t>
    </r>
    <r>
      <rPr>
        <sz val="16"/>
        <rFont val="TH SarabunPSK"/>
        <family val="2"/>
      </rPr>
      <t>80 คน</t>
    </r>
  </si>
  <si>
    <t xml:space="preserve">1.ร้อยละของบุคลากรที่ได้รับเชิญเป็นวิทยากร/แลกเปลี่ยนเรียนรู้จากภายนอกมหาวิทยาลัย/ภายนอกสำนักงานอธิการบดี </t>
  </si>
  <si>
    <t xml:space="preserve">2. ร้อยละของบุคลากรที่ได้รับการพัฒนาตรงตามสายงาน </t>
  </si>
  <si>
    <t xml:space="preserve">3. จำนวนความรู้ที่ได้จากการจัดการความรู้ภายในหน่วยงาน </t>
  </si>
  <si>
    <t xml:space="preserve">1.จำนวนโครงการ/กิจกรรมส่งเสริมการใช้ทรัพยากรร่วมกันในหน่วยงานและระหว่างหน่วยงาน </t>
  </si>
  <si>
    <t xml:space="preserve">2. จำนวน/ร้อยละโครงการ/กิจกรรมพัฒนาการทำงานเชิงรุก </t>
  </si>
  <si>
    <t>(เดิม 
1.ผ่านบันทึก 
2. ผ่านคณะกรรมการประจำสำนักฯ 
3. ทางโทรศัพท์)</t>
  </si>
  <si>
    <t>(ใหม่ 
1. ทางไลน์กลุ่มตามภารกิจ 
2. บันทึกติดตามก่อนถึงกำหนด)</t>
  </si>
  <si>
    <t xml:space="preserve">1. ระดับความคิดเห็นของบุคลากรที่มีต่อการบริหารงานของผู้บริหารตามหลักธรรมาภิบาล </t>
  </si>
  <si>
    <t xml:space="preserve">1.จำนวนโครงการ/กิจกรรมพัฒนากระบวนการทำงานที่สอดคล้องกับยุทธศาสตร์ มก. </t>
  </si>
  <si>
    <t xml:space="preserve">2. จำนวนข้อเสนอแนะของผู้รับบริการ </t>
  </si>
  <si>
    <t xml:space="preserve">3. จำนวนข้อเสนอแนะของผู้รับบริการที่ได้รับการแก้ไข </t>
  </si>
  <si>
    <t xml:space="preserve">1.จำนวนผลิตภัณฑ์/บริการที่ได้รับรางวัล </t>
  </si>
  <si>
    <t xml:space="preserve">2. จำนวนผลิตภัณฑ์/บริการที่ได้รับการปรับปรุงให้ดีขึ้น </t>
  </si>
  <si>
    <t xml:space="preserve">3. จำนวนกระบวนงานที่ได้รับการพัฒนาปรับปรุง </t>
  </si>
  <si>
    <t xml:space="preserve">4. ระดับความพึงพอใจของผู้รับบริการ </t>
  </si>
  <si>
    <t xml:space="preserve">1. จำนวนกระบวนงาน/โครงการ/กิจกรรมพัฒนาระบบเทคโนโลยีสารสนเทศเพื่อการบริหารจัดการภายในมหาวิทยาลัย </t>
  </si>
  <si>
    <t xml:space="preserve">2.จำนวนระบบฐานข้อมูลที่ได้รับการพัฒนา </t>
  </si>
  <si>
    <t>ผู้เข้าร่วมมีทัศนคติที่ดีต่อการขับเคลื่อนองค์กรตามแนวคิดของเกณฑ์ EdPEx</t>
  </si>
  <si>
    <t>ในรูป file สำหรับ download และได้ส่งบันทึกแจ้งหน่วยงานเพื่อทราบและdownload เอกสารเพื่อดำเนินการกรอกข้อมูล</t>
  </si>
  <si>
    <t>สำหรับผลการดำเนินงานรอบ 6 เดือนและ 12 เดือน ต่อไป</t>
  </si>
  <si>
    <t>ให้บรรลุเป้าหมายและเกิดประสิทธิผลตามแผนปฏิบัติการ (Action Plan) ประจำปีงบประมาณ พ.ศ.2562 (ต.ค.61- ก.ย.62)</t>
  </si>
  <si>
    <t>แผนปฏิบัติการรอบประจำปีงบประมาณ พ.ศ.2562 โดยได้จัดทำเอกสารแผนปฏิบัติการประจำปีงบประมาณ พ.ศ.2562</t>
  </si>
  <si>
    <t>ผลการดำเนินงาน
รอบ 6 เดือน</t>
  </si>
  <si>
    <t>ประมาณการ
งบประมาณรายได้</t>
  </si>
  <si>
    <t>รายงานผลตามแผนปฏิบัติการ (Action Plan) ประจำปีงบประมาณ พ.ศ.2562 รอบ 6 เดือน</t>
  </si>
  <si>
    <t xml:space="preserve">รายงานผลการดำเนินงานตามแผนปฏิบัติการ (Action Plan) 
   ประจำปีงบประมาณ พ.ศ.2562 </t>
  </si>
  <si>
    <t xml:space="preserve">       รอบ 6 เดือน (1 ตุลาคม 2561-31 มีนาคม 2562)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</si>
</sst>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-;\-* #,##0.00_-;_-* &quot;-&quot;??_-;_-@_-"/>
    <numFmt numFmtId="165" formatCode="#,##0_ ;\-#,##0\ "/>
    <numFmt numFmtId="166" formatCode="_-* #,##0_-;\-* #,##0_-;_-* &quot;-&quot;??_-;_-@_-"/>
  </numFmts>
  <fonts count="49">
    <font>
      <sz val="11"/>
      <color theme="1"/>
      <name val="Calibri"/>
      <family val="2"/>
      <charset val="22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u/>
      <sz val="16"/>
      <color theme="1"/>
      <name val="TH SarabunPSK"/>
      <family val="2"/>
    </font>
    <font>
      <b/>
      <sz val="20"/>
      <color theme="1"/>
      <name val="TH SarabunPSK"/>
      <family val="2"/>
    </font>
    <font>
      <b/>
      <sz val="18"/>
      <color theme="1"/>
      <name val="TH SarabunPSK"/>
      <family val="2"/>
    </font>
    <font>
      <b/>
      <sz val="25"/>
      <color theme="1"/>
      <name val="TH SarabunPSK"/>
      <family val="2"/>
    </font>
    <font>
      <b/>
      <sz val="36"/>
      <color theme="1"/>
      <name val="TH SarabunPSK"/>
      <family val="2"/>
    </font>
    <font>
      <sz val="14"/>
      <name val="AngsanaUPC"/>
      <family val="1"/>
    </font>
    <font>
      <sz val="11"/>
      <color theme="1"/>
      <name val="Calibri"/>
      <family val="2"/>
      <charset val="222"/>
      <scheme val="minor"/>
    </font>
    <font>
      <sz val="16"/>
      <name val="TH SarabunPSK"/>
      <family val="2"/>
    </font>
    <font>
      <sz val="16"/>
      <color theme="1"/>
      <name val="Browallia New"/>
      <family val="2"/>
    </font>
    <font>
      <sz val="14"/>
      <color theme="1"/>
      <name val="Browallia New"/>
      <family val="2"/>
    </font>
    <font>
      <sz val="11"/>
      <color theme="1"/>
      <name val="Wingdings 2"/>
      <family val="1"/>
      <charset val="2"/>
    </font>
    <font>
      <b/>
      <u/>
      <sz val="16"/>
      <color theme="1"/>
      <name val="TH SarabunPSK"/>
      <family val="2"/>
    </font>
    <font>
      <u/>
      <sz val="16"/>
      <name val="TH SarabunPSK"/>
      <family val="2"/>
    </font>
    <font>
      <sz val="20"/>
      <color theme="1"/>
      <name val="TH SarabunPSK"/>
      <family val="2"/>
    </font>
    <font>
      <sz val="20"/>
      <color theme="1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sz val="16"/>
      <color rgb="FF9C6500"/>
      <name val="TH SarabunPSK"/>
      <family val="2"/>
    </font>
    <font>
      <sz val="16"/>
      <color theme="1"/>
      <name val="Calibri"/>
      <family val="2"/>
      <charset val="222"/>
      <scheme val="minor"/>
    </font>
    <font>
      <sz val="16"/>
      <name val="Calibri"/>
      <family val="2"/>
      <charset val="222"/>
      <scheme val="minor"/>
    </font>
    <font>
      <sz val="16"/>
      <color rgb="FF9C0006"/>
      <name val="Calibri"/>
      <family val="2"/>
      <charset val="222"/>
      <scheme val="minor"/>
    </font>
    <font>
      <sz val="16"/>
      <color rgb="FF9C6500"/>
      <name val="Calibri"/>
      <family val="2"/>
      <charset val="222"/>
      <scheme val="minor"/>
    </font>
    <font>
      <sz val="16"/>
      <name val="Browallia New"/>
      <family val="2"/>
    </font>
    <font>
      <sz val="16"/>
      <color theme="1"/>
      <name val="Wingdings 2"/>
      <family val="1"/>
      <charset val="2"/>
    </font>
    <font>
      <b/>
      <sz val="16"/>
      <name val="TH SarabunPSK"/>
      <family val="2"/>
    </font>
    <font>
      <b/>
      <sz val="15"/>
      <color theme="1"/>
      <name val="TH SarabunPSK"/>
      <family val="2"/>
    </font>
    <font>
      <b/>
      <sz val="14"/>
      <color theme="1"/>
      <name val="TH SarabunPSK"/>
      <family val="2"/>
    </font>
    <font>
      <b/>
      <sz val="30"/>
      <color theme="1"/>
      <name val="TH SarabunPSK"/>
      <family val="2"/>
    </font>
    <font>
      <sz val="22"/>
      <color theme="1"/>
      <name val="TH SarabunPSK"/>
      <family val="2"/>
    </font>
    <font>
      <sz val="16"/>
      <color rgb="FFFF0000"/>
      <name val="TH SarabunPSK"/>
      <family val="2"/>
    </font>
    <font>
      <sz val="16"/>
      <color rgb="FFFF0000"/>
      <name val="Wingdings 2"/>
      <family val="1"/>
      <charset val="2"/>
    </font>
    <font>
      <b/>
      <u/>
      <sz val="16"/>
      <color rgb="FFFF0000"/>
      <name val="TH SarabunPSK"/>
      <family val="2"/>
    </font>
    <font>
      <u/>
      <sz val="16"/>
      <color rgb="FFFF0000"/>
      <name val="TH SarabunPSK"/>
      <family val="2"/>
    </font>
    <font>
      <b/>
      <sz val="16"/>
      <color rgb="FFFF0000"/>
      <name val="TH SarabunPSK"/>
      <family val="2"/>
    </font>
    <font>
      <b/>
      <u/>
      <sz val="16"/>
      <name val="TH SarabunPSK"/>
      <family val="2"/>
    </font>
    <font>
      <sz val="16"/>
      <name val="Wingdings 2"/>
      <family val="1"/>
      <charset val="2"/>
    </font>
    <font>
      <sz val="16"/>
      <color theme="1"/>
      <name val="Vivaldi"/>
      <family val="4"/>
    </font>
    <font>
      <sz val="13.45"/>
      <color theme="1"/>
      <name val="TH SarabunPSK"/>
      <family val="2"/>
    </font>
    <font>
      <sz val="16"/>
      <name val="Vivaldi"/>
      <family val="4"/>
    </font>
    <font>
      <sz val="16"/>
      <color theme="1"/>
      <name val="TH Sarabun New"/>
      <family val="2"/>
    </font>
    <font>
      <sz val="16"/>
      <color rgb="FFFF0000"/>
      <name val="Calibri"/>
      <family val="2"/>
      <charset val="222"/>
      <scheme val="minor"/>
    </font>
    <font>
      <sz val="15"/>
      <color theme="1"/>
      <name val="TH SarabunPSK"/>
      <family val="2"/>
    </font>
    <font>
      <sz val="15"/>
      <name val="TH SarabunPSK"/>
      <family val="2"/>
    </font>
    <font>
      <sz val="16"/>
      <color theme="0"/>
      <name val="TH SarabunPSK"/>
      <family val="2"/>
    </font>
    <font>
      <sz val="16"/>
      <color theme="0"/>
      <name val="Calibri"/>
      <family val="2"/>
      <charset val="222"/>
      <scheme val="minor"/>
    </font>
    <font>
      <sz val="25"/>
      <color theme="1"/>
      <name val="Calibri"/>
      <family val="2"/>
      <charset val="22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/>
      <bottom style="dashDotDot">
        <color auto="1"/>
      </bottom>
      <diagonal/>
    </border>
    <border>
      <left/>
      <right style="thin">
        <color indexed="64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hair">
        <color indexed="64"/>
      </bottom>
      <diagonal/>
    </border>
  </borders>
  <cellStyleXfs count="6">
    <xf numFmtId="0" fontId="0" fillId="0" borderId="0"/>
    <xf numFmtId="0" fontId="8" fillId="0" borderId="0"/>
    <xf numFmtId="164" fontId="9" fillId="0" borderId="0" applyFont="0" applyFill="0" applyBorder="0" applyAlignment="0" applyProtection="0"/>
    <xf numFmtId="0" fontId="18" fillId="7" borderId="0" applyNumberFormat="0" applyBorder="0" applyAlignment="0" applyProtection="0"/>
    <xf numFmtId="0" fontId="19" fillId="8" borderId="0" applyNumberFormat="0" applyBorder="0" applyAlignment="0" applyProtection="0"/>
    <xf numFmtId="9" fontId="9" fillId="0" borderId="0" applyFont="0" applyFill="0" applyBorder="0" applyAlignment="0" applyProtection="0"/>
  </cellStyleXfs>
  <cellXfs count="568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4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left" vertical="top"/>
    </xf>
    <xf numFmtId="0" fontId="4" fillId="0" borderId="0" xfId="0" applyFont="1"/>
    <xf numFmtId="0" fontId="2" fillId="0" borderId="0" xfId="0" applyFont="1" applyAlignment="1"/>
    <xf numFmtId="0" fontId="1" fillId="0" borderId="0" xfId="0" applyFont="1" applyAlignment="1"/>
    <xf numFmtId="0" fontId="5" fillId="0" borderId="0" xfId="0" applyFont="1" applyAlignment="1">
      <alignment horizontal="right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0" fillId="0" borderId="0" xfId="0" applyAlignment="1"/>
    <xf numFmtId="0" fontId="2" fillId="0" borderId="0" xfId="0" applyFont="1" applyAlignment="1">
      <alignment horizontal="center"/>
    </xf>
    <xf numFmtId="0" fontId="2" fillId="0" borderId="4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11" fillId="0" borderId="10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15" fontId="11" fillId="0" borderId="1" xfId="0" applyNumberFormat="1" applyFont="1" applyBorder="1"/>
    <xf numFmtId="0" fontId="0" fillId="6" borderId="0" xfId="0" applyFill="1"/>
    <xf numFmtId="0" fontId="0" fillId="6" borderId="1" xfId="0" applyFill="1" applyBorder="1" applyAlignment="1">
      <alignment horizontal="center"/>
    </xf>
    <xf numFmtId="0" fontId="13" fillId="6" borderId="1" xfId="0" applyFont="1" applyFill="1" applyBorder="1" applyAlignment="1">
      <alignment horizontal="center"/>
    </xf>
    <xf numFmtId="0" fontId="0" fillId="3" borderId="17" xfId="0" applyFill="1" applyBorder="1"/>
    <xf numFmtId="0" fontId="0" fillId="3" borderId="15" xfId="0" applyFill="1" applyBorder="1"/>
    <xf numFmtId="0" fontId="0" fillId="3" borderId="1" xfId="0" applyFill="1" applyBorder="1" applyAlignment="1">
      <alignment horizontal="center"/>
    </xf>
    <xf numFmtId="0" fontId="11" fillId="0" borderId="9" xfId="0" applyFont="1" applyBorder="1" applyAlignment="1">
      <alignment horizontal="left"/>
    </xf>
    <xf numFmtId="0" fontId="12" fillId="0" borderId="18" xfId="0" applyFont="1" applyBorder="1"/>
    <xf numFmtId="0" fontId="12" fillId="6" borderId="18" xfId="0" applyFont="1" applyFill="1" applyBorder="1"/>
    <xf numFmtId="0" fontId="12" fillId="3" borderId="12" xfId="0" applyFont="1" applyFill="1" applyBorder="1"/>
    <xf numFmtId="0" fontId="13" fillId="0" borderId="1" xfId="0" applyFont="1" applyBorder="1" applyAlignment="1">
      <alignment horizontal="center"/>
    </xf>
    <xf numFmtId="49" fontId="2" fillId="0" borderId="0" xfId="0" applyNumberFormat="1" applyFont="1"/>
    <xf numFmtId="0" fontId="16" fillId="0" borderId="0" xfId="0" applyFont="1"/>
    <xf numFmtId="0" fontId="17" fillId="0" borderId="0" xfId="0" applyFont="1"/>
    <xf numFmtId="0" fontId="2" fillId="0" borderId="2" xfId="0" applyFont="1" applyBorder="1" applyAlignment="1">
      <alignment horizontal="left" vertical="top"/>
    </xf>
    <xf numFmtId="0" fontId="14" fillId="0" borderId="3" xfId="0" applyFont="1" applyFill="1" applyBorder="1" applyAlignment="1">
      <alignment horizontal="left" vertical="top"/>
    </xf>
    <xf numFmtId="0" fontId="2" fillId="0" borderId="1" xfId="0" applyFont="1" applyBorder="1" applyAlignment="1">
      <alignment horizontal="left" vertical="top" wrapText="1"/>
    </xf>
    <xf numFmtId="0" fontId="10" fillId="3" borderId="21" xfId="4" applyFont="1" applyFill="1" applyBorder="1" applyAlignment="1">
      <alignment vertical="center"/>
    </xf>
    <xf numFmtId="0" fontId="2" fillId="0" borderId="4" xfId="0" applyFont="1" applyFill="1" applyBorder="1" applyAlignment="1">
      <alignment vertical="top" wrapText="1"/>
    </xf>
    <xf numFmtId="0" fontId="1" fillId="0" borderId="0" xfId="0" applyFont="1" applyFill="1"/>
    <xf numFmtId="0" fontId="21" fillId="0" borderId="0" xfId="0" applyFont="1"/>
    <xf numFmtId="0" fontId="2" fillId="0" borderId="1" xfId="0" applyFont="1" applyBorder="1" applyAlignment="1">
      <alignment vertical="top" wrapText="1"/>
    </xf>
    <xf numFmtId="0" fontId="2" fillId="0" borderId="3" xfId="0" applyFont="1" applyFill="1" applyBorder="1" applyAlignment="1">
      <alignment horizontal="left" vertical="top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/>
    </xf>
    <xf numFmtId="0" fontId="23" fillId="7" borderId="0" xfId="3" applyFont="1"/>
    <xf numFmtId="0" fontId="23" fillId="4" borderId="0" xfId="3" applyFont="1" applyFill="1"/>
    <xf numFmtId="0" fontId="21" fillId="4" borderId="0" xfId="0" applyFont="1" applyFill="1"/>
    <xf numFmtId="0" fontId="21" fillId="0" borderId="0" xfId="0" applyFont="1" applyBorder="1"/>
    <xf numFmtId="0" fontId="21" fillId="0" borderId="4" xfId="0" applyFont="1" applyBorder="1"/>
    <xf numFmtId="0" fontId="2" fillId="0" borderId="3" xfId="0" applyFont="1" applyBorder="1" applyAlignment="1">
      <alignment horizontal="left" vertical="top" wrapText="1"/>
    </xf>
    <xf numFmtId="0" fontId="24" fillId="8" borderId="0" xfId="4" applyFont="1"/>
    <xf numFmtId="0" fontId="21" fillId="0" borderId="0" xfId="0" applyFont="1" applyAlignment="1">
      <alignment horizontal="left"/>
    </xf>
    <xf numFmtId="0" fontId="21" fillId="0" borderId="0" xfId="0" applyFont="1" applyAlignment="1">
      <alignment horizontal="center"/>
    </xf>
    <xf numFmtId="0" fontId="2" fillId="0" borderId="2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center" vertical="top" wrapText="1"/>
    </xf>
    <xf numFmtId="0" fontId="2" fillId="0" borderId="18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left" vertical="top" wrapText="1"/>
    </xf>
    <xf numFmtId="0" fontId="2" fillId="0" borderId="18" xfId="0" applyFont="1" applyBorder="1" applyAlignment="1">
      <alignment horizontal="left" vertical="top"/>
    </xf>
    <xf numFmtId="0" fontId="21" fillId="0" borderId="0" xfId="0" applyFont="1" applyBorder="1" applyAlignment="1">
      <alignment horizontal="center"/>
    </xf>
    <xf numFmtId="0" fontId="2" fillId="0" borderId="0" xfId="0" applyFont="1" applyBorder="1" applyAlignment="1">
      <alignment horizontal="left" vertical="top" wrapText="1"/>
    </xf>
    <xf numFmtId="0" fontId="21" fillId="0" borderId="3" xfId="0" applyFont="1" applyBorder="1"/>
    <xf numFmtId="0" fontId="2" fillId="0" borderId="13" xfId="0" applyFont="1" applyFill="1" applyBorder="1" applyAlignment="1">
      <alignment vertical="top" wrapText="1"/>
    </xf>
    <xf numFmtId="0" fontId="2" fillId="0" borderId="12" xfId="0" applyFont="1" applyBorder="1" applyAlignment="1">
      <alignment horizontal="center" vertical="top" wrapText="1"/>
    </xf>
    <xf numFmtId="49" fontId="10" fillId="3" borderId="21" xfId="4" applyNumberFormat="1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17" fillId="0" borderId="0" xfId="0" applyFont="1" applyAlignment="1">
      <alignment vertical="center"/>
    </xf>
    <xf numFmtId="0" fontId="1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2" fillId="9" borderId="25" xfId="0" applyFont="1" applyFill="1" applyBorder="1" applyAlignment="1">
      <alignment vertical="center"/>
    </xf>
    <xf numFmtId="0" fontId="2" fillId="0" borderId="20" xfId="0" applyFont="1" applyBorder="1" applyAlignment="1">
      <alignment vertical="center"/>
    </xf>
    <xf numFmtId="0" fontId="2" fillId="0" borderId="21" xfId="0" applyFont="1" applyBorder="1" applyAlignment="1">
      <alignment vertical="center"/>
    </xf>
    <xf numFmtId="0" fontId="3" fillId="9" borderId="20" xfId="0" applyFont="1" applyFill="1" applyBorder="1" applyAlignment="1">
      <alignment vertical="center"/>
    </xf>
    <xf numFmtId="0" fontId="2" fillId="9" borderId="21" xfId="0" applyFont="1" applyFill="1" applyBorder="1" applyAlignment="1">
      <alignment vertical="center"/>
    </xf>
    <xf numFmtId="0" fontId="2" fillId="0" borderId="22" xfId="0" applyFont="1" applyBorder="1" applyAlignment="1">
      <alignment vertical="center"/>
    </xf>
    <xf numFmtId="0" fontId="2" fillId="0" borderId="23" xfId="0" applyFont="1" applyBorder="1" applyAlignment="1">
      <alignment vertical="center"/>
    </xf>
    <xf numFmtId="0" fontId="2" fillId="0" borderId="27" xfId="0" applyFont="1" applyBorder="1" applyAlignment="1">
      <alignment vertical="center"/>
    </xf>
    <xf numFmtId="0" fontId="2" fillId="0" borderId="26" xfId="0" applyFont="1" applyBorder="1" applyAlignment="1">
      <alignment vertical="center"/>
    </xf>
    <xf numFmtId="0" fontId="2" fillId="0" borderId="24" xfId="0" applyFont="1" applyBorder="1" applyAlignment="1">
      <alignment vertical="center"/>
    </xf>
    <xf numFmtId="0" fontId="2" fillId="0" borderId="25" xfId="0" applyFont="1" applyBorder="1" applyAlignment="1">
      <alignment vertical="center"/>
    </xf>
    <xf numFmtId="0" fontId="16" fillId="0" borderId="28" xfId="0" applyFont="1" applyBorder="1"/>
    <xf numFmtId="0" fontId="10" fillId="0" borderId="3" xfId="0" applyFont="1" applyBorder="1" applyAlignment="1">
      <alignment horizontal="left" vertical="top"/>
    </xf>
    <xf numFmtId="15" fontId="25" fillId="0" borderId="1" xfId="0" applyNumberFormat="1" applyFont="1" applyBorder="1"/>
    <xf numFmtId="0" fontId="2" fillId="3" borderId="3" xfId="0" applyFont="1" applyFill="1" applyBorder="1" applyAlignment="1">
      <alignment horizontal="left" vertical="top"/>
    </xf>
    <xf numFmtId="0" fontId="21" fillId="10" borderId="0" xfId="0" applyFont="1" applyFill="1"/>
    <xf numFmtId="0" fontId="1" fillId="0" borderId="1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/>
    </xf>
    <xf numFmtId="0" fontId="0" fillId="0" borderId="0" xfId="0" applyBorder="1" applyAlignment="1">
      <alignment vertical="center"/>
    </xf>
    <xf numFmtId="0" fontId="21" fillId="0" borderId="3" xfId="0" applyFont="1" applyBorder="1" applyAlignment="1">
      <alignment horizontal="center"/>
    </xf>
    <xf numFmtId="0" fontId="2" fillId="3" borderId="0" xfId="0" applyFont="1" applyFill="1" applyAlignment="1">
      <alignment horizontal="center"/>
    </xf>
    <xf numFmtId="0" fontId="2" fillId="11" borderId="0" xfId="0" applyFont="1" applyFill="1" applyAlignment="1">
      <alignment horizontal="center"/>
    </xf>
    <xf numFmtId="0" fontId="21" fillId="11" borderId="0" xfId="0" applyFont="1" applyFill="1"/>
    <xf numFmtId="0" fontId="21" fillId="11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 vertical="top" wrapText="1"/>
    </xf>
    <xf numFmtId="15" fontId="25" fillId="0" borderId="1" xfId="0" applyNumberFormat="1" applyFont="1" applyBorder="1" applyAlignment="1">
      <alignment horizontal="right"/>
    </xf>
    <xf numFmtId="0" fontId="21" fillId="3" borderId="3" xfId="0" applyFont="1" applyFill="1" applyBorder="1"/>
    <xf numFmtId="0" fontId="26" fillId="3" borderId="4" xfId="0" applyFont="1" applyFill="1" applyBorder="1" applyAlignment="1">
      <alignment horizontal="center" vertical="top" wrapText="1"/>
    </xf>
    <xf numFmtId="0" fontId="21" fillId="5" borderId="0" xfId="0" applyFont="1" applyFill="1"/>
    <xf numFmtId="0" fontId="0" fillId="0" borderId="1" xfId="0" applyBorder="1" applyAlignment="1">
      <alignment vertical="center"/>
    </xf>
    <xf numFmtId="0" fontId="10" fillId="9" borderId="7" xfId="0" applyFont="1" applyFill="1" applyBorder="1" applyAlignment="1">
      <alignment vertical="center"/>
    </xf>
    <xf numFmtId="0" fontId="10" fillId="3" borderId="5" xfId="4" applyFont="1" applyFill="1" applyBorder="1" applyAlignment="1">
      <alignment vertical="center"/>
    </xf>
    <xf numFmtId="0" fontId="10" fillId="0" borderId="5" xfId="0" applyFont="1" applyBorder="1" applyAlignment="1">
      <alignment vertical="center"/>
    </xf>
    <xf numFmtId="0" fontId="10" fillId="9" borderId="5" xfId="0" applyFont="1" applyFill="1" applyBorder="1" applyAlignment="1">
      <alignment vertical="center"/>
    </xf>
    <xf numFmtId="0" fontId="10" fillId="0" borderId="6" xfId="0" applyFont="1" applyBorder="1" applyAlignment="1">
      <alignment vertical="center"/>
    </xf>
    <xf numFmtId="0" fontId="27" fillId="0" borderId="11" xfId="0" applyFont="1" applyBorder="1" applyAlignment="1">
      <alignment vertical="center"/>
    </xf>
    <xf numFmtId="0" fontId="10" fillId="0" borderId="8" xfId="0" applyFont="1" applyBorder="1" applyAlignment="1">
      <alignment vertical="center"/>
    </xf>
    <xf numFmtId="0" fontId="10" fillId="0" borderId="7" xfId="0" applyFont="1" applyBorder="1" applyAlignment="1">
      <alignment vertical="center"/>
    </xf>
    <xf numFmtId="0" fontId="10" fillId="9" borderId="7" xfId="0" applyFont="1" applyFill="1" applyBorder="1" applyAlignment="1">
      <alignment vertical="center" wrapText="1"/>
    </xf>
    <xf numFmtId="0" fontId="27" fillId="9" borderId="1" xfId="0" applyFont="1" applyFill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28" fillId="0" borderId="1" xfId="0" applyFont="1" applyBorder="1" applyAlignment="1">
      <alignment vertical="center" wrapText="1"/>
    </xf>
    <xf numFmtId="0" fontId="2" fillId="0" borderId="0" xfId="0" applyFont="1" applyBorder="1" applyAlignment="1">
      <alignment vertical="center"/>
    </xf>
    <xf numFmtId="0" fontId="2" fillId="3" borderId="2" xfId="0" applyFont="1" applyFill="1" applyBorder="1" applyAlignment="1">
      <alignment horizontal="center"/>
    </xf>
    <xf numFmtId="0" fontId="2" fillId="3" borderId="0" xfId="0" applyFont="1" applyFill="1" applyBorder="1" applyAlignment="1">
      <alignment horizontal="center" vertical="top" wrapText="1"/>
    </xf>
    <xf numFmtId="0" fontId="2" fillId="3" borderId="3" xfId="0" applyFont="1" applyFill="1" applyBorder="1" applyAlignment="1">
      <alignment horizontal="center"/>
    </xf>
    <xf numFmtId="0" fontId="21" fillId="3" borderId="0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6" fillId="3" borderId="3" xfId="0" applyFont="1" applyFill="1" applyBorder="1" applyAlignment="1">
      <alignment horizontal="center" vertical="top"/>
    </xf>
    <xf numFmtId="0" fontId="26" fillId="3" borderId="1" xfId="0" applyFont="1" applyFill="1" applyBorder="1" applyAlignment="1">
      <alignment horizontal="center" vertical="top"/>
    </xf>
    <xf numFmtId="0" fontId="26" fillId="3" borderId="4" xfId="0" applyFont="1" applyFill="1" applyBorder="1" applyAlignment="1">
      <alignment horizontal="center" vertical="top"/>
    </xf>
    <xf numFmtId="0" fontId="2" fillId="3" borderId="12" xfId="0" applyFont="1" applyFill="1" applyBorder="1" applyAlignment="1">
      <alignment horizontal="center" vertical="top" wrapText="1"/>
    </xf>
    <xf numFmtId="0" fontId="26" fillId="3" borderId="1" xfId="0" applyFont="1" applyFill="1" applyBorder="1" applyAlignment="1">
      <alignment horizontal="center" vertical="top" wrapText="1"/>
    </xf>
    <xf numFmtId="0" fontId="21" fillId="3" borderId="2" xfId="0" applyFont="1" applyFill="1" applyBorder="1"/>
    <xf numFmtId="0" fontId="2" fillId="3" borderId="3" xfId="0" applyFont="1" applyFill="1" applyBorder="1" applyAlignment="1">
      <alignment horizontal="left" vertical="top" wrapText="1"/>
    </xf>
    <xf numFmtId="0" fontId="26" fillId="3" borderId="3" xfId="0" applyFont="1" applyFill="1" applyBorder="1" applyAlignment="1">
      <alignment horizontal="center" vertical="top" wrapText="1"/>
    </xf>
    <xf numFmtId="2" fontId="0" fillId="0" borderId="0" xfId="0" applyNumberFormat="1"/>
    <xf numFmtId="9" fontId="0" fillId="0" borderId="0" xfId="5" applyFont="1"/>
    <xf numFmtId="0" fontId="2" fillId="0" borderId="17" xfId="0" applyFont="1" applyBorder="1" applyAlignment="1">
      <alignment vertical="center"/>
    </xf>
    <xf numFmtId="0" fontId="1" fillId="0" borderId="17" xfId="0" applyFont="1" applyFill="1" applyBorder="1" applyAlignment="1">
      <alignment vertical="center"/>
    </xf>
    <xf numFmtId="0" fontId="29" fillId="0" borderId="1" xfId="0" applyFont="1" applyBorder="1" applyAlignment="1">
      <alignment vertical="center" wrapText="1"/>
    </xf>
    <xf numFmtId="0" fontId="0" fillId="0" borderId="10" xfId="0" applyBorder="1" applyAlignment="1">
      <alignment vertical="center"/>
    </xf>
    <xf numFmtId="0" fontId="1" fillId="0" borderId="4" xfId="0" applyFont="1" applyFill="1" applyBorder="1" applyAlignment="1">
      <alignment horizontal="center" vertical="top" wrapText="1"/>
    </xf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wrapText="1"/>
    </xf>
    <xf numFmtId="0" fontId="1" fillId="0" borderId="0" xfId="0" applyFont="1" applyFill="1" applyAlignment="1">
      <alignment horizontal="center" wrapText="1"/>
    </xf>
    <xf numFmtId="0" fontId="1" fillId="3" borderId="0" xfId="0" applyFont="1" applyFill="1" applyAlignment="1">
      <alignment horizontal="center" wrapText="1"/>
    </xf>
    <xf numFmtId="0" fontId="1" fillId="3" borderId="0" xfId="0" applyFont="1" applyFill="1"/>
    <xf numFmtId="0" fontId="2" fillId="0" borderId="0" xfId="0" applyFont="1" applyAlignment="1">
      <alignment wrapText="1"/>
    </xf>
    <xf numFmtId="0" fontId="2" fillId="0" borderId="0" xfId="0" applyFont="1" applyAlignment="1">
      <alignment vertical="top" wrapText="1"/>
    </xf>
    <xf numFmtId="0" fontId="3" fillId="0" borderId="2" xfId="0" applyFont="1" applyBorder="1" applyAlignment="1">
      <alignment horizontal="left" vertical="top"/>
    </xf>
    <xf numFmtId="0" fontId="2" fillId="0" borderId="3" xfId="0" applyFont="1" applyBorder="1" applyAlignment="1">
      <alignment vertical="top"/>
    </xf>
    <xf numFmtId="0" fontId="2" fillId="0" borderId="3" xfId="0" applyFont="1" applyBorder="1" applyAlignment="1">
      <alignment vertical="top" wrapText="1"/>
    </xf>
    <xf numFmtId="0" fontId="3" fillId="0" borderId="3" xfId="0" applyFont="1" applyFill="1" applyBorder="1" applyAlignment="1">
      <alignment horizontal="left" vertical="top"/>
    </xf>
    <xf numFmtId="0" fontId="3" fillId="3" borderId="3" xfId="0" applyFont="1" applyFill="1" applyBorder="1" applyAlignment="1">
      <alignment horizontal="left" vertical="top"/>
    </xf>
    <xf numFmtId="0" fontId="2" fillId="0" borderId="4" xfId="0" applyFont="1" applyBorder="1" applyAlignment="1">
      <alignment vertical="top"/>
    </xf>
    <xf numFmtId="0" fontId="2" fillId="0" borderId="1" xfId="0" applyFont="1" applyBorder="1" applyAlignment="1">
      <alignment vertical="top"/>
    </xf>
    <xf numFmtId="0" fontId="1" fillId="0" borderId="0" xfId="0" applyFont="1" applyFill="1" applyAlignment="1"/>
    <xf numFmtId="0" fontId="2" fillId="0" borderId="2" xfId="0" applyFont="1" applyBorder="1"/>
    <xf numFmtId="0" fontId="2" fillId="0" borderId="3" xfId="0" applyFont="1" applyBorder="1"/>
    <xf numFmtId="0" fontId="15" fillId="0" borderId="3" xfId="0" applyFont="1" applyFill="1" applyBorder="1" applyAlignment="1">
      <alignment horizontal="left" vertical="top"/>
    </xf>
    <xf numFmtId="0" fontId="15" fillId="0" borderId="3" xfId="0" applyFont="1" applyFill="1" applyBorder="1" applyAlignment="1">
      <alignment vertical="top"/>
    </xf>
    <xf numFmtId="0" fontId="3" fillId="0" borderId="3" xfId="0" applyFont="1" applyFill="1" applyBorder="1" applyAlignment="1">
      <alignment vertical="top"/>
    </xf>
    <xf numFmtId="0" fontId="2" fillId="0" borderId="3" xfId="0" applyFont="1" applyFill="1" applyBorder="1" applyAlignment="1">
      <alignment vertical="top"/>
    </xf>
    <xf numFmtId="0" fontId="1" fillId="0" borderId="2" xfId="0" applyFont="1" applyFill="1" applyBorder="1"/>
    <xf numFmtId="0" fontId="2" fillId="0" borderId="4" xfId="0" applyFont="1" applyBorder="1"/>
    <xf numFmtId="0" fontId="2" fillId="0" borderId="4" xfId="0" applyFont="1" applyBorder="1" applyAlignment="1">
      <alignment wrapText="1"/>
    </xf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0" fillId="0" borderId="1" xfId="0" applyBorder="1"/>
    <xf numFmtId="15" fontId="0" fillId="0" borderId="1" xfId="0" applyNumberFormat="1" applyBorder="1"/>
    <xf numFmtId="0" fontId="10" fillId="0" borderId="0" xfId="0" applyFont="1" applyAlignment="1">
      <alignment horizontal="left"/>
    </xf>
    <xf numFmtId="0" fontId="10" fillId="0" borderId="3" xfId="0" applyFont="1" applyBorder="1" applyAlignment="1">
      <alignment horizontal="left" vertical="top" wrapText="1"/>
    </xf>
    <xf numFmtId="0" fontId="22" fillId="0" borderId="0" xfId="0" applyFont="1" applyAlignment="1">
      <alignment horizontal="left"/>
    </xf>
    <xf numFmtId="0" fontId="2" fillId="3" borderId="4" xfId="0" applyFont="1" applyFill="1" applyBorder="1" applyAlignment="1">
      <alignment horizontal="center" vertical="top" wrapText="1"/>
    </xf>
    <xf numFmtId="0" fontId="3" fillId="3" borderId="18" xfId="0" applyFont="1" applyFill="1" applyBorder="1" applyAlignment="1">
      <alignment horizontal="left" vertical="top"/>
    </xf>
    <xf numFmtId="0" fontId="2" fillId="0" borderId="17" xfId="0" applyFont="1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0" fontId="10" fillId="9" borderId="5" xfId="4" applyFont="1" applyFill="1" applyBorder="1" applyAlignment="1">
      <alignment vertical="center"/>
    </xf>
    <xf numFmtId="49" fontId="10" fillId="9" borderId="21" xfId="4" applyNumberFormat="1" applyFont="1" applyFill="1" applyBorder="1" applyAlignment="1">
      <alignment vertical="center"/>
    </xf>
    <xf numFmtId="0" fontId="10" fillId="9" borderId="21" xfId="4" applyFont="1" applyFill="1" applyBorder="1" applyAlignment="1">
      <alignment vertical="center"/>
    </xf>
    <xf numFmtId="0" fontId="1" fillId="0" borderId="12" xfId="0" applyFont="1" applyFill="1" applyBorder="1" applyAlignment="1">
      <alignment vertical="center"/>
    </xf>
    <xf numFmtId="0" fontId="27" fillId="0" borderId="4" xfId="0" applyFont="1" applyBorder="1" applyAlignment="1">
      <alignment vertical="center"/>
    </xf>
    <xf numFmtId="0" fontId="27" fillId="0" borderId="15" xfId="0" applyFont="1" applyBorder="1" applyAlignment="1">
      <alignment vertical="center"/>
    </xf>
    <xf numFmtId="0" fontId="3" fillId="9" borderId="18" xfId="0" applyFont="1" applyFill="1" applyBorder="1" applyAlignment="1">
      <alignment vertical="top"/>
    </xf>
    <xf numFmtId="0" fontId="3" fillId="9" borderId="0" xfId="0" applyFont="1" applyFill="1" applyBorder="1" applyAlignment="1">
      <alignment vertical="top"/>
    </xf>
    <xf numFmtId="0" fontId="20" fillId="9" borderId="25" xfId="4" applyFont="1" applyFill="1" applyBorder="1" applyAlignment="1">
      <alignment vertical="center"/>
    </xf>
    <xf numFmtId="0" fontId="3" fillId="9" borderId="18" xfId="0" applyFont="1" applyFill="1" applyBorder="1" applyAlignment="1">
      <alignment horizontal="left" vertical="top"/>
    </xf>
    <xf numFmtId="0" fontId="2" fillId="9" borderId="0" xfId="0" applyFont="1" applyFill="1" applyBorder="1" applyAlignment="1">
      <alignment horizontal="left" vertical="top" wrapText="1"/>
    </xf>
    <xf numFmtId="0" fontId="2" fillId="0" borderId="5" xfId="0" applyFont="1" applyBorder="1" applyAlignment="1">
      <alignment vertical="center"/>
    </xf>
    <xf numFmtId="0" fontId="3" fillId="3" borderId="18" xfId="0" applyFont="1" applyFill="1" applyBorder="1" applyAlignment="1">
      <alignment vertical="top"/>
    </xf>
    <xf numFmtId="0" fontId="3" fillId="3" borderId="0" xfId="0" applyFont="1" applyFill="1" applyBorder="1" applyAlignment="1">
      <alignment vertical="top"/>
    </xf>
    <xf numFmtId="0" fontId="20" fillId="3" borderId="25" xfId="4" applyFont="1" applyFill="1" applyBorder="1" applyAlignment="1">
      <alignment vertical="center"/>
    </xf>
    <xf numFmtId="0" fontId="10" fillId="9" borderId="8" xfId="0" applyFont="1" applyFill="1" applyBorder="1" applyAlignment="1">
      <alignment vertical="center"/>
    </xf>
    <xf numFmtId="0" fontId="3" fillId="3" borderId="27" xfId="0" applyFont="1" applyFill="1" applyBorder="1" applyAlignment="1">
      <alignment vertical="center"/>
    </xf>
    <xf numFmtId="0" fontId="2" fillId="3" borderId="26" xfId="0" applyFont="1" applyFill="1" applyBorder="1" applyAlignment="1">
      <alignment vertical="center"/>
    </xf>
    <xf numFmtId="0" fontId="10" fillId="3" borderId="8" xfId="0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10" fillId="0" borderId="17" xfId="0" applyFont="1" applyBorder="1" applyAlignment="1">
      <alignment vertical="center"/>
    </xf>
    <xf numFmtId="0" fontId="15" fillId="9" borderId="18" xfId="0" applyFont="1" applyFill="1" applyBorder="1" applyAlignment="1">
      <alignment vertical="top"/>
    </xf>
    <xf numFmtId="0" fontId="15" fillId="9" borderId="20" xfId="0" applyFont="1" applyFill="1" applyBorder="1" applyAlignment="1">
      <alignment horizontal="left" vertical="top"/>
    </xf>
    <xf numFmtId="0" fontId="3" fillId="9" borderId="20" xfId="0" applyFont="1" applyFill="1" applyBorder="1" applyAlignment="1">
      <alignment horizontal="left" vertical="top"/>
    </xf>
    <xf numFmtId="0" fontId="10" fillId="0" borderId="3" xfId="0" applyFont="1" applyBorder="1" applyAlignment="1">
      <alignment vertical="center"/>
    </xf>
    <xf numFmtId="0" fontId="4" fillId="0" borderId="17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17" xfId="0" applyBorder="1" applyAlignment="1">
      <alignment vertical="center"/>
    </xf>
    <xf numFmtId="0" fontId="2" fillId="9" borderId="2" xfId="0" applyFont="1" applyFill="1" applyBorder="1" applyAlignment="1">
      <alignment vertical="center"/>
    </xf>
    <xf numFmtId="0" fontId="2" fillId="9" borderId="5" xfId="0" applyFont="1" applyFill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9" borderId="1" xfId="0" applyFont="1" applyFill="1" applyBorder="1" applyAlignment="1">
      <alignment vertical="center"/>
    </xf>
    <xf numFmtId="0" fontId="2" fillId="0" borderId="7" xfId="0" applyFont="1" applyBorder="1" applyAlignment="1">
      <alignment horizontal="center" vertical="top" wrapText="1"/>
    </xf>
    <xf numFmtId="0" fontId="2" fillId="3" borderId="7" xfId="0" applyFont="1" applyFill="1" applyBorder="1" applyAlignment="1">
      <alignment horizontal="center"/>
    </xf>
    <xf numFmtId="0" fontId="2" fillId="0" borderId="6" xfId="0" applyFont="1" applyBorder="1" applyAlignment="1">
      <alignment horizontal="center" vertical="top" wrapText="1"/>
    </xf>
    <xf numFmtId="0" fontId="2" fillId="3" borderId="6" xfId="0" applyFont="1" applyFill="1" applyBorder="1" applyAlignment="1">
      <alignment horizontal="center" vertical="top" wrapText="1"/>
    </xf>
    <xf numFmtId="0" fontId="26" fillId="3" borderId="6" xfId="0" applyFont="1" applyFill="1" applyBorder="1" applyAlignment="1">
      <alignment horizontal="center" vertical="top" wrapText="1"/>
    </xf>
    <xf numFmtId="0" fontId="2" fillId="3" borderId="6" xfId="0" applyFont="1" applyFill="1" applyBorder="1" applyAlignment="1">
      <alignment horizontal="center"/>
    </xf>
    <xf numFmtId="0" fontId="26" fillId="3" borderId="6" xfId="0" applyFont="1" applyFill="1" applyBorder="1" applyAlignment="1">
      <alignment horizontal="center" vertical="top"/>
    </xf>
    <xf numFmtId="0" fontId="10" fillId="0" borderId="4" xfId="0" applyFont="1" applyBorder="1" applyAlignment="1">
      <alignment horizontal="left" vertical="top" wrapText="1"/>
    </xf>
    <xf numFmtId="0" fontId="2" fillId="3" borderId="7" xfId="0" applyFont="1" applyFill="1" applyBorder="1" applyAlignment="1">
      <alignment horizontal="center" vertical="top" wrapText="1"/>
    </xf>
    <xf numFmtId="0" fontId="26" fillId="3" borderId="7" xfId="0" applyFont="1" applyFill="1" applyBorder="1" applyAlignment="1">
      <alignment horizontal="center" vertical="top" wrapText="1"/>
    </xf>
    <xf numFmtId="0" fontId="26" fillId="3" borderId="7" xfId="0" applyFont="1" applyFill="1" applyBorder="1" applyAlignment="1">
      <alignment horizontal="center" vertical="top"/>
    </xf>
    <xf numFmtId="0" fontId="2" fillId="0" borderId="22" xfId="0" applyFont="1" applyBorder="1" applyAlignment="1">
      <alignment horizontal="center" vertical="top" wrapText="1"/>
    </xf>
    <xf numFmtId="0" fontId="2" fillId="3" borderId="22" xfId="0" applyFont="1" applyFill="1" applyBorder="1" applyAlignment="1">
      <alignment horizontal="center" vertical="top" wrapText="1"/>
    </xf>
    <xf numFmtId="0" fontId="2" fillId="0" borderId="24" xfId="0" applyFont="1" applyBorder="1" applyAlignment="1">
      <alignment horizontal="center" vertical="top" wrapText="1"/>
    </xf>
    <xf numFmtId="0" fontId="2" fillId="3" borderId="24" xfId="0" applyFont="1" applyFill="1" applyBorder="1" applyAlignment="1">
      <alignment horizontal="center"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165" fontId="2" fillId="0" borderId="1" xfId="2" applyNumberFormat="1" applyFont="1" applyBorder="1" applyAlignment="1">
      <alignment horizontal="center" vertical="top" wrapText="1"/>
    </xf>
    <xf numFmtId="165" fontId="2" fillId="0" borderId="4" xfId="2" applyNumberFormat="1" applyFont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/>
    </xf>
    <xf numFmtId="0" fontId="2" fillId="0" borderId="2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2" fillId="0" borderId="31" xfId="0" applyFont="1" applyBorder="1" applyAlignment="1">
      <alignment vertical="center"/>
    </xf>
    <xf numFmtId="0" fontId="4" fillId="0" borderId="17" xfId="0" applyFont="1" applyBorder="1" applyAlignment="1">
      <alignment horizontal="left"/>
    </xf>
    <xf numFmtId="0" fontId="30" fillId="0" borderId="0" xfId="0" applyFont="1"/>
    <xf numFmtId="0" fontId="31" fillId="0" borderId="0" xfId="0" applyFont="1"/>
    <xf numFmtId="0" fontId="30" fillId="0" borderId="28" xfId="0" applyFont="1" applyBorder="1"/>
    <xf numFmtId="0" fontId="6" fillId="0" borderId="0" xfId="0" applyFont="1"/>
    <xf numFmtId="0" fontId="4" fillId="0" borderId="0" xfId="0" applyFont="1" applyAlignment="1">
      <alignment horizontal="center"/>
    </xf>
    <xf numFmtId="49" fontId="4" fillId="0" borderId="0" xfId="0" applyNumberFormat="1" applyFont="1" applyAlignment="1">
      <alignment horizontal="center"/>
    </xf>
    <xf numFmtId="0" fontId="2" fillId="0" borderId="0" xfId="0" applyFont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/>
    </xf>
    <xf numFmtId="165" fontId="2" fillId="0" borderId="3" xfId="2" applyNumberFormat="1" applyFont="1" applyBorder="1" applyAlignment="1">
      <alignment horizontal="center" vertical="top" wrapText="1"/>
    </xf>
    <xf numFmtId="0" fontId="3" fillId="0" borderId="18" xfId="0" applyFont="1" applyBorder="1" applyAlignment="1">
      <alignment horizontal="left" vertical="top"/>
    </xf>
    <xf numFmtId="0" fontId="1" fillId="2" borderId="15" xfId="0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horizontal="left" vertical="top" wrapText="1"/>
    </xf>
    <xf numFmtId="0" fontId="3" fillId="0" borderId="18" xfId="0" applyFont="1" applyBorder="1" applyAlignment="1">
      <alignment horizontal="left" vertical="top"/>
    </xf>
    <xf numFmtId="0" fontId="3" fillId="0" borderId="3" xfId="0" applyFont="1" applyBorder="1" applyAlignment="1">
      <alignment horizontal="left" vertical="top"/>
    </xf>
    <xf numFmtId="0" fontId="2" fillId="3" borderId="10" xfId="0" applyFont="1" applyFill="1" applyBorder="1" applyAlignment="1">
      <alignment horizontal="center" vertical="top" wrapText="1"/>
    </xf>
    <xf numFmtId="0" fontId="2" fillId="3" borderId="17" xfId="0" applyFont="1" applyFill="1" applyBorder="1" applyAlignment="1">
      <alignment horizontal="center" vertical="top" wrapText="1"/>
    </xf>
    <xf numFmtId="0" fontId="21" fillId="0" borderId="2" xfId="0" applyFont="1" applyBorder="1"/>
    <xf numFmtId="0" fontId="2" fillId="0" borderId="16" xfId="0" applyFont="1" applyFill="1" applyBorder="1" applyAlignment="1">
      <alignment vertical="top" wrapText="1"/>
    </xf>
    <xf numFmtId="0" fontId="21" fillId="3" borderId="16" xfId="0" applyFont="1" applyFill="1" applyBorder="1" applyAlignment="1">
      <alignment horizontal="center"/>
    </xf>
    <xf numFmtId="0" fontId="2" fillId="3" borderId="16" xfId="0" applyFont="1" applyFill="1" applyBorder="1" applyAlignment="1">
      <alignment horizontal="center"/>
    </xf>
    <xf numFmtId="0" fontId="26" fillId="3" borderId="0" xfId="0" applyFont="1" applyFill="1" applyBorder="1" applyAlignment="1">
      <alignment horizontal="center" vertical="top" wrapText="1"/>
    </xf>
    <xf numFmtId="0" fontId="26" fillId="3" borderId="0" xfId="0" applyFont="1" applyFill="1" applyBorder="1" applyAlignment="1">
      <alignment horizontal="center" vertical="top"/>
    </xf>
    <xf numFmtId="0" fontId="2" fillId="3" borderId="0" xfId="0" applyFont="1" applyFill="1" applyBorder="1" applyAlignment="1">
      <alignment horizontal="center"/>
    </xf>
    <xf numFmtId="0" fontId="21" fillId="0" borderId="16" xfId="0" applyFont="1" applyBorder="1"/>
    <xf numFmtId="0" fontId="21" fillId="0" borderId="16" xfId="0" applyFont="1" applyBorder="1" applyAlignment="1">
      <alignment horizontal="center"/>
    </xf>
    <xf numFmtId="0" fontId="10" fillId="0" borderId="14" xfId="0" applyFont="1" applyBorder="1" applyAlignment="1">
      <alignment horizontal="left" vertical="top" wrapText="1"/>
    </xf>
    <xf numFmtId="0" fontId="21" fillId="3" borderId="0" xfId="0" applyFont="1" applyFill="1" applyBorder="1"/>
    <xf numFmtId="0" fontId="1" fillId="0" borderId="18" xfId="0" applyFont="1" applyBorder="1"/>
    <xf numFmtId="0" fontId="1" fillId="0" borderId="0" xfId="0" applyFont="1" applyBorder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0" xfId="0" applyFont="1" applyFill="1" applyBorder="1" applyAlignment="1">
      <alignment vertical="top" wrapText="1"/>
    </xf>
    <xf numFmtId="0" fontId="21" fillId="0" borderId="19" xfId="0" applyFont="1" applyBorder="1" applyAlignment="1">
      <alignment horizontal="center"/>
    </xf>
    <xf numFmtId="0" fontId="2" fillId="0" borderId="19" xfId="0" applyFont="1" applyBorder="1" applyAlignment="1">
      <alignment horizontal="center" vertical="top" wrapText="1"/>
    </xf>
    <xf numFmtId="0" fontId="2" fillId="3" borderId="18" xfId="0" applyFont="1" applyFill="1" applyBorder="1" applyAlignment="1">
      <alignment horizontal="center"/>
    </xf>
    <xf numFmtId="0" fontId="10" fillId="0" borderId="19" xfId="0" applyFont="1" applyBorder="1" applyAlignment="1">
      <alignment horizontal="left" vertical="top" wrapText="1"/>
    </xf>
    <xf numFmtId="0" fontId="22" fillId="0" borderId="19" xfId="0" applyFont="1" applyBorder="1" applyAlignment="1">
      <alignment horizontal="left"/>
    </xf>
    <xf numFmtId="0" fontId="32" fillId="0" borderId="3" xfId="0" applyFont="1" applyFill="1" applyBorder="1" applyAlignment="1">
      <alignment vertical="top" wrapText="1"/>
    </xf>
    <xf numFmtId="0" fontId="32" fillId="0" borderId="3" xfId="0" applyFont="1" applyBorder="1" applyAlignment="1">
      <alignment horizontal="center" vertical="top" wrapText="1"/>
    </xf>
    <xf numFmtId="0" fontId="32" fillId="0" borderId="3" xfId="0" applyFont="1" applyBorder="1" applyAlignment="1">
      <alignment horizontal="left" vertical="top" wrapText="1"/>
    </xf>
    <xf numFmtId="0" fontId="32" fillId="0" borderId="4" xfId="0" applyFont="1" applyBorder="1" applyAlignment="1">
      <alignment horizontal="center" vertical="top" wrapText="1"/>
    </xf>
    <xf numFmtId="0" fontId="32" fillId="0" borderId="24" xfId="0" applyFont="1" applyBorder="1" applyAlignment="1">
      <alignment horizontal="center" vertical="top" wrapText="1"/>
    </xf>
    <xf numFmtId="0" fontId="32" fillId="3" borderId="24" xfId="0" applyFont="1" applyFill="1" applyBorder="1" applyAlignment="1">
      <alignment horizontal="center" vertical="top" wrapText="1"/>
    </xf>
    <xf numFmtId="0" fontId="33" fillId="3" borderId="7" xfId="0" applyFont="1" applyFill="1" applyBorder="1" applyAlignment="1">
      <alignment horizontal="center" vertical="top" wrapText="1"/>
    </xf>
    <xf numFmtId="0" fontId="32" fillId="3" borderId="7" xfId="0" applyFont="1" applyFill="1" applyBorder="1" applyAlignment="1">
      <alignment horizontal="center"/>
    </xf>
    <xf numFmtId="0" fontId="33" fillId="3" borderId="7" xfId="0" applyFont="1" applyFill="1" applyBorder="1" applyAlignment="1">
      <alignment horizontal="center" vertical="top"/>
    </xf>
    <xf numFmtId="0" fontId="32" fillId="0" borderId="4" xfId="0" applyFont="1" applyBorder="1" applyAlignment="1">
      <alignment horizontal="left" vertical="top" wrapText="1"/>
    </xf>
    <xf numFmtId="0" fontId="32" fillId="0" borderId="4" xfId="0" applyFont="1" applyFill="1" applyBorder="1" applyAlignment="1">
      <alignment vertical="top" wrapText="1"/>
    </xf>
    <xf numFmtId="0" fontId="32" fillId="0" borderId="9" xfId="0" applyFont="1" applyBorder="1" applyAlignment="1">
      <alignment horizontal="center" vertical="top" wrapText="1"/>
    </xf>
    <xf numFmtId="0" fontId="32" fillId="0" borderId="1" xfId="0" applyFont="1" applyBorder="1" applyAlignment="1">
      <alignment horizontal="center" vertical="top" wrapText="1"/>
    </xf>
    <xf numFmtId="0" fontId="32" fillId="3" borderId="3" xfId="0" applyFont="1" applyFill="1" applyBorder="1" applyAlignment="1">
      <alignment horizontal="center" vertical="top" wrapText="1"/>
    </xf>
    <xf numFmtId="0" fontId="33" fillId="3" borderId="3" xfId="0" applyFont="1" applyFill="1" applyBorder="1" applyAlignment="1">
      <alignment horizontal="center" vertical="top" wrapText="1"/>
    </xf>
    <xf numFmtId="0" fontId="32" fillId="3" borderId="3" xfId="0" applyFont="1" applyFill="1" applyBorder="1" applyAlignment="1">
      <alignment horizontal="center"/>
    </xf>
    <xf numFmtId="0" fontId="34" fillId="0" borderId="3" xfId="0" applyFont="1" applyFill="1" applyBorder="1" applyAlignment="1">
      <alignment horizontal="left" vertical="top"/>
    </xf>
    <xf numFmtId="0" fontId="10" fillId="0" borderId="18" xfId="0" applyFont="1" applyBorder="1" applyAlignment="1">
      <alignment horizontal="left" vertical="top"/>
    </xf>
    <xf numFmtId="0" fontId="10" fillId="0" borderId="3" xfId="0" applyFont="1" applyFill="1" applyBorder="1" applyAlignment="1">
      <alignment horizontal="left" vertical="top" wrapText="1"/>
    </xf>
    <xf numFmtId="0" fontId="10" fillId="0" borderId="4" xfId="0" applyFont="1" applyFill="1" applyBorder="1" applyAlignment="1">
      <alignment vertical="top" wrapText="1"/>
    </xf>
    <xf numFmtId="0" fontId="10" fillId="0" borderId="4" xfId="0" applyFont="1" applyBorder="1" applyAlignment="1">
      <alignment horizontal="left" vertical="top"/>
    </xf>
    <xf numFmtId="0" fontId="35" fillId="0" borderId="3" xfId="0" applyFont="1" applyBorder="1" applyAlignment="1">
      <alignment vertical="top"/>
    </xf>
    <xf numFmtId="0" fontId="21" fillId="0" borderId="2" xfId="0" applyFont="1" applyBorder="1" applyAlignment="1">
      <alignment horizontal="center"/>
    </xf>
    <xf numFmtId="0" fontId="21" fillId="3" borderId="2" xfId="0" applyFont="1" applyFill="1" applyBorder="1" applyAlignment="1">
      <alignment horizontal="center"/>
    </xf>
    <xf numFmtId="0" fontId="22" fillId="0" borderId="2" xfId="0" applyFont="1" applyBorder="1" applyAlignment="1">
      <alignment horizontal="left"/>
    </xf>
    <xf numFmtId="0" fontId="21" fillId="3" borderId="3" xfId="0" applyFont="1" applyFill="1" applyBorder="1" applyAlignment="1">
      <alignment horizontal="center"/>
    </xf>
    <xf numFmtId="0" fontId="22" fillId="0" borderId="3" xfId="0" applyFont="1" applyBorder="1" applyAlignment="1">
      <alignment horizontal="left"/>
    </xf>
    <xf numFmtId="0" fontId="21" fillId="0" borderId="4" xfId="0" applyFont="1" applyBorder="1" applyAlignment="1">
      <alignment horizontal="center"/>
    </xf>
    <xf numFmtId="0" fontId="21" fillId="3" borderId="4" xfId="0" applyFont="1" applyFill="1" applyBorder="1" applyAlignment="1">
      <alignment horizontal="center"/>
    </xf>
    <xf numFmtId="0" fontId="21" fillId="3" borderId="4" xfId="0" applyFont="1" applyFill="1" applyBorder="1"/>
    <xf numFmtId="0" fontId="21" fillId="11" borderId="4" xfId="0" applyFont="1" applyFill="1" applyBorder="1" applyAlignment="1">
      <alignment horizontal="center"/>
    </xf>
    <xf numFmtId="0" fontId="21" fillId="11" borderId="4" xfId="0" applyFont="1" applyFill="1" applyBorder="1"/>
    <xf numFmtId="0" fontId="21" fillId="0" borderId="1" xfId="0" applyFont="1" applyBorder="1"/>
    <xf numFmtId="0" fontId="21" fillId="0" borderId="1" xfId="0" applyFont="1" applyBorder="1" applyAlignment="1">
      <alignment horizontal="center"/>
    </xf>
    <xf numFmtId="0" fontId="21" fillId="3" borderId="1" xfId="0" applyFont="1" applyFill="1" applyBorder="1" applyAlignment="1">
      <alignment horizontal="center"/>
    </xf>
    <xf numFmtId="0" fontId="21" fillId="3" borderId="1" xfId="0" applyFont="1" applyFill="1" applyBorder="1"/>
    <xf numFmtId="0" fontId="10" fillId="0" borderId="3" xfId="0" applyFont="1" applyBorder="1" applyAlignment="1">
      <alignment vertical="top" wrapText="1"/>
    </xf>
    <xf numFmtId="0" fontId="27" fillId="0" borderId="4" xfId="0" applyFont="1" applyFill="1" applyBorder="1" applyAlignment="1">
      <alignment horizontal="left" vertical="top"/>
    </xf>
    <xf numFmtId="0" fontId="37" fillId="0" borderId="4" xfId="0" applyFont="1" applyFill="1" applyBorder="1" applyAlignment="1">
      <alignment horizontal="left" vertical="top"/>
    </xf>
    <xf numFmtId="0" fontId="2" fillId="0" borderId="18" xfId="0" applyFont="1" applyFill="1" applyBorder="1" applyAlignment="1">
      <alignment vertical="top" wrapText="1"/>
    </xf>
    <xf numFmtId="0" fontId="2" fillId="0" borderId="15" xfId="0" applyFont="1" applyBorder="1" applyAlignment="1">
      <alignment horizontal="left" vertical="top" wrapText="1"/>
    </xf>
    <xf numFmtId="0" fontId="2" fillId="0" borderId="10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0" fontId="2" fillId="3" borderId="9" xfId="0" applyFont="1" applyFill="1" applyBorder="1" applyAlignment="1">
      <alignment horizontal="center"/>
    </xf>
    <xf numFmtId="0" fontId="2" fillId="0" borderId="11" xfId="0" applyFont="1" applyBorder="1" applyAlignment="1">
      <alignment horizontal="left" vertical="top" wrapText="1"/>
    </xf>
    <xf numFmtId="0" fontId="2" fillId="3" borderId="2" xfId="0" applyFont="1" applyFill="1" applyBorder="1" applyAlignment="1">
      <alignment horizontal="center" vertical="top" wrapText="1"/>
    </xf>
    <xf numFmtId="0" fontId="26" fillId="3" borderId="2" xfId="0" applyFont="1" applyFill="1" applyBorder="1" applyAlignment="1">
      <alignment horizontal="center" vertical="top" wrapText="1"/>
    </xf>
    <xf numFmtId="0" fontId="26" fillId="3" borderId="2" xfId="0" applyFont="1" applyFill="1" applyBorder="1" applyAlignment="1">
      <alignment horizontal="center" vertical="top"/>
    </xf>
    <xf numFmtId="0" fontId="10" fillId="0" borderId="3" xfId="0" applyFont="1" applyFill="1" applyBorder="1" applyAlignment="1">
      <alignment vertical="top" wrapText="1"/>
    </xf>
    <xf numFmtId="0" fontId="26" fillId="3" borderId="10" xfId="0" applyFont="1" applyFill="1" applyBorder="1" applyAlignment="1">
      <alignment horizontal="center" vertical="top" wrapText="1"/>
    </xf>
    <xf numFmtId="0" fontId="2" fillId="3" borderId="10" xfId="0" applyFont="1" applyFill="1" applyBorder="1" applyAlignment="1">
      <alignment horizontal="center"/>
    </xf>
    <xf numFmtId="0" fontId="2" fillId="3" borderId="18" xfId="0" applyFont="1" applyFill="1" applyBorder="1" applyAlignment="1">
      <alignment horizontal="center" vertical="top" wrapText="1"/>
    </xf>
    <xf numFmtId="0" fontId="36" fillId="0" borderId="3" xfId="0" applyFont="1" applyFill="1" applyBorder="1" applyAlignment="1">
      <alignment horizontal="left" vertical="top"/>
    </xf>
    <xf numFmtId="0" fontId="32" fillId="3" borderId="9" xfId="0" applyFont="1" applyFill="1" applyBorder="1" applyAlignment="1">
      <alignment horizontal="center" vertical="top" wrapText="1"/>
    </xf>
    <xf numFmtId="0" fontId="32" fillId="3" borderId="1" xfId="0" applyFont="1" applyFill="1" applyBorder="1" applyAlignment="1">
      <alignment horizontal="center"/>
    </xf>
    <xf numFmtId="0" fontId="32" fillId="0" borderId="18" xfId="0" applyFont="1" applyBorder="1" applyAlignment="1">
      <alignment horizontal="center" vertical="top" wrapText="1"/>
    </xf>
    <xf numFmtId="0" fontId="32" fillId="3" borderId="18" xfId="0" applyFont="1" applyFill="1" applyBorder="1" applyAlignment="1">
      <alignment horizontal="center" vertical="top" wrapText="1"/>
    </xf>
    <xf numFmtId="0" fontId="33" fillId="3" borderId="3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vertical="top" wrapText="1"/>
    </xf>
    <xf numFmtId="0" fontId="32" fillId="0" borderId="3" xfId="0" applyFont="1" applyBorder="1" applyAlignment="1">
      <alignment horizontal="left" vertical="top"/>
    </xf>
    <xf numFmtId="0" fontId="10" fillId="0" borderId="2" xfId="0" applyFont="1" applyBorder="1" applyAlignment="1">
      <alignment horizontal="left" vertical="top" wrapText="1"/>
    </xf>
    <xf numFmtId="0" fontId="2" fillId="0" borderId="2" xfId="0" applyFont="1" applyFill="1" applyBorder="1" applyAlignment="1">
      <alignment horizontal="left" vertical="top" wrapText="1"/>
    </xf>
    <xf numFmtId="0" fontId="10" fillId="0" borderId="9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left" vertical="top" wrapText="1"/>
    </xf>
    <xf numFmtId="0" fontId="10" fillId="0" borderId="4" xfId="0" applyFont="1" applyBorder="1" applyAlignment="1">
      <alignment horizontal="center" vertical="top" wrapText="1"/>
    </xf>
    <xf numFmtId="3" fontId="2" fillId="0" borderId="1" xfId="0" applyNumberFormat="1" applyFont="1" applyBorder="1" applyAlignment="1">
      <alignment horizontal="center" vertical="top" wrapText="1"/>
    </xf>
    <xf numFmtId="0" fontId="10" fillId="0" borderId="2" xfId="0" applyFont="1" applyFill="1" applyBorder="1" applyAlignment="1">
      <alignment vertical="top" wrapText="1"/>
    </xf>
    <xf numFmtId="0" fontId="21" fillId="11" borderId="2" xfId="0" applyFont="1" applyFill="1" applyBorder="1" applyAlignment="1">
      <alignment horizontal="center"/>
    </xf>
    <xf numFmtId="0" fontId="21" fillId="11" borderId="2" xfId="0" applyFont="1" applyFill="1" applyBorder="1"/>
    <xf numFmtId="0" fontId="37" fillId="0" borderId="3" xfId="0" applyFont="1" applyFill="1" applyBorder="1" applyAlignment="1">
      <alignment horizontal="left" vertical="top"/>
    </xf>
    <xf numFmtId="0" fontId="34" fillId="0" borderId="4" xfId="0" applyFont="1" applyFill="1" applyBorder="1" applyAlignment="1">
      <alignment horizontal="left" vertical="top"/>
    </xf>
    <xf numFmtId="0" fontId="10" fillId="0" borderId="1" xfId="0" applyFont="1" applyBorder="1" applyAlignment="1">
      <alignment horizontal="center" vertical="top" wrapText="1"/>
    </xf>
    <xf numFmtId="0" fontId="10" fillId="0" borderId="3" xfId="0" applyFont="1" applyBorder="1" applyAlignment="1">
      <alignment horizontal="center" vertical="top" wrapText="1"/>
    </xf>
    <xf numFmtId="3" fontId="2" fillId="0" borderId="4" xfId="0" applyNumberFormat="1" applyFont="1" applyBorder="1" applyAlignment="1">
      <alignment horizontal="center" vertical="top" wrapText="1"/>
    </xf>
    <xf numFmtId="3" fontId="2" fillId="0" borderId="2" xfId="0" applyNumberFormat="1" applyFont="1" applyBorder="1" applyAlignment="1">
      <alignment horizontal="center" vertical="top" wrapText="1"/>
    </xf>
    <xf numFmtId="0" fontId="10" fillId="0" borderId="12" xfId="0" applyFont="1" applyBorder="1" applyAlignment="1">
      <alignment horizontal="left" vertical="top" wrapText="1"/>
    </xf>
    <xf numFmtId="3" fontId="10" fillId="0" borderId="1" xfId="0" applyNumberFormat="1" applyFont="1" applyBorder="1" applyAlignment="1">
      <alignment horizontal="center" vertical="top" wrapText="1"/>
    </xf>
    <xf numFmtId="0" fontId="10" fillId="3" borderId="9" xfId="0" applyFont="1" applyFill="1" applyBorder="1" applyAlignment="1">
      <alignment horizontal="center" vertical="top" wrapText="1"/>
    </xf>
    <xf numFmtId="0" fontId="10" fillId="3" borderId="1" xfId="0" applyFont="1" applyFill="1" applyBorder="1" applyAlignment="1">
      <alignment horizontal="center"/>
    </xf>
    <xf numFmtId="2" fontId="2" fillId="0" borderId="1" xfId="0" applyNumberFormat="1" applyFont="1" applyBorder="1" applyAlignment="1">
      <alignment horizontal="center" vertical="top" wrapText="1"/>
    </xf>
    <xf numFmtId="0" fontId="34" fillId="0" borderId="0" xfId="0" applyFont="1" applyFill="1" applyBorder="1" applyAlignment="1">
      <alignment horizontal="left" vertical="top"/>
    </xf>
    <xf numFmtId="0" fontId="37" fillId="0" borderId="0" xfId="0" applyFont="1" applyFill="1" applyBorder="1" applyAlignment="1">
      <alignment horizontal="left" vertical="top"/>
    </xf>
    <xf numFmtId="0" fontId="10" fillId="0" borderId="0" xfId="0" applyFont="1" applyFill="1" applyBorder="1" applyAlignment="1">
      <alignment vertical="top" wrapText="1"/>
    </xf>
    <xf numFmtId="0" fontId="32" fillId="0" borderId="0" xfId="0" applyFont="1" applyBorder="1" applyAlignment="1">
      <alignment horizontal="center" vertical="top" wrapText="1"/>
    </xf>
    <xf numFmtId="0" fontId="21" fillId="11" borderId="0" xfId="0" applyFont="1" applyFill="1" applyBorder="1" applyAlignment="1">
      <alignment horizontal="center"/>
    </xf>
    <xf numFmtId="0" fontId="21" fillId="11" borderId="0" xfId="0" applyFont="1" applyFill="1" applyBorder="1"/>
    <xf numFmtId="0" fontId="22" fillId="0" borderId="0" xfId="0" applyFont="1" applyBorder="1" applyAlignment="1">
      <alignment horizontal="left"/>
    </xf>
    <xf numFmtId="0" fontId="10" fillId="0" borderId="1" xfId="0" applyFont="1" applyFill="1" applyBorder="1" applyAlignment="1">
      <alignment vertical="top" wrapText="1"/>
    </xf>
    <xf numFmtId="0" fontId="10" fillId="3" borderId="4" xfId="0" applyFont="1" applyFill="1" applyBorder="1" applyAlignment="1">
      <alignment horizontal="center" vertical="top" wrapText="1"/>
    </xf>
    <xf numFmtId="0" fontId="38" fillId="3" borderId="4" xfId="0" applyFont="1" applyFill="1" applyBorder="1" applyAlignment="1">
      <alignment horizontal="center" vertical="top" wrapText="1"/>
    </xf>
    <xf numFmtId="0" fontId="10" fillId="3" borderId="4" xfId="0" applyFont="1" applyFill="1" applyBorder="1" applyAlignment="1">
      <alignment horizontal="center"/>
    </xf>
    <xf numFmtId="0" fontId="21" fillId="0" borderId="4" xfId="0" applyFont="1" applyBorder="1" applyAlignment="1">
      <alignment horizontal="center" vertical="top"/>
    </xf>
    <xf numFmtId="0" fontId="3" fillId="0" borderId="3" xfId="0" applyFont="1" applyBorder="1" applyAlignment="1">
      <alignment horizontal="left" vertical="top"/>
    </xf>
    <xf numFmtId="0" fontId="2" fillId="3" borderId="4" xfId="0" applyFont="1" applyFill="1" applyBorder="1" applyAlignment="1">
      <alignment horizontal="left" vertical="top" wrapText="1"/>
    </xf>
    <xf numFmtId="0" fontId="10" fillId="0" borderId="12" xfId="0" applyFont="1" applyBorder="1" applyAlignment="1">
      <alignment horizontal="center" vertical="top" wrapText="1"/>
    </xf>
    <xf numFmtId="0" fontId="21" fillId="0" borderId="1" xfId="0" applyFont="1" applyBorder="1" applyAlignment="1">
      <alignment horizontal="center" vertical="top"/>
    </xf>
    <xf numFmtId="0" fontId="10" fillId="0" borderId="18" xfId="0" applyFont="1" applyFill="1" applyBorder="1" applyAlignment="1">
      <alignment vertical="top" wrapText="1"/>
    </xf>
    <xf numFmtId="0" fontId="10" fillId="0" borderId="0" xfId="0" applyFont="1" applyBorder="1" applyAlignment="1">
      <alignment horizontal="center" vertical="top" wrapText="1"/>
    </xf>
    <xf numFmtId="0" fontId="10" fillId="0" borderId="19" xfId="0" applyFont="1" applyBorder="1" applyAlignment="1">
      <alignment horizontal="center" vertical="top" wrapText="1"/>
    </xf>
    <xf numFmtId="0" fontId="10" fillId="3" borderId="0" xfId="0" applyFont="1" applyFill="1" applyBorder="1" applyAlignment="1">
      <alignment horizontal="center" vertical="top" wrapText="1"/>
    </xf>
    <xf numFmtId="0" fontId="38" fillId="3" borderId="3" xfId="0" applyFont="1" applyFill="1" applyBorder="1" applyAlignment="1">
      <alignment horizontal="center" vertical="top" wrapText="1"/>
    </xf>
    <xf numFmtId="0" fontId="10" fillId="3" borderId="3" xfId="0" applyFont="1" applyFill="1" applyBorder="1" applyAlignment="1">
      <alignment horizontal="center"/>
    </xf>
    <xf numFmtId="0" fontId="10" fillId="3" borderId="18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left" vertical="top" wrapText="1"/>
    </xf>
    <xf numFmtId="0" fontId="2" fillId="0" borderId="17" xfId="0" applyFont="1" applyBorder="1" applyAlignment="1">
      <alignment horizontal="center" vertical="top" wrapText="1"/>
    </xf>
    <xf numFmtId="0" fontId="2" fillId="3" borderId="12" xfId="0" applyFont="1" applyFill="1" applyBorder="1" applyAlignment="1">
      <alignment horizontal="center"/>
    </xf>
    <xf numFmtId="0" fontId="27" fillId="0" borderId="3" xfId="0" applyFont="1" applyFill="1" applyBorder="1" applyAlignment="1">
      <alignment horizontal="left" vertical="top"/>
    </xf>
    <xf numFmtId="1" fontId="10" fillId="0" borderId="9" xfId="0" applyNumberFormat="1" applyFont="1" applyBorder="1" applyAlignment="1">
      <alignment horizontal="center" vertical="top" wrapText="1"/>
    </xf>
    <xf numFmtId="0" fontId="2" fillId="0" borderId="3" xfId="0" applyFont="1" applyFill="1" applyBorder="1" applyAlignment="1">
      <alignment vertical="top" wrapText="1"/>
    </xf>
    <xf numFmtId="0" fontId="32" fillId="0" borderId="12" xfId="0" applyFont="1" applyBorder="1" applyAlignment="1">
      <alignment horizontal="left" vertical="top"/>
    </xf>
    <xf numFmtId="3" fontId="10" fillId="0" borderId="4" xfId="0" applyNumberFormat="1" applyFont="1" applyBorder="1" applyAlignment="1">
      <alignment horizontal="center" vertical="top" wrapText="1"/>
    </xf>
    <xf numFmtId="0" fontId="10" fillId="3" borderId="12" xfId="0" applyFont="1" applyFill="1" applyBorder="1" applyAlignment="1">
      <alignment horizontal="center" vertical="top" wrapText="1"/>
    </xf>
    <xf numFmtId="0" fontId="10" fillId="0" borderId="15" xfId="0" applyFont="1" applyBorder="1" applyAlignment="1">
      <alignment horizontal="left" vertical="top" wrapText="1"/>
    </xf>
    <xf numFmtId="0" fontId="2" fillId="0" borderId="16" xfId="0" applyFont="1" applyBorder="1" applyAlignment="1">
      <alignment horizontal="center" vertical="top" wrapText="1"/>
    </xf>
    <xf numFmtId="0" fontId="2" fillId="3" borderId="16" xfId="0" applyFont="1" applyFill="1" applyBorder="1" applyAlignment="1">
      <alignment horizontal="center" vertical="top" wrapText="1"/>
    </xf>
    <xf numFmtId="0" fontId="26" fillId="3" borderId="16" xfId="0" applyFont="1" applyFill="1" applyBorder="1" applyAlignment="1">
      <alignment horizontal="center" vertical="top" wrapText="1"/>
    </xf>
    <xf numFmtId="0" fontId="26" fillId="3" borderId="16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left" vertical="top" wrapText="1"/>
    </xf>
    <xf numFmtId="2" fontId="39" fillId="0" borderId="1" xfId="0" applyNumberFormat="1" applyFont="1" applyBorder="1" applyAlignment="1">
      <alignment horizontal="center" vertical="top" wrapText="1"/>
    </xf>
    <xf numFmtId="0" fontId="39" fillId="0" borderId="1" xfId="0" applyFont="1" applyBorder="1" applyAlignment="1">
      <alignment horizontal="center" vertical="top" wrapText="1"/>
    </xf>
    <xf numFmtId="0" fontId="43" fillId="0" borderId="4" xfId="0" applyFont="1" applyBorder="1"/>
    <xf numFmtId="0" fontId="43" fillId="0" borderId="4" xfId="0" applyFont="1" applyBorder="1" applyAlignment="1">
      <alignment horizontal="center" vertical="top"/>
    </xf>
    <xf numFmtId="0" fontId="43" fillId="0" borderId="4" xfId="0" applyFont="1" applyBorder="1" applyAlignment="1">
      <alignment horizontal="center"/>
    </xf>
    <xf numFmtId="0" fontId="43" fillId="3" borderId="4" xfId="0" applyFont="1" applyFill="1" applyBorder="1" applyAlignment="1">
      <alignment horizontal="center"/>
    </xf>
    <xf numFmtId="0" fontId="43" fillId="3" borderId="4" xfId="0" applyFont="1" applyFill="1" applyBorder="1"/>
    <xf numFmtId="0" fontId="22" fillId="0" borderId="4" xfId="0" applyFont="1" applyBorder="1"/>
    <xf numFmtId="0" fontId="22" fillId="0" borderId="4" xfId="0" applyFont="1" applyBorder="1" applyAlignment="1">
      <alignment horizontal="center" vertical="top"/>
    </xf>
    <xf numFmtId="0" fontId="22" fillId="0" borderId="4" xfId="0" applyFont="1" applyBorder="1" applyAlignment="1">
      <alignment horizontal="center"/>
    </xf>
    <xf numFmtId="0" fontId="22" fillId="3" borderId="4" xfId="0" applyFont="1" applyFill="1" applyBorder="1" applyAlignment="1">
      <alignment horizontal="center"/>
    </xf>
    <xf numFmtId="0" fontId="22" fillId="3" borderId="4" xfId="0" applyFont="1" applyFill="1" applyBorder="1"/>
    <xf numFmtId="0" fontId="10" fillId="0" borderId="18" xfId="0" applyFont="1" applyBorder="1" applyAlignment="1">
      <alignment horizontal="center" vertical="top" wrapText="1"/>
    </xf>
    <xf numFmtId="0" fontId="10" fillId="3" borderId="18" xfId="0" applyFont="1" applyFill="1" applyBorder="1" applyAlignment="1">
      <alignment horizontal="center" vertical="top" wrapText="1"/>
    </xf>
    <xf numFmtId="0" fontId="38" fillId="3" borderId="3" xfId="0" applyFont="1" applyFill="1" applyBorder="1" applyAlignment="1">
      <alignment horizontal="center" vertical="top"/>
    </xf>
    <xf numFmtId="0" fontId="3" fillId="0" borderId="18" xfId="0" applyFont="1" applyBorder="1" applyAlignment="1">
      <alignment horizontal="left" vertical="top"/>
    </xf>
    <xf numFmtId="0" fontId="32" fillId="0" borderId="2" xfId="0" applyFont="1" applyBorder="1" applyAlignment="1">
      <alignment horizontal="center" vertical="top" wrapText="1"/>
    </xf>
    <xf numFmtId="0" fontId="32" fillId="3" borderId="0" xfId="0" applyFont="1" applyFill="1" applyBorder="1" applyAlignment="1">
      <alignment horizontal="center" vertical="top" wrapText="1"/>
    </xf>
    <xf numFmtId="0" fontId="10" fillId="3" borderId="3" xfId="0" applyFont="1" applyFill="1" applyBorder="1" applyAlignment="1">
      <alignment horizontal="left" vertical="top" wrapText="1"/>
    </xf>
    <xf numFmtId="0" fontId="2" fillId="3" borderId="4" xfId="0" applyFont="1" applyFill="1" applyBorder="1" applyAlignment="1">
      <alignment vertical="top" wrapText="1"/>
    </xf>
    <xf numFmtId="3" fontId="2" fillId="3" borderId="2" xfId="0" applyNumberFormat="1" applyFont="1" applyFill="1" applyBorder="1" applyAlignment="1">
      <alignment horizontal="center" vertical="top" wrapText="1"/>
    </xf>
    <xf numFmtId="0" fontId="21" fillId="3" borderId="0" xfId="0" applyFont="1" applyFill="1"/>
    <xf numFmtId="0" fontId="23" fillId="3" borderId="0" xfId="3" applyFont="1" applyFill="1"/>
    <xf numFmtId="0" fontId="2" fillId="3" borderId="1" xfId="0" applyFont="1" applyFill="1" applyBorder="1" applyAlignment="1">
      <alignment vertical="top" wrapText="1"/>
    </xf>
    <xf numFmtId="0" fontId="2" fillId="3" borderId="13" xfId="0" applyFont="1" applyFill="1" applyBorder="1" applyAlignment="1">
      <alignment vertical="top" wrapText="1"/>
    </xf>
    <xf numFmtId="0" fontId="2" fillId="0" borderId="2" xfId="0" applyFont="1" applyFill="1" applyBorder="1" applyAlignment="1">
      <alignment vertical="top" wrapText="1"/>
    </xf>
    <xf numFmtId="164" fontId="32" fillId="3" borderId="0" xfId="2" applyFont="1" applyFill="1" applyBorder="1" applyAlignment="1">
      <alignment horizontal="center" vertical="top" wrapText="1"/>
    </xf>
    <xf numFmtId="3" fontId="2" fillId="0" borderId="4" xfId="0" applyNumberFormat="1" applyFont="1" applyBorder="1" applyAlignment="1">
      <alignment horizontal="center" vertical="top"/>
    </xf>
    <xf numFmtId="0" fontId="10" fillId="0" borderId="9" xfId="0" applyFont="1" applyBorder="1" applyAlignment="1">
      <alignment horizontal="left" vertical="top" wrapText="1"/>
    </xf>
    <xf numFmtId="0" fontId="3" fillId="0" borderId="18" xfId="0" applyFont="1" applyBorder="1" applyAlignment="1">
      <alignment horizontal="left" vertical="top"/>
    </xf>
    <xf numFmtId="0" fontId="10" fillId="0" borderId="4" xfId="0" applyFont="1" applyFill="1" applyBorder="1" applyAlignment="1">
      <alignment horizontal="left" vertical="top" wrapText="1"/>
    </xf>
    <xf numFmtId="0" fontId="2" fillId="3" borderId="9" xfId="0" applyFont="1" applyFill="1" applyBorder="1" applyAlignment="1">
      <alignment horizontal="left" vertical="top" wrapText="1"/>
    </xf>
    <xf numFmtId="0" fontId="2" fillId="3" borderId="12" xfId="0" applyFont="1" applyFill="1" applyBorder="1" applyAlignment="1">
      <alignment horizontal="left" vertical="top" wrapText="1"/>
    </xf>
    <xf numFmtId="0" fontId="10" fillId="3" borderId="4" xfId="0" applyFont="1" applyFill="1" applyBorder="1" applyAlignment="1">
      <alignment horizontal="left" vertical="top" wrapText="1"/>
    </xf>
    <xf numFmtId="0" fontId="10" fillId="3" borderId="1" xfId="0" applyFont="1" applyFill="1" applyBorder="1" applyAlignment="1">
      <alignment horizontal="left" vertical="top" wrapText="1"/>
    </xf>
    <xf numFmtId="0" fontId="2" fillId="3" borderId="2" xfId="0" applyFont="1" applyFill="1" applyBorder="1" applyAlignment="1">
      <alignment horizontal="left" vertical="top" wrapText="1"/>
    </xf>
    <xf numFmtId="0" fontId="10" fillId="3" borderId="12" xfId="0" applyFont="1" applyFill="1" applyBorder="1" applyAlignment="1">
      <alignment horizontal="left" vertical="top" wrapText="1"/>
    </xf>
    <xf numFmtId="0" fontId="10" fillId="3" borderId="17" xfId="0" applyFont="1" applyFill="1" applyBorder="1" applyAlignment="1">
      <alignment horizontal="left" vertical="top" wrapText="1"/>
    </xf>
    <xf numFmtId="164" fontId="10" fillId="3" borderId="10" xfId="2" applyFont="1" applyFill="1" applyBorder="1" applyAlignment="1">
      <alignment horizontal="left" vertical="top" wrapText="1"/>
    </xf>
    <xf numFmtId="164" fontId="10" fillId="3" borderId="17" xfId="2" applyFont="1" applyFill="1" applyBorder="1" applyAlignment="1">
      <alignment horizontal="left" vertical="top" wrapText="1"/>
    </xf>
    <xf numFmtId="164" fontId="10" fillId="3" borderId="4" xfId="2" applyFont="1" applyFill="1" applyBorder="1" applyAlignment="1">
      <alignment horizontal="left" vertical="top" wrapText="1"/>
    </xf>
    <xf numFmtId="164" fontId="10" fillId="3" borderId="1" xfId="2" applyFont="1" applyFill="1" applyBorder="1" applyAlignment="1">
      <alignment horizontal="left" vertical="top" wrapText="1"/>
    </xf>
    <xf numFmtId="0" fontId="21" fillId="3" borderId="0" xfId="0" applyFont="1" applyFill="1" applyAlignment="1">
      <alignment horizontal="center"/>
    </xf>
    <xf numFmtId="0" fontId="2" fillId="0" borderId="12" xfId="0" applyFont="1" applyBorder="1" applyAlignment="1">
      <alignment horizontal="left" vertical="top"/>
    </xf>
    <xf numFmtId="3" fontId="10" fillId="3" borderId="4" xfId="0" applyNumberFormat="1" applyFont="1" applyFill="1" applyBorder="1" applyAlignment="1">
      <alignment horizontal="center" vertical="top" wrapText="1"/>
    </xf>
    <xf numFmtId="3" fontId="2" fillId="0" borderId="3" xfId="0" applyNumberFormat="1" applyFont="1" applyBorder="1" applyAlignment="1">
      <alignment horizontal="center" vertical="top" wrapText="1"/>
    </xf>
    <xf numFmtId="0" fontId="21" fillId="0" borderId="17" xfId="0" applyFont="1" applyBorder="1"/>
    <xf numFmtId="3" fontId="10" fillId="3" borderId="3" xfId="0" applyNumberFormat="1" applyFont="1" applyFill="1" applyBorder="1" applyAlignment="1">
      <alignment horizontal="center" vertical="top" wrapText="1"/>
    </xf>
    <xf numFmtId="0" fontId="3" fillId="0" borderId="18" xfId="0" applyFont="1" applyBorder="1" applyAlignment="1">
      <alignment horizontal="left" vertical="top"/>
    </xf>
    <xf numFmtId="0" fontId="1" fillId="2" borderId="15" xfId="0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horizontal="center" vertical="top" wrapText="1"/>
    </xf>
    <xf numFmtId="0" fontId="3" fillId="0" borderId="3" xfId="0" applyFont="1" applyBorder="1" applyAlignment="1">
      <alignment horizontal="left" vertical="top"/>
    </xf>
    <xf numFmtId="0" fontId="38" fillId="3" borderId="4" xfId="0" applyFont="1" applyFill="1" applyBorder="1" applyAlignment="1">
      <alignment horizontal="center" vertical="top"/>
    </xf>
    <xf numFmtId="2" fontId="2" fillId="0" borderId="4" xfId="0" applyNumberFormat="1" applyFont="1" applyBorder="1" applyAlignment="1">
      <alignment horizontal="center" vertical="top" wrapText="1"/>
    </xf>
    <xf numFmtId="3" fontId="2" fillId="0" borderId="4" xfId="0" applyNumberFormat="1" applyFont="1" applyBorder="1" applyAlignment="1">
      <alignment vertical="top"/>
    </xf>
    <xf numFmtId="0" fontId="39" fillId="0" borderId="4" xfId="0" applyFont="1" applyBorder="1" applyAlignment="1">
      <alignment horizontal="center" vertical="top" wrapText="1"/>
    </xf>
    <xf numFmtId="0" fontId="2" fillId="3" borderId="12" xfId="0" applyFont="1" applyFill="1" applyBorder="1" applyAlignment="1">
      <alignment vertical="top" wrapText="1"/>
    </xf>
    <xf numFmtId="3" fontId="2" fillId="3" borderId="4" xfId="0" applyNumberFormat="1" applyFont="1" applyFill="1" applyBorder="1" applyAlignment="1">
      <alignment horizontal="center" vertical="top" wrapText="1"/>
    </xf>
    <xf numFmtId="0" fontId="21" fillId="0" borderId="15" xfId="0" applyFont="1" applyBorder="1"/>
    <xf numFmtId="0" fontId="2" fillId="3" borderId="2" xfId="0" applyFont="1" applyFill="1" applyBorder="1" applyAlignment="1">
      <alignment horizontal="left" vertical="top"/>
    </xf>
    <xf numFmtId="0" fontId="2" fillId="3" borderId="2" xfId="0" applyFont="1" applyFill="1" applyBorder="1" applyAlignment="1">
      <alignment vertical="top" wrapText="1"/>
    </xf>
    <xf numFmtId="0" fontId="10" fillId="0" borderId="2" xfId="0" applyFont="1" applyFill="1" applyBorder="1" applyAlignment="1">
      <alignment horizontal="left" vertical="top" wrapText="1"/>
    </xf>
    <xf numFmtId="0" fontId="21" fillId="0" borderId="9" xfId="0" applyFont="1" applyBorder="1"/>
    <xf numFmtId="0" fontId="44" fillId="0" borderId="4" xfId="0" applyFont="1" applyFill="1" applyBorder="1" applyAlignment="1">
      <alignment vertical="top" wrapText="1"/>
    </xf>
    <xf numFmtId="0" fontId="10" fillId="0" borderId="1" xfId="0" applyFont="1" applyFill="1" applyBorder="1" applyAlignment="1">
      <alignment horizontal="left" vertical="top" wrapText="1"/>
    </xf>
    <xf numFmtId="3" fontId="10" fillId="0" borderId="3" xfId="0" applyNumberFormat="1" applyFont="1" applyBorder="1" applyAlignment="1">
      <alignment horizontal="center" vertical="top" wrapText="1"/>
    </xf>
    <xf numFmtId="0" fontId="32" fillId="0" borderId="4" xfId="0" applyFont="1" applyBorder="1" applyAlignment="1">
      <alignment horizontal="left" vertical="top"/>
    </xf>
    <xf numFmtId="0" fontId="32" fillId="0" borderId="2" xfId="0" applyFont="1" applyBorder="1" applyAlignment="1">
      <alignment horizontal="left" vertical="top"/>
    </xf>
    <xf numFmtId="0" fontId="14" fillId="0" borderId="4" xfId="0" applyFont="1" applyFill="1" applyBorder="1" applyAlignment="1">
      <alignment horizontal="left" vertical="top"/>
    </xf>
    <xf numFmtId="0" fontId="26" fillId="3" borderId="10" xfId="0" applyFont="1" applyFill="1" applyBorder="1" applyAlignment="1">
      <alignment horizontal="center" vertical="top"/>
    </xf>
    <xf numFmtId="0" fontId="44" fillId="0" borderId="4" xfId="0" applyFont="1" applyFill="1" applyBorder="1" applyAlignment="1">
      <alignment horizontal="left" vertical="top" wrapText="1"/>
    </xf>
    <xf numFmtId="0" fontId="35" fillId="0" borderId="4" xfId="0" applyFont="1" applyBorder="1" applyAlignment="1">
      <alignment vertical="top"/>
    </xf>
    <xf numFmtId="0" fontId="10" fillId="0" borderId="4" xfId="0" applyFont="1" applyBorder="1" applyAlignment="1">
      <alignment vertical="top" wrapText="1"/>
    </xf>
    <xf numFmtId="0" fontId="36" fillId="0" borderId="4" xfId="0" applyFont="1" applyFill="1" applyBorder="1" applyAlignment="1">
      <alignment horizontal="left" vertical="top"/>
    </xf>
    <xf numFmtId="0" fontId="10" fillId="0" borderId="1" xfId="0" applyFont="1" applyBorder="1" applyAlignment="1">
      <alignment vertical="top" wrapText="1"/>
    </xf>
    <xf numFmtId="0" fontId="32" fillId="0" borderId="4" xfId="0" applyFont="1" applyFill="1" applyBorder="1" applyAlignment="1">
      <alignment horizontal="left" vertical="top"/>
    </xf>
    <xf numFmtId="0" fontId="45" fillId="0" borderId="4" xfId="0" applyFont="1" applyFill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164" fontId="45" fillId="3" borderId="10" xfId="2" applyFont="1" applyFill="1" applyBorder="1" applyAlignment="1">
      <alignment horizontal="left" vertical="top" wrapText="1"/>
    </xf>
    <xf numFmtId="164" fontId="45" fillId="3" borderId="1" xfId="2" applyFont="1" applyFill="1" applyBorder="1" applyAlignment="1">
      <alignment horizontal="left" vertical="top" wrapText="1"/>
    </xf>
    <xf numFmtId="164" fontId="45" fillId="3" borderId="4" xfId="2" applyFont="1" applyFill="1" applyBorder="1" applyAlignment="1">
      <alignment horizontal="left" vertical="top" wrapText="1"/>
    </xf>
    <xf numFmtId="164" fontId="45" fillId="3" borderId="17" xfId="2" applyFont="1" applyFill="1" applyBorder="1" applyAlignment="1">
      <alignment horizontal="left" vertical="top" wrapText="1"/>
    </xf>
    <xf numFmtId="0" fontId="45" fillId="3" borderId="17" xfId="0" applyFont="1" applyFill="1" applyBorder="1" applyAlignment="1">
      <alignment horizontal="left" vertical="top" wrapText="1"/>
    </xf>
    <xf numFmtId="166" fontId="2" fillId="0" borderId="4" xfId="2" applyNumberFormat="1" applyFont="1" applyFill="1" applyBorder="1" applyAlignment="1">
      <alignment horizontal="center" vertical="top" wrapText="1"/>
    </xf>
    <xf numFmtId="0" fontId="3" fillId="0" borderId="18" xfId="0" applyFont="1" applyBorder="1" applyAlignment="1">
      <alignment horizontal="left" vertical="top"/>
    </xf>
    <xf numFmtId="0" fontId="1" fillId="2" borderId="15" xfId="0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horizontal="center" vertical="top" wrapText="1"/>
    </xf>
    <xf numFmtId="0" fontId="3" fillId="0" borderId="3" xfId="0" applyFont="1" applyBorder="1" applyAlignment="1">
      <alignment horizontal="left" vertical="top"/>
    </xf>
    <xf numFmtId="0" fontId="46" fillId="0" borderId="19" xfId="0" applyFont="1" applyBorder="1" applyAlignment="1">
      <alignment horizontal="left" vertical="top" wrapText="1"/>
    </xf>
    <xf numFmtId="0" fontId="47" fillId="0" borderId="19" xfId="0" applyFont="1" applyBorder="1" applyAlignment="1">
      <alignment horizontal="left"/>
    </xf>
    <xf numFmtId="0" fontId="46" fillId="0" borderId="3" xfId="0" applyFont="1" applyBorder="1" applyAlignment="1">
      <alignment horizontal="left" vertical="top" wrapText="1"/>
    </xf>
    <xf numFmtId="0" fontId="46" fillId="0" borderId="14" xfId="0" applyFont="1" applyBorder="1" applyAlignment="1">
      <alignment horizontal="left" vertical="top" wrapText="1"/>
    </xf>
    <xf numFmtId="0" fontId="47" fillId="0" borderId="2" xfId="0" applyFont="1" applyBorder="1" applyAlignment="1">
      <alignment horizontal="left"/>
    </xf>
    <xf numFmtId="0" fontId="47" fillId="0" borderId="3" xfId="0" applyFont="1" applyBorder="1" applyAlignment="1">
      <alignment horizontal="left"/>
    </xf>
    <xf numFmtId="0" fontId="10" fillId="0" borderId="19" xfId="0" applyFont="1" applyFill="1" applyBorder="1" applyAlignment="1">
      <alignment horizontal="left" vertical="top" wrapText="1"/>
    </xf>
    <xf numFmtId="0" fontId="2" fillId="0" borderId="19" xfId="0" applyFont="1" applyFill="1" applyBorder="1" applyAlignment="1">
      <alignment horizontal="left" vertical="top" wrapText="1"/>
    </xf>
    <xf numFmtId="0" fontId="3" fillId="0" borderId="19" xfId="0" applyFont="1" applyFill="1" applyBorder="1" applyAlignment="1">
      <alignment horizontal="left" vertical="top"/>
    </xf>
    <xf numFmtId="0" fontId="1" fillId="0" borderId="4" xfId="0" applyFont="1" applyFill="1" applyBorder="1" applyAlignment="1">
      <alignment horizontal="center" vertical="top" wrapText="1"/>
    </xf>
    <xf numFmtId="0" fontId="10" fillId="0" borderId="13" xfId="0" applyFont="1" applyBorder="1" applyAlignment="1">
      <alignment horizontal="center" vertical="top" wrapText="1"/>
    </xf>
    <xf numFmtId="0" fontId="39" fillId="0" borderId="2" xfId="0" applyFont="1" applyBorder="1" applyAlignment="1">
      <alignment horizontal="center" vertical="top" wrapText="1"/>
    </xf>
    <xf numFmtId="2" fontId="2" fillId="0" borderId="10" xfId="0" applyNumberFormat="1" applyFont="1" applyBorder="1" applyAlignment="1">
      <alignment horizontal="center" vertical="top" wrapText="1"/>
    </xf>
    <xf numFmtId="0" fontId="1" fillId="0" borderId="12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center" vertical="center" wrapText="1"/>
    </xf>
    <xf numFmtId="0" fontId="48" fillId="0" borderId="0" xfId="0" applyFont="1"/>
    <xf numFmtId="0" fontId="48" fillId="0" borderId="0" xfId="0" applyFont="1" applyAlignment="1"/>
    <xf numFmtId="0" fontId="7" fillId="0" borderId="0" xfId="0" applyFont="1" applyAlignment="1">
      <alignment horizontal="center" vertical="center" wrapText="1"/>
    </xf>
    <xf numFmtId="0" fontId="15" fillId="9" borderId="18" xfId="0" applyFont="1" applyFill="1" applyBorder="1" applyAlignment="1">
      <alignment horizontal="left" vertical="top" wrapText="1"/>
    </xf>
    <xf numFmtId="0" fontId="15" fillId="9" borderId="0" xfId="0" applyFont="1" applyFill="1" applyBorder="1" applyAlignment="1">
      <alignment horizontal="left" vertical="top" wrapText="1"/>
    </xf>
    <xf numFmtId="0" fontId="15" fillId="9" borderId="19" xfId="0" applyFont="1" applyFill="1" applyBorder="1" applyAlignment="1">
      <alignment horizontal="left" vertical="top" wrapText="1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3" fillId="9" borderId="20" xfId="0" applyFont="1" applyFill="1" applyBorder="1" applyAlignment="1">
      <alignment vertical="center" wrapText="1"/>
    </xf>
    <xf numFmtId="0" fontId="3" fillId="9" borderId="21" xfId="0" applyFont="1" applyFill="1" applyBorder="1" applyAlignment="1">
      <alignment vertical="center" wrapText="1"/>
    </xf>
    <xf numFmtId="0" fontId="3" fillId="9" borderId="29" xfId="0" applyFont="1" applyFill="1" applyBorder="1" applyAlignment="1">
      <alignment vertical="center" wrapText="1"/>
    </xf>
    <xf numFmtId="49" fontId="2" fillId="0" borderId="21" xfId="0" applyNumberFormat="1" applyFont="1" applyBorder="1" applyAlignment="1">
      <alignment horizontal="left" vertical="center" wrapText="1"/>
    </xf>
    <xf numFmtId="0" fontId="0" fillId="0" borderId="21" xfId="0" applyBorder="1" applyAlignment="1">
      <alignment horizontal="left" vertical="center" wrapText="1"/>
    </xf>
    <xf numFmtId="0" fontId="2" fillId="0" borderId="23" xfId="0" applyFont="1" applyBorder="1" applyAlignment="1">
      <alignment horizontal="left" vertical="center" wrapText="1"/>
    </xf>
    <xf numFmtId="0" fontId="0" fillId="0" borderId="23" xfId="0" applyBorder="1" applyAlignment="1">
      <alignment horizontal="left" vertical="center" wrapText="1"/>
    </xf>
    <xf numFmtId="0" fontId="0" fillId="0" borderId="30" xfId="0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49" fontId="2" fillId="0" borderId="29" xfId="0" applyNumberFormat="1" applyFont="1" applyBorder="1" applyAlignment="1">
      <alignment horizontal="left" vertical="center" wrapText="1"/>
    </xf>
    <xf numFmtId="49" fontId="2" fillId="0" borderId="21" xfId="0" applyNumberFormat="1" applyFont="1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29" xfId="0" applyBorder="1" applyAlignment="1">
      <alignment horizontal="left" vertical="center"/>
    </xf>
    <xf numFmtId="0" fontId="3" fillId="0" borderId="18" xfId="0" applyFont="1" applyBorder="1" applyAlignment="1">
      <alignment horizontal="left" vertical="top"/>
    </xf>
    <xf numFmtId="0" fontId="3" fillId="0" borderId="0" xfId="0" applyFont="1" applyBorder="1" applyAlignment="1">
      <alignment horizontal="left" vertical="top"/>
    </xf>
    <xf numFmtId="0" fontId="6" fillId="0" borderId="0" xfId="0" applyFont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top" wrapText="1"/>
    </xf>
    <xf numFmtId="0" fontId="1" fillId="2" borderId="14" xfId="0" applyFont="1" applyFill="1" applyBorder="1" applyAlignment="1">
      <alignment horizontal="center" vertical="top" wrapText="1"/>
    </xf>
    <xf numFmtId="0" fontId="1" fillId="2" borderId="12" xfId="0" applyFont="1" applyFill="1" applyBorder="1" applyAlignment="1">
      <alignment horizontal="center" vertical="top" wrapText="1"/>
    </xf>
    <xf numFmtId="0" fontId="1" fillId="2" borderId="15" xfId="0" applyFont="1" applyFill="1" applyBorder="1" applyAlignment="1">
      <alignment horizontal="center" vertical="top" wrapText="1"/>
    </xf>
    <xf numFmtId="0" fontId="27" fillId="0" borderId="2" xfId="0" applyFont="1" applyFill="1" applyBorder="1" applyAlignment="1">
      <alignment horizontal="center" vertical="center" wrapText="1"/>
    </xf>
    <xf numFmtId="0" fontId="27" fillId="0" borderId="3" xfId="0" applyFont="1" applyFill="1" applyBorder="1" applyAlignment="1">
      <alignment horizontal="center" vertical="center" wrapText="1"/>
    </xf>
    <xf numFmtId="0" fontId="27" fillId="0" borderId="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top" wrapText="1"/>
    </xf>
    <xf numFmtId="0" fontId="10" fillId="0" borderId="18" xfId="0" applyFont="1" applyFill="1" applyBorder="1" applyAlignment="1">
      <alignment horizontal="left" vertical="top" wrapText="1"/>
    </xf>
    <xf numFmtId="0" fontId="10" fillId="0" borderId="0" xfId="0" applyFont="1" applyFill="1" applyBorder="1" applyAlignment="1">
      <alignment horizontal="left" vertical="top" wrapText="1"/>
    </xf>
    <xf numFmtId="0" fontId="10" fillId="0" borderId="19" xfId="0" applyFont="1" applyFill="1" applyBorder="1" applyAlignment="1">
      <alignment horizontal="left" vertical="top" wrapText="1"/>
    </xf>
    <xf numFmtId="0" fontId="2" fillId="0" borderId="18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top" wrapText="1"/>
    </xf>
    <xf numFmtId="0" fontId="2" fillId="0" borderId="19" xfId="0" applyFont="1" applyFill="1" applyBorder="1" applyAlignment="1">
      <alignment horizontal="left" vertical="top" wrapText="1"/>
    </xf>
    <xf numFmtId="0" fontId="3" fillId="0" borderId="18" xfId="0" applyFont="1" applyFill="1" applyBorder="1" applyAlignment="1">
      <alignment horizontal="left" vertical="top"/>
    </xf>
    <xf numFmtId="0" fontId="3" fillId="0" borderId="0" xfId="0" applyFont="1" applyFill="1" applyBorder="1" applyAlignment="1">
      <alignment horizontal="left" vertical="top"/>
    </xf>
    <xf numFmtId="0" fontId="3" fillId="0" borderId="19" xfId="0" applyFont="1" applyFill="1" applyBorder="1" applyAlignment="1">
      <alignment horizontal="left" vertical="top"/>
    </xf>
    <xf numFmtId="0" fontId="1" fillId="2" borderId="9" xfId="0" applyFont="1" applyFill="1" applyBorder="1" applyAlignment="1">
      <alignment horizontal="center" vertical="top" wrapText="1"/>
    </xf>
    <xf numFmtId="0" fontId="1" fillId="2" borderId="10" xfId="0" applyFont="1" applyFill="1" applyBorder="1" applyAlignment="1">
      <alignment horizontal="center" vertical="top" wrapText="1"/>
    </xf>
    <xf numFmtId="0" fontId="1" fillId="2" borderId="11" xfId="0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top" wrapText="1"/>
    </xf>
    <xf numFmtId="0" fontId="1" fillId="0" borderId="14" xfId="0" applyFont="1" applyFill="1" applyBorder="1" applyAlignment="1">
      <alignment horizontal="center" vertical="top" wrapText="1"/>
    </xf>
    <xf numFmtId="0" fontId="1" fillId="0" borderId="12" xfId="0" applyFont="1" applyFill="1" applyBorder="1" applyAlignment="1">
      <alignment horizontal="center" vertical="top" wrapText="1"/>
    </xf>
    <xf numFmtId="0" fontId="1" fillId="0" borderId="15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top" wrapText="1"/>
    </xf>
    <xf numFmtId="0" fontId="1" fillId="0" borderId="17" xfId="0" applyFont="1" applyFill="1" applyBorder="1" applyAlignment="1">
      <alignment horizontal="center" vertical="top" wrapText="1"/>
    </xf>
    <xf numFmtId="0" fontId="15" fillId="0" borderId="3" xfId="0" applyFont="1" applyFill="1" applyBorder="1" applyAlignment="1">
      <alignment horizontal="left" vertical="top" wrapText="1"/>
    </xf>
    <xf numFmtId="0" fontId="1" fillId="0" borderId="2" xfId="0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horizontal="center" vertical="top" wrapText="1"/>
    </xf>
    <xf numFmtId="0" fontId="1" fillId="0" borderId="9" xfId="0" applyFont="1" applyFill="1" applyBorder="1" applyAlignment="1">
      <alignment horizontal="center" vertical="top" wrapText="1"/>
    </xf>
    <xf numFmtId="0" fontId="1" fillId="0" borderId="11" xfId="0" applyFont="1" applyFill="1" applyBorder="1" applyAlignment="1">
      <alignment horizontal="center" vertical="top" wrapText="1"/>
    </xf>
    <xf numFmtId="0" fontId="1" fillId="0" borderId="10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left" vertical="top"/>
    </xf>
    <xf numFmtId="0" fontId="3" fillId="0" borderId="3" xfId="0" applyFont="1" applyBorder="1" applyAlignment="1">
      <alignment horizontal="left" vertical="top"/>
    </xf>
    <xf numFmtId="0" fontId="3" fillId="0" borderId="2" xfId="0" applyFont="1" applyBorder="1" applyAlignment="1">
      <alignment horizontal="left" vertical="top"/>
    </xf>
    <xf numFmtId="0" fontId="3" fillId="3" borderId="3" xfId="0" applyFont="1" applyFill="1" applyBorder="1" applyAlignment="1">
      <alignment horizontal="left" vertical="top"/>
    </xf>
    <xf numFmtId="0" fontId="26" fillId="3" borderId="17" xfId="0" applyFont="1" applyFill="1" applyBorder="1" applyAlignment="1">
      <alignment horizontal="center" vertical="top" wrapText="1"/>
    </xf>
    <xf numFmtId="0" fontId="2" fillId="3" borderId="17" xfId="0" applyFont="1" applyFill="1" applyBorder="1" applyAlignment="1">
      <alignment horizontal="center"/>
    </xf>
  </cellXfs>
  <cellStyles count="6">
    <cellStyle name="Bad" xfId="3" builtinId="27"/>
    <cellStyle name="Comma" xfId="2" builtinId="3"/>
    <cellStyle name="Neutral" xfId="4" builtinId="28"/>
    <cellStyle name="Normal" xfId="0" builtinId="0"/>
    <cellStyle name="Normal 2" xfId="1"/>
    <cellStyle name="Percent" xfId="5" builtinId="5"/>
  </cellStyles>
  <dxfs count="0"/>
  <tableStyles count="0" defaultTableStyle="TableStyleMedium2" defaultPivotStyle="PivotStyleLight16"/>
  <colors>
    <mruColors>
      <color rgb="FF003399"/>
      <color rgb="FFBB0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defRPr>
            </a:pPr>
            <a:r>
              <a:rPr lang="th-TH">
                <a:latin typeface="TH SarabunPSK" panose="020B0500040200020003" pitchFamily="34" charset="-34"/>
                <a:cs typeface="TH SarabunPSK" panose="020B0500040200020003" pitchFamily="34" charset="-34"/>
              </a:rPr>
              <a:t>ประสิทธิผลของตัวชี้วัดตามยุทธศาสตร์ที่ 3</a:t>
            </a:r>
          </a:p>
        </c:rich>
      </c:tx>
      <c:layout>
        <c:manualLayout>
          <c:xMode val="edge"/>
          <c:yMode val="edge"/>
          <c:x val="0.31351377952755904"/>
          <c:y val="3.24074074074074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TH SarabunPSK" panose="020B0500040200020003" pitchFamily="34" charset="-34"/>
              <a:ea typeface="+mn-ea"/>
              <a:cs typeface="TH SarabunPSK" panose="020B0500040200020003" pitchFamily="34" charset="-34"/>
            </a:defRPr>
          </a:pPr>
          <a:endParaRPr lang="en-US"/>
        </a:p>
      </c:txPr>
    </c:title>
    <c:autoTitleDeleted val="0"/>
    <c:view3D>
      <c:rotX val="50"/>
      <c:rotY val="1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8.8888888888888892E-2"/>
          <c:y val="0.28972222222222221"/>
          <c:w val="0.8305555555555556"/>
          <c:h val="0.65935185185185186"/>
        </c:manualLayout>
      </c:layout>
      <c:pie3DChart>
        <c:varyColors val="1"/>
        <c:ser>
          <c:idx val="0"/>
          <c:order val="0"/>
          <c:tx>
            <c:strRef>
              <c:f>Sheet2!$B$4</c:f>
              <c:strCache>
                <c:ptCount val="1"/>
                <c:pt idx="0">
                  <c:v>ตัวชี้วัด</c:v>
                </c:pt>
              </c:strCache>
            </c:strRef>
          </c:tx>
          <c:explosion val="10"/>
          <c:dPt>
            <c:idx val="0"/>
            <c:bubble3D val="0"/>
            <c:spPr>
              <a:pattFill prst="dashVert">
                <a:fgClr>
                  <a:schemeClr val="accent1"/>
                </a:fgClr>
                <a:bgClr>
                  <a:schemeClr val="bg1"/>
                </a:bgClr>
              </a:pattFill>
              <a:ln w="19050">
                <a:solidFill>
                  <a:schemeClr val="accent1">
                    <a:lumMod val="75000"/>
                  </a:schemeClr>
                </a:solidFill>
              </a:ln>
              <a:effectLst>
                <a:innerShdw blurRad="114300">
                  <a:schemeClr val="accent1">
                    <a:lumMod val="75000"/>
                  </a:schemeClr>
                </a:innerShdw>
              </a:effectLst>
              <a:scene3d>
                <a:camera prst="orthographicFront"/>
                <a:lightRig rig="threePt" dir="t"/>
              </a:scene3d>
              <a:sp3d contourW="19050" prstMaterial="flat">
                <a:contourClr>
                  <a:schemeClr val="accent1">
                    <a:lumMod val="75000"/>
                  </a:schemeClr>
                </a:contourClr>
              </a:sp3d>
            </c:spPr>
          </c:dPt>
          <c:dPt>
            <c:idx val="1"/>
            <c:bubble3D val="0"/>
            <c:spPr>
              <a:pattFill prst="pct5">
                <a:fgClr>
                  <a:schemeClr val="accent1"/>
                </a:fgClr>
                <a:bgClr>
                  <a:schemeClr val="bg1"/>
                </a:bgClr>
              </a:pattFill>
              <a:ln w="19050">
                <a:solidFill>
                  <a:schemeClr val="accent2">
                    <a:lumMod val="75000"/>
                  </a:schemeClr>
                </a:solidFill>
              </a:ln>
              <a:effectLst>
                <a:innerShdw blurRad="114300">
                  <a:schemeClr val="accent2">
                    <a:lumMod val="75000"/>
                  </a:schemeClr>
                </a:innerShdw>
              </a:effectLst>
              <a:scene3d>
                <a:camera prst="orthographicFront"/>
                <a:lightRig rig="threePt" dir="t"/>
              </a:scene3d>
              <a:sp3d contourW="19050" prstMaterial="flat">
                <a:contourClr>
                  <a:schemeClr val="accent2">
                    <a:lumMod val="75000"/>
                  </a:schemeClr>
                </a:contourClr>
              </a:sp3d>
            </c:spPr>
          </c:dPt>
          <c:dPt>
            <c:idx val="2"/>
            <c:bubble3D val="0"/>
            <c:spPr>
              <a:pattFill prst="pct75">
                <a:fgClr>
                  <a:schemeClr val="accent1"/>
                </a:fgClr>
                <a:bgClr>
                  <a:schemeClr val="bg1"/>
                </a:bgClr>
              </a:pattFill>
              <a:ln w="19050">
                <a:solidFill>
                  <a:schemeClr val="accent3">
                    <a:lumMod val="75000"/>
                  </a:schemeClr>
                </a:solidFill>
              </a:ln>
              <a:effectLst>
                <a:innerShdw blurRad="114300">
                  <a:schemeClr val="accent3">
                    <a:lumMod val="75000"/>
                  </a:schemeClr>
                </a:innerShdw>
              </a:effectLst>
              <a:scene3d>
                <a:camera prst="orthographicFront"/>
                <a:lightRig rig="threePt" dir="t"/>
              </a:scene3d>
              <a:sp3d contourW="19050" prstMaterial="flat">
                <a:contourClr>
                  <a:schemeClr val="accent3">
                    <a:lumMod val="75000"/>
                  </a:schemeClr>
                </a:contourClr>
              </a:sp3d>
            </c:spPr>
          </c:dPt>
          <c:dPt>
            <c:idx val="3"/>
            <c:bubble3D val="0"/>
            <c:spPr>
              <a:pattFill prst="dashDnDiag">
                <a:fgClr>
                  <a:schemeClr val="accent1"/>
                </a:fgClr>
                <a:bgClr>
                  <a:schemeClr val="bg1"/>
                </a:bgClr>
              </a:pattFill>
              <a:ln w="19050">
                <a:solidFill>
                  <a:schemeClr val="accent4">
                    <a:lumMod val="75000"/>
                  </a:schemeClr>
                </a:solidFill>
              </a:ln>
              <a:effectLst>
                <a:innerShdw blurRad="114300">
                  <a:schemeClr val="accent4">
                    <a:lumMod val="75000"/>
                  </a:schemeClr>
                </a:innerShdw>
              </a:effectLst>
              <a:scene3d>
                <a:camera prst="orthographicFront"/>
                <a:lightRig rig="threePt" dir="t"/>
              </a:scene3d>
              <a:sp3d contourW="19050" prstMaterial="flat">
                <a:contourClr>
                  <a:schemeClr val="accent4">
                    <a:lumMod val="75000"/>
                  </a:schemeClr>
                </a:contourClr>
              </a:sp3d>
            </c:spPr>
          </c:dPt>
          <c:dPt>
            <c:idx val="4"/>
            <c:bubble3D val="0"/>
            <c:spPr>
              <a:pattFill prst="lgConfetti">
                <a:fgClr>
                  <a:schemeClr val="accent1"/>
                </a:fgClr>
                <a:bgClr>
                  <a:schemeClr val="bg1"/>
                </a:bgClr>
              </a:pattFill>
              <a:ln w="19050">
                <a:solidFill>
                  <a:schemeClr val="accent5">
                    <a:lumMod val="75000"/>
                  </a:schemeClr>
                </a:solidFill>
              </a:ln>
              <a:effectLst>
                <a:innerShdw blurRad="114300">
                  <a:schemeClr val="accent5">
                    <a:lumMod val="75000"/>
                  </a:schemeClr>
                </a:innerShdw>
              </a:effectLst>
              <a:scene3d>
                <a:camera prst="orthographicFront"/>
                <a:lightRig rig="threePt" dir="t"/>
              </a:scene3d>
              <a:sp3d contourW="19050" prstMaterial="flat">
                <a:contourClr>
                  <a:schemeClr val="accent5">
                    <a:lumMod val="75000"/>
                  </a:schemeClr>
                </a:contourClr>
              </a:sp3d>
            </c:spPr>
          </c:dPt>
          <c:dLbls>
            <c:dLbl>
              <c:idx val="0"/>
              <c:layout>
                <c:manualLayout>
                  <c:x val="0.1438930070492187"/>
                  <c:y val="5.4977190035269796E-2"/>
                </c:manualLayout>
              </c:layout>
              <c:spPr>
                <a:solidFill>
                  <a:schemeClr val="lt1">
                    <a:alpha val="90000"/>
                  </a:schemeClr>
                </a:solidFill>
                <a:ln w="12700" cap="flat" cmpd="sng" algn="ctr">
                  <a:solidFill>
                    <a:schemeClr val="accent1"/>
                  </a:solidFill>
                  <a:round/>
                </a:ln>
                <a:effectLst>
                  <a:outerShdw blurRad="50800" dist="38100" dir="2700000" algn="tl" rotWithShape="0">
                    <a:schemeClr val="accent1">
                      <a:lumMod val="75000"/>
                      <a:alpha val="40000"/>
                    </a:scheme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ysClr val="windowText" lastClr="000000"/>
                      </a:solidFill>
                      <a:effectLst/>
                      <a:latin typeface="TH SarabunPSK" panose="020B0500040200020003" pitchFamily="34" charset="-34"/>
                      <a:ea typeface="+mn-ea"/>
                      <a:cs typeface="TH SarabunPSK" panose="020B0500040200020003" pitchFamily="34" charset="-34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9.3193350831145081E-3"/>
                  <c:y val="0.11186971420239145"/>
                </c:manualLayout>
              </c:layout>
              <c:spPr>
                <a:solidFill>
                  <a:schemeClr val="lt1">
                    <a:alpha val="90000"/>
                  </a:schemeClr>
                </a:solidFill>
                <a:ln w="12700" cap="flat" cmpd="sng" algn="ctr">
                  <a:solidFill>
                    <a:schemeClr val="accent2"/>
                  </a:solidFill>
                  <a:round/>
                </a:ln>
                <a:effectLst>
                  <a:outerShdw blurRad="50800" dist="38100" dir="2700000" algn="tl" rotWithShape="0">
                    <a:schemeClr val="accent2">
                      <a:lumMod val="75000"/>
                      <a:alpha val="40000"/>
                    </a:scheme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ysClr val="windowText" lastClr="000000"/>
                      </a:solidFill>
                      <a:effectLst/>
                      <a:latin typeface="TH SarabunPSK" panose="020B0500040200020003" pitchFamily="34" charset="-34"/>
                      <a:ea typeface="+mn-ea"/>
                      <a:cs typeface="TH SarabunPSK" panose="020B0500040200020003" pitchFamily="34" charset="-34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5.3717300962379741E-2"/>
                  <c:y val="-0.28795640128317301"/>
                </c:manualLayout>
              </c:layout>
              <c:spPr>
                <a:solidFill>
                  <a:schemeClr val="lt1">
                    <a:alpha val="90000"/>
                  </a:schemeClr>
                </a:solidFill>
                <a:ln w="12700" cap="flat" cmpd="sng" algn="ctr">
                  <a:solidFill>
                    <a:schemeClr val="accent3"/>
                  </a:solidFill>
                  <a:round/>
                </a:ln>
                <a:effectLst>
                  <a:outerShdw blurRad="50800" dist="38100" dir="2700000" algn="tl" rotWithShape="0">
                    <a:schemeClr val="accent3">
                      <a:lumMod val="75000"/>
                      <a:alpha val="40000"/>
                    </a:scheme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ysClr val="windowText" lastClr="000000"/>
                      </a:solidFill>
                      <a:effectLst/>
                      <a:latin typeface="TH SarabunPSK" panose="020B0500040200020003" pitchFamily="34" charset="-34"/>
                      <a:ea typeface="+mn-ea"/>
                      <a:cs typeface="TH SarabunPSK" panose="020B0500040200020003" pitchFamily="34" charset="-34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890833333333333"/>
                      <c:h val="0.22287037037037036"/>
                    </c:manualLayout>
                  </c15:layout>
                </c:ext>
              </c:extLst>
            </c:dLbl>
            <c:dLbl>
              <c:idx val="3"/>
              <c:layout>
                <c:manualLayout>
                  <c:x val="-0.10242479781873147"/>
                  <c:y val="8.8061669027131639E-2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400" b="0" i="0" u="none" strike="noStrike" kern="1200" baseline="0">
                        <a:solidFill>
                          <a:sysClr val="windowText" lastClr="000000"/>
                        </a:solidFill>
                        <a:effectLst/>
                        <a:latin typeface="TH SarabunPSK" panose="020B0500040200020003" pitchFamily="34" charset="-34"/>
                        <a:ea typeface="+mn-ea"/>
                        <a:cs typeface="TH SarabunPSK" panose="020B0500040200020003" pitchFamily="34" charset="-34"/>
                      </a:defRPr>
                    </a:pPr>
                    <a:r>
                      <a:rPr lang="th-TH" sz="1400" baseline="0">
                        <a:solidFill>
                          <a:sysClr val="windowText" lastClr="000000"/>
                        </a:solidFill>
                        <a:latin typeface="TH SarabunPSK" panose="020B0500040200020003" pitchFamily="34" charset="-34"/>
                        <a:cs typeface="TH SarabunPSK" panose="020B0500040200020003" pitchFamily="34" charset="-34"/>
                      </a:rPr>
                      <a:t> </a:t>
                    </a:r>
                    <a:fld id="{A49AE77A-C5D2-44E0-95B2-03AA76E24275}" type="CATEGORYNAME">
                      <a:rPr lang="en-US" sz="1400" baseline="0">
                        <a:solidFill>
                          <a:sysClr val="windowText" lastClr="000000"/>
                        </a:solidFill>
                        <a:latin typeface="TH SarabunPSK" panose="020B0500040200020003" pitchFamily="34" charset="-34"/>
                        <a:cs typeface="TH SarabunPSK" panose="020B0500040200020003" pitchFamily="34" charset="-34"/>
                      </a:rPr>
                      <a:pPr>
                        <a:defRPr sz="1400">
                          <a:solidFill>
                            <a:sysClr val="windowText" lastClr="000000"/>
                          </a:solidFill>
                          <a:latin typeface="TH SarabunPSK" panose="020B0500040200020003" pitchFamily="34" charset="-34"/>
                          <a:cs typeface="TH SarabunPSK" panose="020B0500040200020003" pitchFamily="34" charset="-34"/>
                        </a:defRPr>
                      </a:pPr>
                      <a:t>[CATEGORY NAME]</a:t>
                    </a:fld>
                    <a:r>
                      <a:rPr lang="en-US" sz="1400" baseline="0">
                        <a:solidFill>
                          <a:sysClr val="windowText" lastClr="000000"/>
                        </a:solidFill>
                        <a:latin typeface="TH SarabunPSK" panose="020B0500040200020003" pitchFamily="34" charset="-34"/>
                        <a:cs typeface="TH SarabunPSK" panose="020B0500040200020003" pitchFamily="34" charset="-34"/>
                      </a:rPr>
                      <a:t>, </a:t>
                    </a:r>
                    <a:fld id="{533BB94C-A277-41C9-B081-CDCBB1783D9C}" type="VALUE">
                      <a:rPr lang="en-US" sz="1400" baseline="0">
                        <a:solidFill>
                          <a:sysClr val="windowText" lastClr="000000"/>
                        </a:solidFill>
                        <a:latin typeface="TH SarabunPSK" panose="020B0500040200020003" pitchFamily="34" charset="-34"/>
                        <a:cs typeface="TH SarabunPSK" panose="020B0500040200020003" pitchFamily="34" charset="-34"/>
                      </a:rPr>
                      <a:pPr>
                        <a:defRPr sz="1400">
                          <a:solidFill>
                            <a:sysClr val="windowText" lastClr="000000"/>
                          </a:solidFill>
                          <a:latin typeface="TH SarabunPSK" panose="020B0500040200020003" pitchFamily="34" charset="-34"/>
                          <a:cs typeface="TH SarabunPSK" panose="020B0500040200020003" pitchFamily="34" charset="-34"/>
                        </a:defRPr>
                      </a:pPr>
                      <a:t>[VALUE]</a:t>
                    </a:fld>
                    <a:r>
                      <a:rPr lang="en-US" sz="1400" baseline="0">
                        <a:solidFill>
                          <a:sysClr val="windowText" lastClr="000000"/>
                        </a:solidFill>
                        <a:latin typeface="TH SarabunPSK" panose="020B0500040200020003" pitchFamily="34" charset="-34"/>
                        <a:cs typeface="TH SarabunPSK" panose="020B0500040200020003" pitchFamily="34" charset="-34"/>
                      </a:rPr>
                      <a:t>, </a:t>
                    </a:r>
                    <a:fld id="{2CC4750C-5766-4C8E-813F-43A976905162}" type="PERCENTAGE">
                      <a:rPr lang="en-US" sz="1400" baseline="0">
                        <a:solidFill>
                          <a:sysClr val="windowText" lastClr="000000"/>
                        </a:solidFill>
                        <a:latin typeface="TH SarabunPSK" panose="020B0500040200020003" pitchFamily="34" charset="-34"/>
                        <a:cs typeface="TH SarabunPSK" panose="020B0500040200020003" pitchFamily="34" charset="-34"/>
                      </a:rPr>
                      <a:pPr>
                        <a:defRPr sz="1400">
                          <a:solidFill>
                            <a:sysClr val="windowText" lastClr="000000"/>
                          </a:solidFill>
                          <a:latin typeface="TH SarabunPSK" panose="020B0500040200020003" pitchFamily="34" charset="-34"/>
                          <a:cs typeface="TH SarabunPSK" panose="020B0500040200020003" pitchFamily="34" charset="-34"/>
                        </a:defRPr>
                      </a:pPr>
                      <a:t>[PERCENTAGE]</a:t>
                    </a:fld>
                    <a:endParaRPr lang="en-US" sz="1400" baseline="0">
                      <a:solidFill>
                        <a:sysClr val="windowText" lastClr="000000"/>
                      </a:solidFill>
                      <a:latin typeface="TH SarabunPSK" panose="020B0500040200020003" pitchFamily="34" charset="-34"/>
                      <a:cs typeface="TH SarabunPSK" panose="020B0500040200020003" pitchFamily="34" charset="-34"/>
                    </a:endParaRPr>
                  </a:p>
                </c:rich>
              </c:tx>
              <c:spPr>
                <a:solidFill>
                  <a:schemeClr val="lt1">
                    <a:alpha val="90000"/>
                  </a:schemeClr>
                </a:solidFill>
                <a:ln w="12700" cap="flat" cmpd="sng" algn="ctr">
                  <a:solidFill>
                    <a:schemeClr val="accent4"/>
                  </a:solidFill>
                  <a:round/>
                </a:ln>
                <a:effectLst>
                  <a:outerShdw blurRad="50800" dist="38100" dir="2700000" algn="tl" rotWithShape="0">
                    <a:schemeClr val="accent4">
                      <a:lumMod val="75000"/>
                      <a:alpha val="40000"/>
                    </a:scheme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ysClr val="windowText" lastClr="000000"/>
                      </a:solidFill>
                      <a:effectLst/>
                      <a:latin typeface="TH SarabunPSK" panose="020B0500040200020003" pitchFamily="34" charset="-34"/>
                      <a:ea typeface="+mn-ea"/>
                      <a:cs typeface="TH SarabunPSK" panose="020B0500040200020003" pitchFamily="34" charset="-34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1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0555555555555552"/>
                      <c:h val="0.14202898550724638"/>
                    </c:manualLayout>
                  </c15:layout>
                  <c15:dlblFieldTable/>
                  <c15:showDataLabelsRange val="0"/>
                </c:ext>
              </c:extLst>
            </c:dLbl>
            <c:dLbl>
              <c:idx val="4"/>
              <c:layout>
                <c:manualLayout>
                  <c:x val="0.26261012764171243"/>
                  <c:y val="-5.3442194852033817E-2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400" b="0" i="0" u="none" strike="noStrike" kern="1200" baseline="0">
                        <a:solidFill>
                          <a:sysClr val="windowText" lastClr="000000"/>
                        </a:solidFill>
                        <a:effectLst/>
                        <a:latin typeface="TH SarabunPSK" panose="020B0500040200020003" pitchFamily="34" charset="-34"/>
                        <a:ea typeface="+mn-ea"/>
                        <a:cs typeface="TH SarabunPSK" panose="020B0500040200020003" pitchFamily="34" charset="-34"/>
                      </a:defRPr>
                    </a:pPr>
                    <a:r>
                      <a:rPr lang="th-TH" sz="1400" baseline="0">
                        <a:solidFill>
                          <a:sysClr val="windowText" lastClr="000000"/>
                        </a:solidFill>
                        <a:latin typeface="TH SarabunPSK" panose="020B0500040200020003" pitchFamily="34" charset="-34"/>
                        <a:cs typeface="TH SarabunPSK" panose="020B0500040200020003" pitchFamily="34" charset="-34"/>
                      </a:rPr>
                      <a:t> </a:t>
                    </a:r>
                    <a:fld id="{2A804702-42B7-4605-93E9-C093AD7F876E}" type="CATEGORYNAME">
                      <a:rPr lang="en-US" sz="1400" baseline="0">
                        <a:solidFill>
                          <a:sysClr val="windowText" lastClr="000000"/>
                        </a:solidFill>
                        <a:latin typeface="TH SarabunPSK" panose="020B0500040200020003" pitchFamily="34" charset="-34"/>
                        <a:cs typeface="TH SarabunPSK" panose="020B0500040200020003" pitchFamily="34" charset="-34"/>
                      </a:rPr>
                      <a:pPr>
                        <a:defRPr sz="1400">
                          <a:solidFill>
                            <a:sysClr val="windowText" lastClr="000000"/>
                          </a:solidFill>
                          <a:latin typeface="TH SarabunPSK" panose="020B0500040200020003" pitchFamily="34" charset="-34"/>
                          <a:cs typeface="TH SarabunPSK" panose="020B0500040200020003" pitchFamily="34" charset="-34"/>
                        </a:defRPr>
                      </a:pPr>
                      <a:t>[CATEGORY NAME]</a:t>
                    </a:fld>
                    <a:r>
                      <a:rPr lang="en-US" sz="1400" baseline="0">
                        <a:solidFill>
                          <a:sysClr val="windowText" lastClr="000000"/>
                        </a:solidFill>
                        <a:latin typeface="TH SarabunPSK" panose="020B0500040200020003" pitchFamily="34" charset="-34"/>
                        <a:cs typeface="TH SarabunPSK" panose="020B0500040200020003" pitchFamily="34" charset="-34"/>
                      </a:rPr>
                      <a:t>, </a:t>
                    </a:r>
                    <a:fld id="{C9E7C43E-0786-4E1C-A5FE-D2CC94A03473}" type="VALUE">
                      <a:rPr lang="en-US" sz="1400" baseline="0">
                        <a:solidFill>
                          <a:sysClr val="windowText" lastClr="000000"/>
                        </a:solidFill>
                        <a:latin typeface="TH SarabunPSK" panose="020B0500040200020003" pitchFamily="34" charset="-34"/>
                        <a:cs typeface="TH SarabunPSK" panose="020B0500040200020003" pitchFamily="34" charset="-34"/>
                      </a:rPr>
                      <a:pPr>
                        <a:defRPr sz="1400">
                          <a:solidFill>
                            <a:sysClr val="windowText" lastClr="000000"/>
                          </a:solidFill>
                          <a:latin typeface="TH SarabunPSK" panose="020B0500040200020003" pitchFamily="34" charset="-34"/>
                          <a:cs typeface="TH SarabunPSK" panose="020B0500040200020003" pitchFamily="34" charset="-34"/>
                        </a:defRPr>
                      </a:pPr>
                      <a:t>[VALUE]</a:t>
                    </a:fld>
                    <a:r>
                      <a:rPr lang="en-US" sz="1400" baseline="0">
                        <a:solidFill>
                          <a:sysClr val="windowText" lastClr="000000"/>
                        </a:solidFill>
                        <a:latin typeface="TH SarabunPSK" panose="020B0500040200020003" pitchFamily="34" charset="-34"/>
                        <a:cs typeface="TH SarabunPSK" panose="020B0500040200020003" pitchFamily="34" charset="-34"/>
                      </a:rPr>
                      <a:t>, 7%</a:t>
                    </a:r>
                  </a:p>
                </c:rich>
              </c:tx>
              <c:spPr>
                <a:solidFill>
                  <a:schemeClr val="lt1">
                    <a:alpha val="90000"/>
                  </a:schemeClr>
                </a:solidFill>
                <a:ln w="12700" cap="flat" cmpd="sng" algn="ctr">
                  <a:solidFill>
                    <a:schemeClr val="accent5"/>
                  </a:solidFill>
                  <a:round/>
                </a:ln>
                <a:effectLst>
                  <a:outerShdw blurRad="50800" dist="38100" dir="2700000" algn="tl" rotWithShape="0">
                    <a:schemeClr val="accent5">
                      <a:lumMod val="75000"/>
                      <a:alpha val="40000"/>
                    </a:scheme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ysClr val="windowText" lastClr="000000"/>
                      </a:solidFill>
                      <a:effectLst/>
                      <a:latin typeface="TH SarabunPSK" panose="020B0500040200020003" pitchFamily="34" charset="-34"/>
                      <a:ea typeface="+mn-ea"/>
                      <a:cs typeface="TH SarabunPSK" panose="020B0500040200020003" pitchFamily="34" charset="-34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8416394059365202"/>
                      <c:h val="0.13213453213453213"/>
                    </c:manualLayout>
                  </c15:layout>
                  <c15:dlblFieldTable/>
                  <c15:showDataLabelsRange val="0"/>
                </c:ext>
              </c:extLst>
            </c:dLbl>
            <c:spPr>
              <a:solidFill>
                <a:sysClr val="window" lastClr="FFFFFF">
                  <a:alpha val="90000"/>
                </a:sysClr>
              </a:solidFill>
              <a:ln w="12700" cap="flat" cmpd="sng" algn="ctr">
                <a:solidFill>
                  <a:srgbClr val="4F81BD"/>
                </a:solidFill>
                <a:round/>
              </a:ln>
              <a:effectLst>
                <a:outerShdw blurRad="50800" dist="38100" dir="2700000" algn="tl" rotWithShape="0">
                  <a:srgbClr val="4F81BD">
                    <a:lumMod val="75000"/>
                    <a:alpha val="40000"/>
                  </a:srgbClr>
                </a:outerShdw>
              </a:effectLst>
            </c:spPr>
            <c:dLblPos val="inEnd"/>
            <c:showLegendKey val="0"/>
            <c:showVal val="1"/>
            <c:showCatName val="1"/>
            <c:showSerName val="1"/>
            <c:showPercent val="1"/>
            <c:showBubbleSize val="0"/>
            <c:showLeaderLines val="1"/>
            <c:leaderLines>
              <c:spPr>
                <a:ln w="9525">
                  <a:solidFill>
                    <a:schemeClr val="tx1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Sheet2!$C$3:$G$3</c:f>
              <c:strCache>
                <c:ptCount val="5"/>
                <c:pt idx="0">
                  <c:v>ต่ำกว่าเป้าหมาย</c:v>
                </c:pt>
                <c:pt idx="1">
                  <c:v>เป็นไปตามเป้าหมาย</c:v>
                </c:pt>
                <c:pt idx="2">
                  <c:v>สูงกว่าเป้าหมาย</c:v>
                </c:pt>
                <c:pt idx="3">
                  <c:v>อยู่ระหว่างดำเนินการ</c:v>
                </c:pt>
                <c:pt idx="4">
                  <c:v>ยกเลิก/เปลี่ยนโครงการ</c:v>
                </c:pt>
              </c:strCache>
            </c:strRef>
          </c:cat>
          <c:val>
            <c:numRef>
              <c:f>Sheet2!$C$4:$G$4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1"/>
          <c:order val="1"/>
          <c:tx>
            <c:strRef>
              <c:f>Sheet2!$B$5</c:f>
              <c:strCache>
                <c:ptCount val="1"/>
              </c:strCache>
            </c:strRef>
          </c:tx>
          <c:dPt>
            <c:idx val="0"/>
            <c:bubble3D val="0"/>
            <c:spPr>
              <a:solidFill>
                <a:schemeClr val="accent1">
                  <a:alpha val="90000"/>
                </a:schemeClr>
              </a:solidFill>
              <a:ln w="19050">
                <a:solidFill>
                  <a:schemeClr val="accent1">
                    <a:lumMod val="75000"/>
                  </a:schemeClr>
                </a:solidFill>
              </a:ln>
              <a:effectLst>
                <a:innerShdw blurRad="114300">
                  <a:schemeClr val="accent1">
                    <a:lumMod val="75000"/>
                  </a:schemeClr>
                </a:innerShdw>
              </a:effectLst>
              <a:scene3d>
                <a:camera prst="orthographicFront"/>
                <a:lightRig rig="threePt" dir="t"/>
              </a:scene3d>
              <a:sp3d contourW="19050" prstMaterial="flat">
                <a:contourClr>
                  <a:schemeClr val="accent1">
                    <a:lumMod val="75000"/>
                  </a:schemeClr>
                </a:contourClr>
              </a:sp3d>
            </c:spPr>
          </c:dPt>
          <c:dPt>
            <c:idx val="1"/>
            <c:bubble3D val="0"/>
            <c:spPr>
              <a:solidFill>
                <a:schemeClr val="accent2">
                  <a:alpha val="90000"/>
                </a:schemeClr>
              </a:solidFill>
              <a:ln w="19050">
                <a:solidFill>
                  <a:schemeClr val="accent2">
                    <a:lumMod val="75000"/>
                  </a:schemeClr>
                </a:solidFill>
              </a:ln>
              <a:effectLst>
                <a:innerShdw blurRad="114300">
                  <a:schemeClr val="accent2">
                    <a:lumMod val="75000"/>
                  </a:schemeClr>
                </a:innerShdw>
              </a:effectLst>
              <a:scene3d>
                <a:camera prst="orthographicFront"/>
                <a:lightRig rig="threePt" dir="t"/>
              </a:scene3d>
              <a:sp3d contourW="19050" prstMaterial="flat">
                <a:contourClr>
                  <a:schemeClr val="accent2">
                    <a:lumMod val="75000"/>
                  </a:schemeClr>
                </a:contourClr>
              </a:sp3d>
            </c:spPr>
          </c:dPt>
          <c:dPt>
            <c:idx val="2"/>
            <c:bubble3D val="0"/>
            <c:spPr>
              <a:solidFill>
                <a:schemeClr val="accent3">
                  <a:alpha val="90000"/>
                </a:schemeClr>
              </a:solidFill>
              <a:ln w="19050">
                <a:solidFill>
                  <a:schemeClr val="accent3">
                    <a:lumMod val="75000"/>
                  </a:schemeClr>
                </a:solidFill>
              </a:ln>
              <a:effectLst>
                <a:innerShdw blurRad="114300">
                  <a:schemeClr val="accent3">
                    <a:lumMod val="75000"/>
                  </a:schemeClr>
                </a:innerShdw>
              </a:effectLst>
              <a:scene3d>
                <a:camera prst="orthographicFront"/>
                <a:lightRig rig="threePt" dir="t"/>
              </a:scene3d>
              <a:sp3d contourW="19050" prstMaterial="flat">
                <a:contourClr>
                  <a:schemeClr val="accent3">
                    <a:lumMod val="75000"/>
                  </a:schemeClr>
                </a:contourClr>
              </a:sp3d>
            </c:spPr>
          </c:dPt>
          <c:dPt>
            <c:idx val="3"/>
            <c:bubble3D val="0"/>
            <c:spPr>
              <a:solidFill>
                <a:schemeClr val="accent4">
                  <a:alpha val="90000"/>
                </a:schemeClr>
              </a:solidFill>
              <a:ln w="19050">
                <a:solidFill>
                  <a:schemeClr val="accent4">
                    <a:lumMod val="75000"/>
                  </a:schemeClr>
                </a:solidFill>
              </a:ln>
              <a:effectLst>
                <a:innerShdw blurRad="114300">
                  <a:schemeClr val="accent4">
                    <a:lumMod val="75000"/>
                  </a:schemeClr>
                </a:innerShdw>
              </a:effectLst>
              <a:scene3d>
                <a:camera prst="orthographicFront"/>
                <a:lightRig rig="threePt" dir="t"/>
              </a:scene3d>
              <a:sp3d contourW="19050" prstMaterial="flat">
                <a:contourClr>
                  <a:schemeClr val="accent4">
                    <a:lumMod val="75000"/>
                  </a:schemeClr>
                </a:contourClr>
              </a:sp3d>
            </c:spPr>
          </c:dPt>
          <c:dPt>
            <c:idx val="4"/>
            <c:bubble3D val="0"/>
            <c:spPr>
              <a:solidFill>
                <a:schemeClr val="accent5">
                  <a:alpha val="90000"/>
                </a:schemeClr>
              </a:solidFill>
              <a:ln w="19050">
                <a:solidFill>
                  <a:schemeClr val="accent5">
                    <a:lumMod val="75000"/>
                  </a:schemeClr>
                </a:solidFill>
              </a:ln>
              <a:effectLst>
                <a:innerShdw blurRad="114300">
                  <a:schemeClr val="accent5">
                    <a:lumMod val="75000"/>
                  </a:schemeClr>
                </a:innerShdw>
              </a:effectLst>
              <a:scene3d>
                <a:camera prst="orthographicFront"/>
                <a:lightRig rig="threePt" dir="t"/>
              </a:scene3d>
              <a:sp3d contourW="19050" prstMaterial="flat">
                <a:contourClr>
                  <a:schemeClr val="accent5">
                    <a:lumMod val="75000"/>
                  </a:schemeClr>
                </a:contourClr>
              </a:sp3d>
            </c:spPr>
          </c:dPt>
          <c:dLbls>
            <c:dLbl>
              <c:idx val="0"/>
              <c:spPr>
                <a:solidFill>
                  <a:schemeClr val="lt1">
                    <a:alpha val="90000"/>
                  </a:schemeClr>
                </a:solidFill>
                <a:ln w="12700" cap="flat" cmpd="sng" algn="ctr">
                  <a:solidFill>
                    <a:schemeClr val="accent1"/>
                  </a:solidFill>
                  <a:round/>
                </a:ln>
                <a:effectLst>
                  <a:outerShdw blurRad="50800" dist="38100" dir="2700000" algn="tl" rotWithShape="0">
                    <a:schemeClr val="accent1">
                      <a:lumMod val="75000"/>
                      <a:alpha val="40000"/>
                    </a:scheme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1"/>
                      </a:solidFill>
                      <a:effectLst/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in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spPr>
                <a:solidFill>
                  <a:schemeClr val="lt1">
                    <a:alpha val="90000"/>
                  </a:schemeClr>
                </a:solidFill>
                <a:ln w="12700" cap="flat" cmpd="sng" algn="ctr">
                  <a:solidFill>
                    <a:schemeClr val="accent2"/>
                  </a:solidFill>
                  <a:round/>
                </a:ln>
                <a:effectLst>
                  <a:outerShdw blurRad="50800" dist="38100" dir="2700000" algn="tl" rotWithShape="0">
                    <a:schemeClr val="accent2">
                      <a:lumMod val="75000"/>
                      <a:alpha val="40000"/>
                    </a:scheme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2"/>
                      </a:solidFill>
                      <a:effectLst/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in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spPr>
                <a:solidFill>
                  <a:schemeClr val="lt1">
                    <a:alpha val="90000"/>
                  </a:schemeClr>
                </a:solidFill>
                <a:ln w="12700" cap="flat" cmpd="sng" algn="ctr">
                  <a:solidFill>
                    <a:schemeClr val="accent3"/>
                  </a:solidFill>
                  <a:round/>
                </a:ln>
                <a:effectLst>
                  <a:outerShdw blurRad="50800" dist="38100" dir="2700000" algn="tl" rotWithShape="0">
                    <a:schemeClr val="accent3">
                      <a:lumMod val="75000"/>
                      <a:alpha val="40000"/>
                    </a:scheme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3"/>
                      </a:solidFill>
                      <a:effectLst/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in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spPr>
                <a:solidFill>
                  <a:schemeClr val="lt1">
                    <a:alpha val="90000"/>
                  </a:schemeClr>
                </a:solidFill>
                <a:ln w="12700" cap="flat" cmpd="sng" algn="ctr">
                  <a:solidFill>
                    <a:schemeClr val="accent4"/>
                  </a:solidFill>
                  <a:round/>
                </a:ln>
                <a:effectLst>
                  <a:outerShdw blurRad="50800" dist="38100" dir="2700000" algn="tl" rotWithShape="0">
                    <a:schemeClr val="accent4">
                      <a:lumMod val="75000"/>
                      <a:alpha val="40000"/>
                    </a:scheme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4"/>
                      </a:solidFill>
                      <a:effectLst/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in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spPr>
                <a:solidFill>
                  <a:schemeClr val="lt1">
                    <a:alpha val="90000"/>
                  </a:schemeClr>
                </a:solidFill>
                <a:ln w="12700" cap="flat" cmpd="sng" algn="ctr">
                  <a:solidFill>
                    <a:schemeClr val="accent5"/>
                  </a:solidFill>
                  <a:round/>
                </a:ln>
                <a:effectLst>
                  <a:outerShdw blurRad="50800" dist="38100" dir="2700000" algn="tl" rotWithShape="0">
                    <a:schemeClr val="accent5">
                      <a:lumMod val="75000"/>
                      <a:alpha val="40000"/>
                    </a:scheme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5"/>
                      </a:solidFill>
                      <a:effectLst/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inEnd"/>
              <c:showLegendKey val="0"/>
              <c:showVal val="0"/>
              <c:showCatName val="1"/>
              <c:showSerName val="0"/>
              <c:showPercent val="1"/>
              <c:showBubbleSize val="0"/>
            </c:dLbl>
            <c:spPr>
              <a:solidFill>
                <a:sysClr val="window" lastClr="FFFFFF">
                  <a:alpha val="90000"/>
                </a:sysClr>
              </a:solidFill>
              <a:ln w="12700" cap="flat" cmpd="sng" algn="ctr">
                <a:solidFill>
                  <a:srgbClr val="C0504D"/>
                </a:solidFill>
                <a:round/>
              </a:ln>
              <a:effectLst>
                <a:outerShdw blurRad="50800" dist="38100" dir="2700000" algn="tl" rotWithShape="0">
                  <a:srgbClr val="C0504D">
                    <a:lumMod val="75000"/>
                    <a:alpha val="40000"/>
                  </a:srgbClr>
                </a:outerShdw>
              </a:effectLst>
            </c:sp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1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Sheet2!$C$3:$G$3</c:f>
              <c:strCache>
                <c:ptCount val="5"/>
                <c:pt idx="0">
                  <c:v>ต่ำกว่าเป้าหมาย</c:v>
                </c:pt>
                <c:pt idx="1">
                  <c:v>เป็นไปตามเป้าหมาย</c:v>
                </c:pt>
                <c:pt idx="2">
                  <c:v>สูงกว่าเป้าหมาย</c:v>
                </c:pt>
                <c:pt idx="3">
                  <c:v>อยู่ระหว่างดำเนินการ</c:v>
                </c:pt>
                <c:pt idx="4">
                  <c:v>ยกเลิก/เปลี่ยนโครงการ</c:v>
                </c:pt>
              </c:strCache>
            </c:strRef>
          </c:cat>
          <c:val>
            <c:numRef>
              <c:f>Sheet2!$C$5:$G$5</c:f>
              <c:numCache>
                <c:formatCode>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ln>
                  <a:solidFill>
                    <a:schemeClr val="tx1"/>
                  </a:solidFill>
                </a:ln>
                <a:solidFill>
                  <a:sysClr val="windowText" lastClr="000000"/>
                </a:solidFill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defRPr>
            </a:pPr>
            <a:r>
              <a:rPr lang="th-TH">
                <a:ln>
                  <a:solidFill>
                    <a:schemeClr val="tx1"/>
                  </a:solidFill>
                </a:ln>
                <a:solidFill>
                  <a:sysClr val="windowText" lastClr="00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ยุทธศาสตร์ที่</a:t>
            </a:r>
            <a:r>
              <a:rPr lang="th-TH" baseline="0">
                <a:ln>
                  <a:solidFill>
                    <a:schemeClr val="tx1"/>
                  </a:solidFill>
                </a:ln>
                <a:solidFill>
                  <a:sysClr val="windowText" lastClr="00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4 การใช้หลักธรรมาภิบาลในการบริหารจัดการอย่างยั่งยืน</a:t>
            </a:r>
            <a:endParaRPr lang="th-TH">
              <a:ln>
                <a:solidFill>
                  <a:schemeClr val="tx1"/>
                </a:solidFill>
              </a:ln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ln>
                <a:solidFill>
                  <a:schemeClr val="tx1"/>
                </a:solidFill>
              </a:ln>
              <a:solidFill>
                <a:sysClr val="windowText" lastClr="000000"/>
              </a:solidFill>
              <a:latin typeface="TH SarabunPSK" panose="020B0500040200020003" pitchFamily="34" charset="-34"/>
              <a:ea typeface="+mn-ea"/>
              <a:cs typeface="TH SarabunPSK" panose="020B0500040200020003" pitchFamily="34" charset="-34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6.7135931722025713E-2"/>
          <c:y val="0.27554469678428462"/>
          <c:w val="0.82400351903160918"/>
          <c:h val="0.71093275719956228"/>
        </c:manualLayout>
      </c:layout>
      <c:pie3DChart>
        <c:varyColors val="1"/>
        <c:ser>
          <c:idx val="0"/>
          <c:order val="0"/>
          <c:tx>
            <c:strRef>
              <c:f>Sheet2!$A$33</c:f>
              <c:strCache>
                <c:ptCount val="1"/>
                <c:pt idx="0">
                  <c:v>ตัวชี้วัด</c:v>
                </c:pt>
              </c:strCache>
            </c:strRef>
          </c:tx>
          <c:dPt>
            <c:idx val="0"/>
            <c:bubble3D val="0"/>
            <c:spPr>
              <a:pattFill prst="wdDnDiag">
                <a:fgClr>
                  <a:schemeClr val="bg2">
                    <a:lumMod val="75000"/>
                  </a:schemeClr>
                </a:fgClr>
                <a:bgClr>
                  <a:schemeClr val="bg1"/>
                </a:bgClr>
              </a:pattFill>
              <a:ln>
                <a:solidFill>
                  <a:srgbClr val="003399"/>
                </a:solidFill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>
                <a:contourClr>
                  <a:srgbClr val="003399"/>
                </a:contourClr>
              </a:sp3d>
            </c:spPr>
          </c:dPt>
          <c:dPt>
            <c:idx val="1"/>
            <c:bubble3D val="0"/>
            <c:spPr>
              <a:pattFill prst="pct5">
                <a:fgClr>
                  <a:schemeClr val="bg2">
                    <a:lumMod val="75000"/>
                  </a:schemeClr>
                </a:fgClr>
                <a:bgClr>
                  <a:schemeClr val="bg1"/>
                </a:bgClr>
              </a:pattFill>
              <a:ln>
                <a:solidFill>
                  <a:srgbClr val="003399"/>
                </a:solidFill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>
                <a:contourClr>
                  <a:srgbClr val="003399"/>
                </a:contourClr>
              </a:sp3d>
            </c:spPr>
          </c:dPt>
          <c:dPt>
            <c:idx val="2"/>
            <c:bubble3D val="0"/>
            <c:spPr>
              <a:pattFill prst="dotGrid">
                <a:fgClr>
                  <a:schemeClr val="bg2">
                    <a:lumMod val="75000"/>
                  </a:schemeClr>
                </a:fgClr>
                <a:bgClr>
                  <a:schemeClr val="bg1"/>
                </a:bgClr>
              </a:pattFill>
              <a:ln>
                <a:solidFill>
                  <a:srgbClr val="003399"/>
                </a:solidFill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>
                <a:contourClr>
                  <a:srgbClr val="003399"/>
                </a:contourClr>
              </a:sp3d>
            </c:spPr>
          </c:dPt>
          <c:dPt>
            <c:idx val="3"/>
            <c:bubble3D val="0"/>
            <c:spPr>
              <a:pattFill prst="horzBrick">
                <a:fgClr>
                  <a:schemeClr val="bg2">
                    <a:lumMod val="75000"/>
                  </a:schemeClr>
                </a:fgClr>
                <a:bgClr>
                  <a:schemeClr val="bg1"/>
                </a:bgClr>
              </a:pattFill>
              <a:ln>
                <a:solidFill>
                  <a:srgbClr val="003399"/>
                </a:solidFill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>
                <a:contourClr>
                  <a:srgbClr val="003399"/>
                </a:contourClr>
              </a:sp3d>
            </c:spPr>
          </c:dPt>
          <c:dPt>
            <c:idx val="4"/>
            <c:bubble3D val="0"/>
            <c:explosion val="5"/>
            <c:spPr>
              <a:pattFill prst="pct80">
                <a:fgClr>
                  <a:schemeClr val="bg2">
                    <a:lumMod val="75000"/>
                  </a:schemeClr>
                </a:fgClr>
                <a:bgClr>
                  <a:schemeClr val="bg1"/>
                </a:bgClr>
              </a:pattFill>
              <a:ln>
                <a:solidFill>
                  <a:srgbClr val="003399"/>
                </a:solidFill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>
                <a:contourClr>
                  <a:srgbClr val="003399"/>
                </a:contourClr>
              </a:sp3d>
            </c:spPr>
          </c:dPt>
          <c:dLbls>
            <c:dLbl>
              <c:idx val="0"/>
              <c:layout>
                <c:manualLayout>
                  <c:x val="1.168280164562175E-2"/>
                  <c:y val="-2.3128901491815131E-2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ln>
                          <a:noFill/>
                        </a:ln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984739D9-8EF9-42EC-B880-D9EB387EF2DC}" type="CATEGORYNAME">
                      <a:rPr lang="th-TH"/>
                      <a:pPr>
                        <a:defRPr>
                          <a:ln>
                            <a:noFill/>
                          </a:ln>
                        </a:defRPr>
                      </a:pPr>
                      <a:t>[CATEGORY NAME]</a:t>
                    </a:fld>
                    <a:r>
                      <a:rPr lang="th-TH" baseline="0"/>
                      <a:t>, </a:t>
                    </a:r>
                    <a:fld id="{E78A9496-C393-4885-87C0-4B177C32EC20}" type="VALUE">
                      <a:rPr lang="th-TH" baseline="0"/>
                      <a:pPr>
                        <a:defRPr>
                          <a:ln>
                            <a:noFill/>
                          </a:ln>
                        </a:defRPr>
                      </a:pPr>
                      <a:t>[VALUE]</a:t>
                    </a:fld>
                    <a:r>
                      <a:rPr lang="th-TH" baseline="0"/>
                      <a:t>ตัวชี้วัด </a:t>
                    </a:r>
                    <a:fld id="{950E4A05-DCC8-4EEC-ABED-C0E96390A8B2}" type="PERCENTAGE">
                      <a:rPr lang="th-TH" baseline="0"/>
                      <a:pPr>
                        <a:defRPr>
                          <a:ln>
                            <a:noFill/>
                          </a:ln>
                        </a:defRPr>
                      </a:pPr>
                      <a:t>[PERCENTAGE]</a:t>
                    </a:fld>
                    <a:endParaRPr lang="th-TH" baseline="0"/>
                  </a:p>
                </c:rich>
              </c:tx>
              <c:spPr>
                <a:xfrm>
                  <a:off x="3452493" y="645708"/>
                  <a:ext cx="1405254" cy="364010"/>
                </a:xfrm>
                <a:solidFill>
                  <a:sysClr val="window" lastClr="FFFFFF"/>
                </a:solidFill>
                <a:ln w="9525" cap="flat" cmpd="sng" algn="ctr">
                  <a:solidFill>
                    <a:sysClr val="windowText" lastClr="000000">
                      <a:lumMod val="25000"/>
                      <a:lumOff val="75000"/>
                    </a:sysClr>
                  </a:solidFill>
                  <a:prstDash val="solid"/>
                  <a:round/>
                  <a:headEnd type="none" w="med" len="med"/>
                  <a:tailEnd type="none" w="med" len="med"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  <a:softEdge rad="0"/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ln>
                        <a:noFill/>
                      </a:ln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>
                        <a:gd name="adj1" fmla="val -69946"/>
                        <a:gd name="adj2" fmla="val 118277"/>
                      </a:avLst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25649049605934165"/>
                      <c:h val="0.10240165631469979"/>
                    </c:manualLayout>
                  </c15:layout>
                  <c15:dlblFieldTable/>
                  <c15:showDataLabelsRange val="0"/>
                </c:ext>
              </c:extLst>
            </c:dLbl>
            <c:dLbl>
              <c:idx val="1"/>
              <c:layout>
                <c:manualLayout>
                  <c:x val="-1.3364471652448173E-2"/>
                  <c:y val="-0.28026769965651399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ln>
                          <a:noFill/>
                        </a:ln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984739D9-8EF9-42EC-B880-D9EB387EF2DC}" type="CATEGORYNAME">
                      <a:rPr lang="th-TH"/>
                      <a:pPr>
                        <a:defRPr>
                          <a:ln>
                            <a:noFill/>
                          </a:ln>
                        </a:defRPr>
                      </a:pPr>
                      <a:t>[CATEGORY NAME]</a:t>
                    </a:fld>
                    <a:r>
                      <a:rPr lang="th-TH" baseline="0"/>
                      <a:t>, </a:t>
                    </a:r>
                    <a:fld id="{E78A9496-C393-4885-87C0-4B177C32EC20}" type="VALUE">
                      <a:rPr lang="th-TH" baseline="0"/>
                      <a:pPr>
                        <a:defRPr>
                          <a:ln>
                            <a:noFill/>
                          </a:ln>
                        </a:defRPr>
                      </a:pPr>
                      <a:t>[VALUE]</a:t>
                    </a:fld>
                    <a:r>
                      <a:rPr lang="th-TH" baseline="0"/>
                      <a:t>ตัวชี้วัด </a:t>
                    </a:r>
                    <a:fld id="{950E4A05-DCC8-4EEC-ABED-C0E96390A8B2}" type="PERCENTAGE">
                      <a:rPr lang="th-TH" baseline="0"/>
                      <a:pPr>
                        <a:defRPr>
                          <a:ln>
                            <a:noFill/>
                          </a:ln>
                        </a:defRPr>
                      </a:pPr>
                      <a:t>[PERCENTAGE]</a:t>
                    </a:fld>
                    <a:endParaRPr lang="th-TH" baseline="0"/>
                  </a:p>
                </c:rich>
              </c:tx>
              <c:spPr>
                <a:solidFill>
                  <a:sysClr val="window" lastClr="FFFFFF"/>
                </a:solidFill>
                <a:ln w="9525" cap="flat" cmpd="sng" algn="ctr">
                  <a:solidFill>
                    <a:sysClr val="windowText" lastClr="000000">
                      <a:lumMod val="25000"/>
                      <a:lumOff val="75000"/>
                    </a:sysClr>
                  </a:solidFill>
                  <a:prstDash val="solid"/>
                  <a:round/>
                  <a:headEnd type="none" w="med" len="med"/>
                  <a:tailEnd type="none" w="med" len="med"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  <a:softEdge rad="0"/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ln>
                        <a:noFill/>
                      </a:ln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>
                        <a:gd name="adj1" fmla="val -104753"/>
                        <a:gd name="adj2" fmla="val 38757"/>
                      </a:avLst>
                    </a:prstGeom>
                    <a:noFill/>
                    <a:ln>
                      <a:noFill/>
                    </a:ln>
                  </c15:spPr>
                  <c15:dlblFieldTable/>
                  <c15:showDataLabelsRange val="0"/>
                </c:ext>
              </c:extLst>
            </c:dLbl>
            <c:dLbl>
              <c:idx val="2"/>
              <c:layout>
                <c:manualLayout>
                  <c:x val="4.1123206261247935E-2"/>
                  <c:y val="0.11993512868769211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ln>
                          <a:noFill/>
                        </a:ln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984739D9-8EF9-42EC-B880-D9EB387EF2DC}" type="CATEGORYNAME">
                      <a:rPr lang="th-TH"/>
                      <a:pPr>
                        <a:defRPr>
                          <a:ln>
                            <a:noFill/>
                          </a:ln>
                        </a:defRPr>
                      </a:pPr>
                      <a:t>[CATEGORY NAME]</a:t>
                    </a:fld>
                    <a:r>
                      <a:rPr lang="th-TH" baseline="0"/>
                      <a:t>, </a:t>
                    </a:r>
                    <a:fld id="{E78A9496-C393-4885-87C0-4B177C32EC20}" type="VALUE">
                      <a:rPr lang="th-TH" baseline="0"/>
                      <a:pPr>
                        <a:defRPr>
                          <a:ln>
                            <a:noFill/>
                          </a:ln>
                        </a:defRPr>
                      </a:pPr>
                      <a:t>[VALUE]</a:t>
                    </a:fld>
                    <a:r>
                      <a:rPr lang="th-TH" baseline="0"/>
                      <a:t>ตัวชี้วัด </a:t>
                    </a:r>
                    <a:fld id="{950E4A05-DCC8-4EEC-ABED-C0E96390A8B2}" type="PERCENTAGE">
                      <a:rPr lang="th-TH" baseline="0"/>
                      <a:pPr>
                        <a:defRPr>
                          <a:ln>
                            <a:noFill/>
                          </a:ln>
                        </a:defRPr>
                      </a:pPr>
                      <a:t>[PERCENTAGE]</a:t>
                    </a:fld>
                    <a:endParaRPr lang="th-TH" baseline="0"/>
                  </a:p>
                </c:rich>
              </c:tx>
              <c:spPr>
                <a:solidFill>
                  <a:sysClr val="window" lastClr="FFFFFF"/>
                </a:solidFill>
                <a:ln w="9525" cap="flat" cmpd="sng" algn="ctr">
                  <a:solidFill>
                    <a:sysClr val="windowText" lastClr="000000">
                      <a:lumMod val="25000"/>
                      <a:lumOff val="75000"/>
                    </a:sysClr>
                  </a:solidFill>
                  <a:prstDash val="solid"/>
                  <a:round/>
                  <a:headEnd type="none" w="med" len="med"/>
                  <a:tailEnd type="none" w="med" len="med"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  <a:softEdge rad="0"/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ln>
                        <a:noFill/>
                      </a:ln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>
                        <a:gd name="adj1" fmla="val 85062"/>
                        <a:gd name="adj2" fmla="val -137197"/>
                      </a:avLst>
                    </a:prstGeom>
                    <a:noFill/>
                    <a:ln>
                      <a:noFill/>
                    </a:ln>
                  </c15:spPr>
                  <c15:dlblFieldTable/>
                  <c15:showDataLabelsRange val="0"/>
                </c:ext>
              </c:extLst>
            </c:dLbl>
            <c:dLbl>
              <c:idx val="3"/>
              <c:layout>
                <c:manualLayout>
                  <c:x val="-7.2736813670196646E-2"/>
                  <c:y val="1.6214733608459715E-2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ln>
                          <a:noFill/>
                        </a:ln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984739D9-8EF9-42EC-B880-D9EB387EF2DC}" type="CATEGORYNAME">
                      <a:rPr lang="th-TH"/>
                      <a:pPr>
                        <a:defRPr>
                          <a:ln>
                            <a:noFill/>
                          </a:ln>
                        </a:defRPr>
                      </a:pPr>
                      <a:t>[CATEGORY NAME]</a:t>
                    </a:fld>
                    <a:r>
                      <a:rPr lang="th-TH" baseline="0"/>
                      <a:t>, </a:t>
                    </a:r>
                    <a:fld id="{E78A9496-C393-4885-87C0-4B177C32EC20}" type="VALUE">
                      <a:rPr lang="th-TH" baseline="0"/>
                      <a:pPr>
                        <a:defRPr>
                          <a:ln>
                            <a:noFill/>
                          </a:ln>
                        </a:defRPr>
                      </a:pPr>
                      <a:t>[VALUE]</a:t>
                    </a:fld>
                    <a:r>
                      <a:rPr lang="th-TH" baseline="0"/>
                      <a:t>ตัวชี้วัด </a:t>
                    </a:r>
                    <a:fld id="{950E4A05-DCC8-4EEC-ABED-C0E96390A8B2}" type="PERCENTAGE">
                      <a:rPr lang="th-TH" baseline="0"/>
                      <a:pPr>
                        <a:defRPr>
                          <a:ln>
                            <a:noFill/>
                          </a:ln>
                        </a:defRPr>
                      </a:pPr>
                      <a:t>[PERCENTAGE]</a:t>
                    </a:fld>
                    <a:endParaRPr lang="th-TH" baseline="0"/>
                  </a:p>
                </c:rich>
              </c:tx>
              <c:spPr>
                <a:solidFill>
                  <a:sysClr val="window" lastClr="FFFFFF"/>
                </a:solidFill>
                <a:ln w="9525" cap="flat" cmpd="sng" algn="ctr">
                  <a:solidFill>
                    <a:sysClr val="windowText" lastClr="000000">
                      <a:lumMod val="25000"/>
                      <a:lumOff val="75000"/>
                    </a:sysClr>
                  </a:solidFill>
                  <a:prstDash val="solid"/>
                  <a:round/>
                  <a:headEnd type="none" w="med" len="med"/>
                  <a:tailEnd type="none" w="med" len="med"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  <a:softEdge rad="0"/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ln>
                        <a:noFill/>
                      </a:ln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>
                        <a:gd name="adj1" fmla="val 105931"/>
                        <a:gd name="adj2" fmla="val 68980"/>
                      </a:avLst>
                    </a:prstGeom>
                    <a:noFill/>
                    <a:ln>
                      <a:noFill/>
                    </a:ln>
                  </c15:spPr>
                  <c15:dlblFieldTable/>
                  <c15:showDataLabelsRange val="0"/>
                </c:ext>
              </c:extLst>
            </c:dLbl>
            <c:dLbl>
              <c:idx val="4"/>
              <c:layout>
                <c:manualLayout>
                  <c:x val="3.1073158622905057E-2"/>
                  <c:y val="-2.4512410225249207E-2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ln>
                          <a:noFill/>
                        </a:ln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984739D9-8EF9-42EC-B880-D9EB387EF2DC}" type="CATEGORYNAME">
                      <a:rPr lang="th-TH"/>
                      <a:pPr>
                        <a:defRPr>
                          <a:ln>
                            <a:noFill/>
                          </a:ln>
                        </a:defRPr>
                      </a:pPr>
                      <a:t>[CATEGORY NAME]</a:t>
                    </a:fld>
                    <a:r>
                      <a:rPr lang="th-TH" baseline="0"/>
                      <a:t>, </a:t>
                    </a:r>
                    <a:fld id="{E78A9496-C393-4885-87C0-4B177C32EC20}" type="VALUE">
                      <a:rPr lang="th-TH" baseline="0"/>
                      <a:pPr>
                        <a:defRPr>
                          <a:ln>
                            <a:noFill/>
                          </a:ln>
                        </a:defRPr>
                      </a:pPr>
                      <a:t>[VALUE]</a:t>
                    </a:fld>
                    <a:r>
                      <a:rPr lang="th-TH" baseline="0"/>
                      <a:t>ตัวชี้วัด </a:t>
                    </a:r>
                    <a:fld id="{950E4A05-DCC8-4EEC-ABED-C0E96390A8B2}" type="PERCENTAGE">
                      <a:rPr lang="th-TH" baseline="0"/>
                      <a:pPr>
                        <a:defRPr>
                          <a:ln>
                            <a:noFill/>
                          </a:ln>
                        </a:defRPr>
                      </a:pPr>
                      <a:t>[PERCENTAGE]</a:t>
                    </a:fld>
                    <a:endParaRPr lang="th-TH" baseline="0"/>
                  </a:p>
                </c:rich>
              </c:tx>
              <c:spPr>
                <a:solidFill>
                  <a:sysClr val="window" lastClr="FFFFFF"/>
                </a:solidFill>
                <a:ln w="9525" cap="flat" cmpd="sng" algn="ctr">
                  <a:solidFill>
                    <a:sysClr val="windowText" lastClr="000000">
                      <a:lumMod val="25000"/>
                      <a:lumOff val="75000"/>
                    </a:sysClr>
                  </a:solidFill>
                  <a:prstDash val="solid"/>
                  <a:round/>
                  <a:headEnd type="none" w="med" len="med"/>
                  <a:tailEnd type="none" w="med" len="med"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  <a:softEdge rad="0"/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ln>
                        <a:noFill/>
                      </a:ln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>
                        <a:gd name="adj1" fmla="val 742"/>
                        <a:gd name="adj2" fmla="val 88454"/>
                      </a:avLst>
                    </a:prstGeom>
                    <a:noFill/>
                    <a:ln>
                      <a:noFill/>
                    </a:ln>
                  </c15:spPr>
                  <c15:dlblFieldTable/>
                  <c15:showDataLabelsRange val="0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  <a:softEdge rad="0"/>
              </a:effectLst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ln>
                      <a:noFill/>
                    </a:ln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Sheet2!$B$32:$F$32</c:f>
              <c:strCache>
                <c:ptCount val="5"/>
                <c:pt idx="0">
                  <c:v>ต่ำกว่าเป้าหมาย</c:v>
                </c:pt>
                <c:pt idx="1">
                  <c:v>เป็นไปตามเป้าหมาย</c:v>
                </c:pt>
                <c:pt idx="2">
                  <c:v>สูงกว่าเป้าหมาย</c:v>
                </c:pt>
                <c:pt idx="3">
                  <c:v>อยู่ระหว่างดำเนินการ</c:v>
                </c:pt>
                <c:pt idx="4">
                  <c:v>ยกเลิก/เปลี่ยนโครงการ</c:v>
                </c:pt>
              </c:strCache>
            </c:strRef>
          </c:cat>
          <c:val>
            <c:numRef>
              <c:f>Sheet2!$B$33:$F$33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1"/>
          <c:order val="1"/>
          <c:tx>
            <c:strRef>
              <c:f>Sheet2!$A$34</c:f>
              <c:strCache>
                <c:ptCount val="1"/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tint val="50000"/>
                      <a:satMod val="300000"/>
                    </a:schemeClr>
                  </a:gs>
                  <a:gs pos="35000">
                    <a:schemeClr val="accent1">
                      <a:tint val="37000"/>
                      <a:satMod val="300000"/>
                    </a:schemeClr>
                  </a:gs>
                  <a:gs pos="100000">
                    <a:schemeClr val="accent1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>
                <a:noFill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/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tint val="50000"/>
                      <a:satMod val="300000"/>
                    </a:schemeClr>
                  </a:gs>
                  <a:gs pos="35000">
                    <a:schemeClr val="accent2">
                      <a:tint val="37000"/>
                      <a:satMod val="300000"/>
                    </a:schemeClr>
                  </a:gs>
                  <a:gs pos="100000">
                    <a:schemeClr val="accent2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>
                <a:noFill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/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tint val="50000"/>
                      <a:satMod val="300000"/>
                    </a:schemeClr>
                  </a:gs>
                  <a:gs pos="35000">
                    <a:schemeClr val="accent3">
                      <a:tint val="37000"/>
                      <a:satMod val="300000"/>
                    </a:schemeClr>
                  </a:gs>
                  <a:gs pos="100000">
                    <a:schemeClr val="accent3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>
                <a:noFill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/>
            </c:spPr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tint val="50000"/>
                      <a:satMod val="300000"/>
                    </a:schemeClr>
                  </a:gs>
                  <a:gs pos="35000">
                    <a:schemeClr val="accent4">
                      <a:tint val="37000"/>
                      <a:satMod val="300000"/>
                    </a:schemeClr>
                  </a:gs>
                  <a:gs pos="100000">
                    <a:schemeClr val="accent4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>
                <a:noFill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/>
            </c:spPr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tint val="50000"/>
                      <a:satMod val="300000"/>
                    </a:schemeClr>
                  </a:gs>
                  <a:gs pos="35000">
                    <a:schemeClr val="accent5">
                      <a:tint val="37000"/>
                      <a:satMod val="300000"/>
                    </a:schemeClr>
                  </a:gs>
                  <a:gs pos="100000">
                    <a:schemeClr val="accent5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>
                <a:noFill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1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Sheet2!$B$32:$F$32</c:f>
              <c:strCache>
                <c:ptCount val="5"/>
                <c:pt idx="0">
                  <c:v>ต่ำกว่าเป้าหมาย</c:v>
                </c:pt>
                <c:pt idx="1">
                  <c:v>เป็นไปตามเป้าหมาย</c:v>
                </c:pt>
                <c:pt idx="2">
                  <c:v>สูงกว่าเป้าหมาย</c:v>
                </c:pt>
                <c:pt idx="3">
                  <c:v>อยู่ระหว่างดำเนินการ</c:v>
                </c:pt>
                <c:pt idx="4">
                  <c:v>ยกเลิก/เปลี่ยนโครงการ</c:v>
                </c:pt>
              </c:strCache>
            </c:strRef>
          </c:cat>
          <c:val>
            <c:numRef>
              <c:f>Sheet2!$B$34:$F$34</c:f>
              <c:numCache>
                <c:formatCode>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 sz="1200"/>
              <a:t>ยุทธศาสตร์ที่ 3 การเพิ่มคุณภาพและประสิทธิภาพการดำเนินงานตามภารกิจ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7.8787878787878782E-2"/>
          <c:y val="0.24012762762762763"/>
          <c:w val="0.86363636363636365"/>
          <c:h val="0.63646727436097517"/>
        </c:manualLayout>
      </c:layout>
      <c:pie3DChart>
        <c:varyColors val="1"/>
        <c:ser>
          <c:idx val="0"/>
          <c:order val="0"/>
          <c:tx>
            <c:strRef>
              <c:f>Sheet1!$K$4:$L$4</c:f>
              <c:strCache>
                <c:ptCount val="2"/>
                <c:pt idx="0">
                  <c:v>ยุทธศาสตร์ที่ 3</c:v>
                </c:pt>
              </c:strCache>
            </c:strRef>
          </c:tx>
          <c:spPr>
            <a:pattFill prst="pct70">
              <a:fgClr>
                <a:schemeClr val="bg2">
                  <a:lumMod val="75000"/>
                </a:schemeClr>
              </a:fgClr>
              <a:bgClr>
                <a:schemeClr val="bg1"/>
              </a:bgClr>
            </a:pattFill>
          </c:spPr>
          <c:dPt>
            <c:idx val="0"/>
            <c:bubble3D val="0"/>
            <c:spPr>
              <a:pattFill prst="pct20">
                <a:fgClr>
                  <a:schemeClr val="bg2">
                    <a:lumMod val="75000"/>
                  </a:schemeClr>
                </a:fgClr>
                <a:bgClr>
                  <a:schemeClr val="bg1"/>
                </a:bgClr>
              </a:pattFill>
              <a:ln>
                <a:noFill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/>
            </c:spPr>
          </c:dPt>
          <c:dPt>
            <c:idx val="1"/>
            <c:bubble3D val="0"/>
            <c:spPr>
              <a:pattFill prst="pct70">
                <a:fgClr>
                  <a:schemeClr val="bg2">
                    <a:lumMod val="75000"/>
                  </a:schemeClr>
                </a:fgClr>
                <a:bgClr>
                  <a:schemeClr val="bg1"/>
                </a:bgClr>
              </a:pattFill>
              <a:ln>
                <a:noFill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/>
            </c:spPr>
          </c:dPt>
          <c:dPt>
            <c:idx val="2"/>
            <c:bubble3D val="0"/>
            <c:spPr>
              <a:pattFill prst="dkVert">
                <a:fgClr>
                  <a:schemeClr val="bg2">
                    <a:lumMod val="75000"/>
                  </a:schemeClr>
                </a:fgClr>
                <a:bgClr>
                  <a:schemeClr val="bg1"/>
                </a:bgClr>
              </a:pattFill>
              <a:ln>
                <a:noFill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/>
            </c:spPr>
          </c:dPt>
          <c:dLbls>
            <c:dLbl>
              <c:idx val="0"/>
              <c:layout>
                <c:manualLayout>
                  <c:x val="8.7168838593109102E-2"/>
                  <c:y val="-2.9854928264685769E-3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200" b="0" i="0" u="none" strike="noStrike" kern="1200" baseline="0">
                        <a:solidFill>
                          <a:schemeClr val="tx1">
                            <a:lumMod val="65000"/>
                            <a:lumOff val="35000"/>
                          </a:schemeClr>
                        </a:solidFill>
                        <a:latin typeface="TH SarabunPSK" panose="020B0500040200020003" pitchFamily="34" charset="-34"/>
                        <a:ea typeface="+mn-ea"/>
                        <a:cs typeface="TH SarabunPSK" panose="020B0500040200020003" pitchFamily="34" charset="-34"/>
                      </a:defRPr>
                    </a:pPr>
                    <a:r>
                      <a:rPr lang="th-TH" sz="1200">
                        <a:latin typeface="TH SarabunPSK" panose="020B0500040200020003" pitchFamily="34" charset="-34"/>
                        <a:cs typeface="TH SarabunPSK" panose="020B0500040200020003" pitchFamily="34" charset="-34"/>
                      </a:rPr>
                      <a:t>ดำเนินการแล้ว</a:t>
                    </a:r>
                    <a:fld id="{A2351017-7DED-498E-B65A-74360BFF2B00}" type="VALUE">
                      <a:rPr lang="en-US" sz="1200">
                        <a:latin typeface="TH SarabunPSK" panose="020B0500040200020003" pitchFamily="34" charset="-34"/>
                        <a:cs typeface="TH SarabunPSK" panose="020B0500040200020003" pitchFamily="34" charset="-34"/>
                      </a:rPr>
                      <a:pPr>
                        <a:defRPr sz="1200">
                          <a:latin typeface="TH SarabunPSK" panose="020B0500040200020003" pitchFamily="34" charset="-34"/>
                          <a:cs typeface="TH SarabunPSK" panose="020B0500040200020003" pitchFamily="34" charset="-34"/>
                        </a:defRPr>
                      </a:pPr>
                      <a:t>[VALUE]</a:t>
                    </a:fld>
                    <a:r>
                      <a:rPr lang="en-US" sz="1200">
                        <a:latin typeface="TH SarabunPSK" panose="020B0500040200020003" pitchFamily="34" charset="-34"/>
                        <a:cs typeface="TH SarabunPSK" panose="020B0500040200020003" pitchFamily="34" charset="-34"/>
                      </a:rPr>
                      <a:t>โครงการ</a:t>
                    </a:r>
                    <a:r>
                      <a:rPr lang="en-US" sz="1200" baseline="0">
                        <a:latin typeface="TH SarabunPSK" panose="020B0500040200020003" pitchFamily="34" charset="-34"/>
                        <a:cs typeface="TH SarabunPSK" panose="020B0500040200020003" pitchFamily="34" charset="-34"/>
                      </a:rPr>
                      <a:t>, 85%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2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TH SarabunPSK" panose="020B0500040200020003" pitchFamily="34" charset="-34"/>
                      <a:ea typeface="+mn-ea"/>
                      <a:cs typeface="TH SarabunPSK" panose="020B0500040200020003" pitchFamily="34" charset="-34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4365989426202488"/>
                      <c:h val="0.19893297651519051"/>
                    </c:manualLayout>
                  </c15:layout>
                  <c15:dlblFieldTable/>
                  <c15:showDataLabelsRange val="0"/>
                </c:ext>
              </c:extLst>
            </c:dLbl>
            <c:dLbl>
              <c:idx val="1"/>
              <c:layout>
                <c:manualLayout>
                  <c:x val="-0.1025786128880154"/>
                  <c:y val="4.2002715622832983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200" b="0" i="0" u="none" strike="noStrike" kern="1200" baseline="0">
                        <a:solidFill>
                          <a:schemeClr val="tx1">
                            <a:lumMod val="65000"/>
                            <a:lumOff val="35000"/>
                          </a:schemeClr>
                        </a:solidFill>
                        <a:latin typeface="TH SarabunPSK" panose="020B0500040200020003" pitchFamily="34" charset="-34"/>
                        <a:ea typeface="+mn-ea"/>
                        <a:cs typeface="TH SarabunPSK" panose="020B0500040200020003" pitchFamily="34" charset="-34"/>
                      </a:defRPr>
                    </a:pPr>
                    <a:r>
                      <a:rPr lang="th-TH" sz="1200">
                        <a:latin typeface="TH SarabunPSK" panose="020B0500040200020003" pitchFamily="34" charset="-34"/>
                        <a:cs typeface="TH SarabunPSK" panose="020B0500040200020003" pitchFamily="34" charset="-34"/>
                      </a:rPr>
                      <a:t>ยกเลิก      </a:t>
                    </a:r>
                    <a:r>
                      <a:rPr lang="th-TH" sz="1200" baseline="0">
                        <a:latin typeface="TH SarabunPSK" panose="020B0500040200020003" pitchFamily="34" charset="-34"/>
                        <a:cs typeface="TH SarabunPSK" panose="020B0500040200020003" pitchFamily="34" charset="-34"/>
                      </a:rPr>
                      <a:t> 4</a:t>
                    </a:r>
                    <a:r>
                      <a:rPr lang="th-TH" sz="1200">
                        <a:latin typeface="TH SarabunPSK" panose="020B0500040200020003" pitchFamily="34" charset="-34"/>
                        <a:cs typeface="TH SarabunPSK" panose="020B0500040200020003" pitchFamily="34" charset="-34"/>
                      </a:rPr>
                      <a:t>โครงการ </a:t>
                    </a:r>
                    <a:r>
                      <a:rPr lang="th-TH" sz="1200" baseline="0">
                        <a:latin typeface="TH SarabunPSK" panose="020B0500040200020003" pitchFamily="34" charset="-34"/>
                        <a:cs typeface="TH SarabunPSK" panose="020B0500040200020003" pitchFamily="34" charset="-34"/>
                      </a:rPr>
                      <a:t> 10%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2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TH SarabunPSK" panose="020B0500040200020003" pitchFamily="34" charset="-34"/>
                      <a:ea typeface="+mn-ea"/>
                      <a:cs typeface="TH SarabunPSK" panose="020B0500040200020003" pitchFamily="34" charset="-34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1913673747856239"/>
                      <c:h val="0.23979094116503413"/>
                    </c:manualLayout>
                  </c15:layout>
                </c:ext>
              </c:extLst>
            </c:dLbl>
            <c:dLbl>
              <c:idx val="2"/>
              <c:layout>
                <c:manualLayout>
                  <c:x val="0.20186977128292549"/>
                  <c:y val="-3.2498868329499817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200" b="0" i="0" u="none" strike="noStrike" kern="1200" baseline="0">
                        <a:solidFill>
                          <a:schemeClr val="tx1">
                            <a:lumMod val="65000"/>
                            <a:lumOff val="35000"/>
                          </a:schemeClr>
                        </a:solidFill>
                        <a:latin typeface="TH SarabunPSK" panose="020B0500040200020003" pitchFamily="34" charset="-34"/>
                        <a:ea typeface="+mn-ea"/>
                        <a:cs typeface="TH SarabunPSK" panose="020B0500040200020003" pitchFamily="34" charset="-34"/>
                      </a:defRPr>
                    </a:pPr>
                    <a:r>
                      <a:rPr lang="th-TH"/>
                      <a:t>ยังไม่แล้วเสร็จ  2</a:t>
                    </a:r>
                    <a:r>
                      <a:rPr lang="th-TH" baseline="0"/>
                      <a:t> </a:t>
                    </a:r>
                    <a:r>
                      <a:rPr lang="th-TH"/>
                      <a:t>โครงการ</a:t>
                    </a:r>
                    <a:r>
                      <a:rPr lang="th-TH" baseline="0"/>
                      <a:t> 5%</a:t>
                    </a:r>
                    <a:endParaRPr lang="th-TH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2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TH SarabunPSK" panose="020B0500040200020003" pitchFamily="34" charset="-34"/>
                      <a:ea typeface="+mn-ea"/>
                      <a:cs typeface="TH SarabunPSK" panose="020B0500040200020003" pitchFamily="34" charset="-34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0"/>
              <c:showSerName val="1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241521975889739"/>
                      <c:h val="7.4219317356572251E-2"/>
                    </c:manualLayout>
                  </c15:layout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H SarabunPSK" panose="020B0500040200020003" pitchFamily="34" charset="-34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1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Sheet1!$M$3:$O$3</c:f>
              <c:strCache>
                <c:ptCount val="3"/>
                <c:pt idx="0">
                  <c:v>ดำเนินการ</c:v>
                </c:pt>
                <c:pt idx="1">
                  <c:v>ยกเลิก</c:v>
                </c:pt>
                <c:pt idx="2">
                  <c:v>ยังไม่แล้วเสร็จ</c:v>
                </c:pt>
              </c:strCache>
            </c:strRef>
          </c:cat>
          <c:val>
            <c:numRef>
              <c:f>Sheet1!$M$4:$O$4</c:f>
              <c:numCache>
                <c:formatCode>General</c:formatCode>
                <c:ptCount val="3"/>
                <c:pt idx="0">
                  <c:v>33</c:v>
                </c:pt>
                <c:pt idx="1">
                  <c:v>4</c:v>
                </c:pt>
                <c:pt idx="2">
                  <c:v>2</c:v>
                </c:pt>
              </c:numCache>
            </c:numRef>
          </c:val>
        </c:ser>
        <c:ser>
          <c:idx val="1"/>
          <c:order val="1"/>
          <c:tx>
            <c:strRef>
              <c:f>Sheet1!$O$3</c:f>
              <c:strCache>
                <c:ptCount val="1"/>
                <c:pt idx="0">
                  <c:v>ยังไม่แล้วเสร็จ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tint val="50000"/>
                      <a:satMod val="300000"/>
                    </a:schemeClr>
                  </a:gs>
                  <a:gs pos="35000">
                    <a:schemeClr val="accent1">
                      <a:tint val="37000"/>
                      <a:satMod val="300000"/>
                    </a:schemeClr>
                  </a:gs>
                  <a:gs pos="100000">
                    <a:schemeClr val="accent1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>
                <a:noFill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/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tint val="50000"/>
                      <a:satMod val="300000"/>
                    </a:schemeClr>
                  </a:gs>
                  <a:gs pos="35000">
                    <a:schemeClr val="accent2">
                      <a:tint val="37000"/>
                      <a:satMod val="300000"/>
                    </a:schemeClr>
                  </a:gs>
                  <a:gs pos="100000">
                    <a:schemeClr val="accent2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>
                <a:noFill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1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Sheet1!$M$3:$O$3</c:f>
              <c:strCache>
                <c:ptCount val="3"/>
                <c:pt idx="0">
                  <c:v>ดำเนินการ</c:v>
                </c:pt>
                <c:pt idx="1">
                  <c:v>ยกเลิก</c:v>
                </c:pt>
                <c:pt idx="2">
                  <c:v>ยังไม่แล้วเสร็จ</c:v>
                </c:pt>
              </c:strCache>
            </c:strRef>
          </c:cat>
          <c:val>
            <c:numRef>
              <c:f>Sheet1!$O$4:$O$5</c:f>
              <c:numCache>
                <c:formatCode>0%</c:formatCode>
                <c:ptCount val="2"/>
                <c:pt idx="0" formatCode="General">
                  <c:v>2</c:v>
                </c:pt>
                <c:pt idx="1">
                  <c:v>4.7619047619047616E-2</c:v>
                </c:pt>
              </c:numCache>
            </c:numRef>
          </c:val>
        </c:ser>
        <c:ser>
          <c:idx val="2"/>
          <c:order val="2"/>
          <c:tx>
            <c:strRef>
              <c:f>Sheet1!$O$3:$O$5</c:f>
              <c:strCache>
                <c:ptCount val="1"/>
                <c:pt idx="0">
                  <c:v>ยังไม่แล้วเสร็จ 2 5%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tint val="50000"/>
                      <a:satMod val="300000"/>
                    </a:schemeClr>
                  </a:gs>
                  <a:gs pos="35000">
                    <a:schemeClr val="accent1">
                      <a:tint val="37000"/>
                      <a:satMod val="300000"/>
                    </a:schemeClr>
                  </a:gs>
                  <a:gs pos="100000">
                    <a:schemeClr val="accent1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>
                <a:noFill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1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Lit>
              <c:formatCode>General</c:formatCode>
              <c:ptCount val="1"/>
              <c:pt idx="0">
                <c:v>1</c:v>
              </c:pt>
            </c:numLit>
          </c:val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rnd" cmpd="sng" algn="ctr">
      <a:solidFill>
        <a:schemeClr val="tx1">
          <a:lumMod val="15000"/>
          <a:lumOff val="85000"/>
        </a:schemeClr>
      </a:solidFill>
      <a:beve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500" b="1" i="0" u="none" strike="noStrike" kern="1200" cap="none" spc="20" baseline="0">
                <a:solidFill>
                  <a:sysClr val="windowText" lastClr="000000"/>
                </a:solidFill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defRPr>
            </a:pPr>
            <a:r>
              <a:rPr lang="th-TH" sz="1500" b="1">
                <a:solidFill>
                  <a:sysClr val="windowText" lastClr="00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ยุทธศาสตร์ที่ 4</a:t>
            </a:r>
            <a:r>
              <a:rPr lang="en-US" sz="1500" b="1">
                <a:solidFill>
                  <a:sysClr val="windowText" lastClr="00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</a:t>
            </a:r>
            <a:r>
              <a:rPr lang="th-TH" sz="1500" b="1">
                <a:solidFill>
                  <a:sysClr val="windowText" lastClr="00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การใช้หลักธรรมาภิบาลในการบริหารจัดการอย่างยั่งยืน</a:t>
            </a:r>
          </a:p>
        </c:rich>
      </c:tx>
      <c:layout>
        <c:manualLayout>
          <c:xMode val="edge"/>
          <c:yMode val="edge"/>
          <c:x val="0.10644444444444445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none" spc="20" baseline="0">
              <a:solidFill>
                <a:sysClr val="windowText" lastClr="000000"/>
              </a:solidFill>
              <a:latin typeface="TH SarabunPSK" panose="020B0500040200020003" pitchFamily="34" charset="-34"/>
              <a:ea typeface="+mn-ea"/>
              <a:cs typeface="TH SarabunPSK" panose="020B0500040200020003" pitchFamily="34" charset="-34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Sheet1!$K$7:$L$7</c:f>
              <c:strCache>
                <c:ptCount val="2"/>
                <c:pt idx="0">
                  <c:v>ยุทธศาสตร์ที่ 4</c:v>
                </c:pt>
              </c:strCache>
            </c:strRef>
          </c:tx>
          <c:spPr>
            <a:pattFill prst="pct10">
              <a:fgClr>
                <a:schemeClr val="bg2">
                  <a:lumMod val="75000"/>
                </a:schemeClr>
              </a:fgClr>
              <a:bgClr>
                <a:schemeClr val="bg1"/>
              </a:bgClr>
            </a:pattFill>
          </c:spPr>
          <c:dPt>
            <c:idx val="0"/>
            <c:bubble3D val="0"/>
            <c:spPr>
              <a:pattFill prst="dotDmnd">
                <a:fgClr>
                  <a:schemeClr val="tx1"/>
                </a:fgClr>
                <a:bgClr>
                  <a:schemeClr val="bg1"/>
                </a:bgClr>
              </a:pattFill>
              <a:ln>
                <a:noFill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/>
            </c:spPr>
          </c:dPt>
          <c:dPt>
            <c:idx val="1"/>
            <c:bubble3D val="0"/>
            <c:spPr>
              <a:pattFill prst="pct60">
                <a:fgClr>
                  <a:schemeClr val="tx1"/>
                </a:fgClr>
                <a:bgClr>
                  <a:schemeClr val="bg1"/>
                </a:bgClr>
              </a:pattFill>
              <a:ln>
                <a:noFill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/>
            </c:spPr>
          </c:dPt>
          <c:dPt>
            <c:idx val="2"/>
            <c:bubble3D val="0"/>
            <c:spPr>
              <a:pattFill prst="pct70">
                <a:fgClr>
                  <a:schemeClr val="bg2">
                    <a:lumMod val="75000"/>
                  </a:schemeClr>
                </a:fgClr>
                <a:bgClr>
                  <a:schemeClr val="bg1"/>
                </a:bgClr>
              </a:pattFill>
              <a:ln>
                <a:noFill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/>
            </c:spPr>
          </c:dPt>
          <c:dLbls>
            <c:dLbl>
              <c:idx val="0"/>
              <c:layout>
                <c:manualLayout>
                  <c:x val="0.14912300436129686"/>
                  <c:y val="-0.1504627806940799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100" b="0" i="0" u="none" strike="noStrike" kern="1200" baseline="0">
                        <a:solidFill>
                          <a:schemeClr val="tx1">
                            <a:lumMod val="65000"/>
                            <a:lumOff val="35000"/>
                          </a:schemeClr>
                        </a:solidFill>
                        <a:latin typeface="TH SarabunPSK" panose="020B0500040200020003" pitchFamily="34" charset="-34"/>
                        <a:ea typeface="+mn-ea"/>
                        <a:cs typeface="TH SarabunPSK" panose="020B0500040200020003" pitchFamily="34" charset="-34"/>
                      </a:defRPr>
                    </a:pPr>
                    <a:r>
                      <a:rPr lang="th-TH" sz="1100">
                        <a:latin typeface="TH SarabunPSK" panose="020B0500040200020003" pitchFamily="34" charset="-34"/>
                        <a:cs typeface="TH SarabunPSK" panose="020B0500040200020003" pitchFamily="34" charset="-34"/>
                      </a:rPr>
                      <a:t>โครงการที่ดำเนินการ</a:t>
                    </a:r>
                    <a:r>
                      <a:rPr lang="th-TH" sz="1100" baseline="0">
                        <a:latin typeface="TH SarabunPSK" panose="020B0500040200020003" pitchFamily="34" charset="-34"/>
                        <a:cs typeface="TH SarabunPSK" panose="020B0500040200020003" pitchFamily="34" charset="-34"/>
                      </a:rPr>
                      <a:t> </a:t>
                    </a:r>
                    <a:fld id="{09223ECD-FAB6-48BF-8D9B-739B11056FCE}" type="VALUE">
                      <a:rPr lang="en-US" sz="1100">
                        <a:latin typeface="TH SarabunPSK" panose="020B0500040200020003" pitchFamily="34" charset="-34"/>
                        <a:cs typeface="TH SarabunPSK" panose="020B0500040200020003" pitchFamily="34" charset="-34"/>
                      </a:rPr>
                      <a:pPr>
                        <a:defRPr sz="1100">
                          <a:latin typeface="TH SarabunPSK" panose="020B0500040200020003" pitchFamily="34" charset="-34"/>
                          <a:cs typeface="TH SarabunPSK" panose="020B0500040200020003" pitchFamily="34" charset="-34"/>
                        </a:defRPr>
                      </a:pPr>
                      <a:t>[VALUE]</a:t>
                    </a:fld>
                    <a:r>
                      <a:rPr lang="en-US" sz="1100">
                        <a:latin typeface="TH SarabunPSK" panose="020B0500040200020003" pitchFamily="34" charset="-34"/>
                        <a:cs typeface="TH SarabunPSK" panose="020B0500040200020003" pitchFamily="34" charset="-34"/>
                      </a:rPr>
                      <a:t>โครงการ 85%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1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TH SarabunPSK" panose="020B0500040200020003" pitchFamily="34" charset="-34"/>
                      <a:ea typeface="+mn-ea"/>
                      <a:cs typeface="TH SarabunPSK" panose="020B0500040200020003" pitchFamily="34" charset="-34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29680895151264"/>
                      <c:h val="0.17259295713035869"/>
                    </c:manualLayout>
                  </c15:layout>
                  <c15:dlblFieldTable/>
                  <c15:showDataLabelsRange val="0"/>
                </c:ext>
              </c:extLst>
            </c:dLbl>
            <c:dLbl>
              <c:idx val="1"/>
              <c:layout>
                <c:manualLayout>
                  <c:x val="-0.17919809365934522"/>
                  <c:y val="0.1689816637503645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100" b="0" i="0" u="none" strike="noStrike" kern="1200" baseline="0">
                        <a:solidFill>
                          <a:sysClr val="windowText" lastClr="000000"/>
                        </a:solidFill>
                        <a:latin typeface="TH SarabunPSK" panose="020B0500040200020003" pitchFamily="34" charset="-34"/>
                        <a:ea typeface="+mn-ea"/>
                        <a:cs typeface="TH SarabunPSK" panose="020B0500040200020003" pitchFamily="34" charset="-34"/>
                      </a:defRPr>
                    </a:pPr>
                    <a:r>
                      <a:rPr lang="th-TH" sz="1100">
                        <a:solidFill>
                          <a:sysClr val="windowText" lastClr="000000"/>
                        </a:solidFill>
                        <a:latin typeface="TH SarabunPSK" panose="020B0500040200020003" pitchFamily="34" charset="-34"/>
                        <a:cs typeface="TH SarabunPSK" panose="020B0500040200020003" pitchFamily="34" charset="-34"/>
                      </a:rPr>
                      <a:t>ยกเลิกโครงการ</a:t>
                    </a:r>
                    <a:r>
                      <a:rPr lang="th-TH" sz="1100" baseline="0">
                        <a:solidFill>
                          <a:sysClr val="windowText" lastClr="000000"/>
                        </a:solidFill>
                        <a:latin typeface="TH SarabunPSK" panose="020B0500040200020003" pitchFamily="34" charset="-34"/>
                        <a:cs typeface="TH SarabunPSK" panose="020B0500040200020003" pitchFamily="34" charset="-34"/>
                      </a:rPr>
                      <a:t>  </a:t>
                    </a:r>
                    <a:fld id="{2C054E00-F4E5-412F-9B1A-D6A276E9F900}" type="VALUE">
                      <a:rPr lang="en-US" sz="1100">
                        <a:solidFill>
                          <a:sysClr val="windowText" lastClr="000000"/>
                        </a:solidFill>
                        <a:latin typeface="TH SarabunPSK" panose="020B0500040200020003" pitchFamily="34" charset="-34"/>
                        <a:cs typeface="TH SarabunPSK" panose="020B0500040200020003" pitchFamily="34" charset="-34"/>
                      </a:rPr>
                      <a:pPr>
                        <a:defRPr sz="1100">
                          <a:solidFill>
                            <a:sysClr val="windowText" lastClr="000000"/>
                          </a:solidFill>
                          <a:latin typeface="TH SarabunPSK" panose="020B0500040200020003" pitchFamily="34" charset="-34"/>
                          <a:cs typeface="TH SarabunPSK" panose="020B0500040200020003" pitchFamily="34" charset="-34"/>
                        </a:defRPr>
                      </a:pPr>
                      <a:t>[VALUE]</a:t>
                    </a:fld>
                    <a:endParaRPr lang="en-US" sz="1100">
                      <a:solidFill>
                        <a:sysClr val="windowText" lastClr="000000"/>
                      </a:solidFill>
                      <a:latin typeface="TH SarabunPSK" panose="020B0500040200020003" pitchFamily="34" charset="-34"/>
                      <a:cs typeface="TH SarabunPSK" panose="020B0500040200020003" pitchFamily="34" charset="-34"/>
                    </a:endParaRPr>
                  </a:p>
                  <a:p>
                    <a:pPr>
                      <a:defRPr sz="1100">
                        <a:solidFill>
                          <a:sysClr val="windowText" lastClr="000000"/>
                        </a:solidFill>
                        <a:latin typeface="TH SarabunPSK" panose="020B0500040200020003" pitchFamily="34" charset="-34"/>
                        <a:cs typeface="TH SarabunPSK" panose="020B0500040200020003" pitchFamily="34" charset="-34"/>
                      </a:defRPr>
                    </a:pPr>
                    <a:r>
                      <a:rPr lang="en-US" sz="1100">
                        <a:solidFill>
                          <a:sysClr val="windowText" lastClr="000000"/>
                        </a:solidFill>
                        <a:latin typeface="TH SarabunPSK" panose="020B0500040200020003" pitchFamily="34" charset="-34"/>
                        <a:cs typeface="TH SarabunPSK" panose="020B0500040200020003" pitchFamily="34" charset="-34"/>
                      </a:rPr>
                      <a:t>โครงการ 11%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100" b="0" i="0" u="none" strike="noStrike" kern="1200" baseline="0">
                      <a:solidFill>
                        <a:sysClr val="windowText" lastClr="000000"/>
                      </a:solidFill>
                      <a:latin typeface="TH SarabunPSK" panose="020B0500040200020003" pitchFamily="34" charset="-34"/>
                      <a:ea typeface="+mn-ea"/>
                      <a:cs typeface="TH SarabunPSK" panose="020B0500040200020003" pitchFamily="34" charset="-34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3820002762812542"/>
                      <c:h val="0.23814814814814814"/>
                    </c:manualLayout>
                  </c15:layout>
                  <c15:dlblFieldTable/>
                  <c15:showDataLabelsRange val="0"/>
                </c:ext>
              </c:extLst>
            </c:dLbl>
            <c:dLbl>
              <c:idx val="2"/>
              <c:layout>
                <c:manualLayout>
                  <c:x val="4.0092850806843543E-2"/>
                  <c:y val="-6.8226120857699801E-3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100" b="0" i="0" u="none" strike="noStrike" kern="1200" baseline="0">
                        <a:solidFill>
                          <a:schemeClr val="tx1">
                            <a:lumMod val="65000"/>
                            <a:lumOff val="35000"/>
                          </a:schemeClr>
                        </a:solidFill>
                        <a:latin typeface="TH SarabunPSK" panose="020B0500040200020003" pitchFamily="34" charset="-34"/>
                        <a:ea typeface="+mn-ea"/>
                        <a:cs typeface="TH SarabunPSK" panose="020B0500040200020003" pitchFamily="34" charset="-34"/>
                      </a:defRPr>
                    </a:pPr>
                    <a:fld id="{BE34B6FB-D9D5-4720-B4B3-0FD737A2C383}" type="CATEGORYNAME">
                      <a:rPr lang="th-TH" sz="1100">
                        <a:latin typeface="TH SarabunPSK" panose="020B0500040200020003" pitchFamily="34" charset="-34"/>
                        <a:cs typeface="TH SarabunPSK" panose="020B0500040200020003" pitchFamily="34" charset="-34"/>
                      </a:rPr>
                      <a:pPr>
                        <a:defRPr sz="1100">
                          <a:latin typeface="TH SarabunPSK" panose="020B0500040200020003" pitchFamily="34" charset="-34"/>
                          <a:cs typeface="TH SarabunPSK" panose="020B0500040200020003" pitchFamily="34" charset="-34"/>
                        </a:defRPr>
                      </a:pPr>
                      <a:t>[CATEGORY NAME]</a:t>
                    </a:fld>
                    <a:r>
                      <a:rPr lang="th-TH" sz="1100" baseline="0">
                        <a:latin typeface="TH SarabunPSK" panose="020B0500040200020003" pitchFamily="34" charset="-34"/>
                        <a:cs typeface="TH SarabunPSK" panose="020B0500040200020003" pitchFamily="34" charset="-34"/>
                      </a:rPr>
                      <a:t>, </a:t>
                    </a:r>
                    <a:fld id="{35D71102-BD4D-45B9-BA55-D3AC5C8D9A33}" type="VALUE">
                      <a:rPr lang="th-TH" sz="1100" baseline="0">
                        <a:latin typeface="TH SarabunPSK" panose="020B0500040200020003" pitchFamily="34" charset="-34"/>
                        <a:cs typeface="TH SarabunPSK" panose="020B0500040200020003" pitchFamily="34" charset="-34"/>
                      </a:rPr>
                      <a:pPr>
                        <a:defRPr sz="1100">
                          <a:latin typeface="TH SarabunPSK" panose="020B0500040200020003" pitchFamily="34" charset="-34"/>
                          <a:cs typeface="TH SarabunPSK" panose="020B0500040200020003" pitchFamily="34" charset="-34"/>
                        </a:defRPr>
                      </a:pPr>
                      <a:t>[VALUE]</a:t>
                    </a:fld>
                    <a:r>
                      <a:rPr lang="th-TH" sz="1100" baseline="0">
                        <a:latin typeface="TH SarabunPSK" panose="020B0500040200020003" pitchFamily="34" charset="-34"/>
                        <a:cs typeface="TH SarabunPSK" panose="020B0500040200020003" pitchFamily="34" charset="-34"/>
                      </a:rPr>
                      <a:t> โครงการ, </a:t>
                    </a:r>
                    <a:fld id="{30968674-B45B-4A59-BEDA-31B4F633C4D8}" type="PERCENTAGE">
                      <a:rPr lang="th-TH" sz="1100" baseline="0">
                        <a:latin typeface="TH SarabunPSK" panose="020B0500040200020003" pitchFamily="34" charset="-34"/>
                        <a:cs typeface="TH SarabunPSK" panose="020B0500040200020003" pitchFamily="34" charset="-34"/>
                      </a:rPr>
                      <a:pPr>
                        <a:defRPr sz="1100">
                          <a:latin typeface="TH SarabunPSK" panose="020B0500040200020003" pitchFamily="34" charset="-34"/>
                          <a:cs typeface="TH SarabunPSK" panose="020B0500040200020003" pitchFamily="34" charset="-34"/>
                        </a:defRPr>
                      </a:pPr>
                      <a:t>[PERCENTAGE]</a:t>
                    </a:fld>
                    <a:endParaRPr lang="th-TH" sz="1100" baseline="0">
                      <a:latin typeface="TH SarabunPSK" panose="020B0500040200020003" pitchFamily="34" charset="-34"/>
                      <a:cs typeface="TH SarabunPSK" panose="020B0500040200020003" pitchFamily="34" charset="-34"/>
                    </a:endParaRP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1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TH SarabunPSK" panose="020B0500040200020003" pitchFamily="34" charset="-34"/>
                      <a:ea typeface="+mn-ea"/>
                      <a:cs typeface="TH SarabunPSK" panose="020B0500040200020003" pitchFamily="34" charset="-34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878745625546803"/>
                      <c:h val="9.451029147672331E-2"/>
                    </c:manualLayout>
                  </c15:layout>
                  <c15:dlblFieldTable/>
                  <c15:showDataLabelsRange val="0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H SarabunPSK" panose="020B0500040200020003" pitchFamily="34" charset="-34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1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Sheet1!$M$6:$O$6</c:f>
              <c:strCache>
                <c:ptCount val="3"/>
                <c:pt idx="0">
                  <c:v>ดำเนินการ</c:v>
                </c:pt>
                <c:pt idx="1">
                  <c:v>ยกเลิก</c:v>
                </c:pt>
                <c:pt idx="2">
                  <c:v>อยู่ระหว่างดำเนินการ</c:v>
                </c:pt>
              </c:strCache>
            </c:strRef>
          </c:cat>
          <c:val>
            <c:numRef>
              <c:f>Sheet1!$M$7:$O$7</c:f>
              <c:numCache>
                <c:formatCode>General</c:formatCode>
                <c:ptCount val="3"/>
                <c:pt idx="0">
                  <c:v>129</c:v>
                </c:pt>
                <c:pt idx="1">
                  <c:v>16</c:v>
                </c:pt>
                <c:pt idx="2">
                  <c:v>6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extLst>
          <c:ext xmlns:c15="http://schemas.microsoft.com/office/drawing/2012/chart" uri="{02D57815-91ED-43cb-92C2-25804820EDAC}">
            <c15:filteredPie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Sheet1!$K$8:$L$8</c15:sqref>
                        </c15:formulaRef>
                      </c:ext>
                    </c:extLst>
                    <c:strCache>
                      <c:ptCount val="2"/>
                      <c:pt idx="0">
                        <c:v>ยุทธศาสตร์ที่ 4</c:v>
                      </c:pt>
                    </c:strCache>
                  </c:strRef>
                </c:tx>
                <c:dPt>
                  <c:idx val="0"/>
                  <c:bubble3D val="0"/>
                  <c:spPr>
                    <a:gradFill rotWithShape="1">
                      <a:gsLst>
                        <a:gs pos="0">
                          <a:schemeClr val="accent1">
                            <a:tint val="50000"/>
                            <a:satMod val="300000"/>
                          </a:schemeClr>
                        </a:gs>
                        <a:gs pos="35000">
                          <a:schemeClr val="accent1">
                            <a:tint val="37000"/>
                            <a:satMod val="300000"/>
                          </a:schemeClr>
                        </a:gs>
                        <a:gs pos="100000">
                          <a:schemeClr val="accent1">
                            <a:tint val="15000"/>
                            <a:satMod val="350000"/>
                          </a:schemeClr>
                        </a:gs>
                      </a:gsLst>
                      <a:lin ang="16200000" scaled="1"/>
                    </a:gradFill>
                    <a:ln>
                      <a:noFill/>
                    </a:ln>
                    <a:effectLst>
                      <a:outerShdw blurRad="40000" dist="20000" dir="5400000" rotWithShape="0">
                        <a:srgbClr val="000000">
                          <a:alpha val="38000"/>
                        </a:srgbClr>
                      </a:outerShdw>
                    </a:effectLst>
                    <a:sp3d/>
                  </c:spPr>
                </c:dPt>
                <c:dPt>
                  <c:idx val="1"/>
                  <c:bubble3D val="0"/>
                  <c:spPr>
                    <a:gradFill rotWithShape="1">
                      <a:gsLst>
                        <a:gs pos="0">
                          <a:schemeClr val="accent2">
                            <a:tint val="50000"/>
                            <a:satMod val="300000"/>
                          </a:schemeClr>
                        </a:gs>
                        <a:gs pos="35000">
                          <a:schemeClr val="accent2">
                            <a:tint val="37000"/>
                            <a:satMod val="300000"/>
                          </a:schemeClr>
                        </a:gs>
                        <a:gs pos="100000">
                          <a:schemeClr val="accent2">
                            <a:tint val="15000"/>
                            <a:satMod val="350000"/>
                          </a:schemeClr>
                        </a:gs>
                      </a:gsLst>
                      <a:lin ang="16200000" scaled="1"/>
                    </a:gradFill>
                    <a:ln>
                      <a:noFill/>
                    </a:ln>
                    <a:effectLst>
                      <a:outerShdw blurRad="40000" dist="20000" dir="5400000" rotWithShape="0">
                        <a:srgbClr val="000000">
                          <a:alpha val="38000"/>
                        </a:srgbClr>
                      </a:outerShdw>
                    </a:effectLst>
                    <a:sp3d/>
                  </c:spPr>
                </c:dPt>
                <c:dPt>
                  <c:idx val="2"/>
                  <c:bubble3D val="0"/>
                  <c:spPr>
                    <a:gradFill rotWithShape="1">
                      <a:gsLst>
                        <a:gs pos="0">
                          <a:schemeClr val="accent3">
                            <a:tint val="50000"/>
                            <a:satMod val="300000"/>
                          </a:schemeClr>
                        </a:gs>
                        <a:gs pos="35000">
                          <a:schemeClr val="accent3">
                            <a:tint val="37000"/>
                            <a:satMod val="300000"/>
                          </a:schemeClr>
                        </a:gs>
                        <a:gs pos="100000">
                          <a:schemeClr val="accent3">
                            <a:tint val="15000"/>
                            <a:satMod val="350000"/>
                          </a:schemeClr>
                        </a:gs>
                      </a:gsLst>
                      <a:lin ang="16200000" scaled="1"/>
                    </a:gradFill>
                    <a:ln>
                      <a:noFill/>
                    </a:ln>
                    <a:effectLst>
                      <a:outerShdw blurRad="40000" dist="20000" dir="5400000" rotWithShape="0">
                        <a:srgbClr val="000000">
                          <a:alpha val="38000"/>
                        </a:srgbClr>
                      </a:outerShdw>
                    </a:effectLst>
                    <a:sp3d/>
                  </c:spPr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65000"/>
                              <a:lumOff val="3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1"/>
                  <c:leaderLines>
                    <c:spPr>
                      <a:ln w="9525">
                        <a:solidFill>
                          <a:schemeClr val="tx1">
                            <a:lumMod val="35000"/>
                            <a:lumOff val="65000"/>
                          </a:schemeClr>
                        </a:solidFill>
                      </a:ln>
                      <a:effectLst/>
                    </c:spPr>
                  </c:leaderLines>
                  <c:extLst>
                    <c:ext uri="{CE6537A1-D6FC-4f65-9D91-7224C49458BB}"/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Sheet1!$M$6:$O$6</c15:sqref>
                        </c15:formulaRef>
                      </c:ext>
                    </c:extLst>
                    <c:strCache>
                      <c:ptCount val="3"/>
                      <c:pt idx="0">
                        <c:v>ดำเนินการ</c:v>
                      </c:pt>
                      <c:pt idx="1">
                        <c:v>ยกเลิก</c:v>
                      </c:pt>
                      <c:pt idx="2">
                        <c:v>อยู่ระหว่างดำเนินการ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Sheet1!$M$8:$O$8</c15:sqref>
                        </c15:formulaRef>
                      </c:ext>
                    </c:extLst>
                    <c:numCache>
                      <c:formatCode>0%</c:formatCode>
                      <c:ptCount val="3"/>
                      <c:pt idx="0">
                        <c:v>0.85430463576158944</c:v>
                      </c:pt>
                      <c:pt idx="1">
                        <c:v>0.10596026490066225</c:v>
                      </c:pt>
                      <c:pt idx="2">
                        <c:v>3.9735099337748346E-2</c:v>
                      </c:pt>
                    </c:numCache>
                  </c:numRef>
                </c:val>
              </c15:ser>
            </c15:filteredPieSeries>
          </c:ext>
        </c:extLst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>
          <a:glow rad="127000">
            <a:schemeClr val="tx1"/>
          </a:glow>
        </a:effectLst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3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587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>
      <cs:styleClr val="auto"/>
    </cs:lnRef>
    <cs:fillRef idx="0"/>
    <cs:effectRef idx="0">
      <cs:styleClr val="auto"/>
    </cs:effectRef>
    <cs:fontRef idx="minor">
      <cs:styleClr val="auto"/>
    </cs:fontRef>
    <cs:spPr>
      <a:solidFill>
        <a:schemeClr val="lt1">
          <a:alpha val="90000"/>
        </a:schemeClr>
      </a:solidFill>
      <a:ln w="12700" cap="flat" cmpd="sng" algn="ctr">
        <a:solidFill>
          <a:schemeClr val="phClr"/>
        </a:solidFill>
        <a:round/>
      </a:ln>
      <a:effectLst>
        <a:outerShdw blurRad="50800" dist="38100" dir="2700000" algn="tl" rotWithShape="0">
          <a:schemeClr val="phClr">
            <a:lumMod val="75000"/>
            <a:alpha val="40000"/>
          </a:schemeClr>
        </a:outerShdw>
      </a:effectLst>
    </cs:spPr>
    <cs:defRPr sz="1000" b="0" i="0" u="none" strike="noStrike" kern="1200" baseline="0">
      <a:effectLst/>
    </cs:defRPr>
    <cs:bodyPr rot="0" spcFirstLastPara="1" vertOverflow="clip" horzOverflow="clip" vert="horz" wrap="square" lIns="38100" tIns="19050" rIns="38100" bIns="19050" anchor="ctr" anchorCtr="1">
      <a:spAutoFit/>
    </cs:bodyPr>
  </cs:dataLabel>
  <cs:dataLabelCallout>
    <cs:lnRef idx="0">
      <cs:styleClr val="auto"/>
    </cs:lnRef>
    <cs:fillRef idx="0"/>
    <cs:effectRef idx="0">
      <cs:styleClr val="auto"/>
    </cs:effectRef>
    <cs:fontRef idx="minor">
      <cs:styleClr val="auto"/>
    </cs:fontRef>
    <cs:spPr>
      <a:solidFill>
        <a:schemeClr val="lt1">
          <a:alpha val="90000"/>
        </a:schemeClr>
      </a:solidFill>
      <a:ln w="12700" cap="flat" cmpd="sng" algn="ctr">
        <a:solidFill>
          <a:schemeClr val="phClr"/>
        </a:solidFill>
        <a:round/>
      </a:ln>
      <a:effectLst>
        <a:outerShdw blurRad="50800" dist="38100" dir="2700000" algn="tl" rotWithShape="0">
          <a:schemeClr val="phClr">
            <a:lumMod val="75000"/>
            <a:alpha val="40000"/>
          </a:schemeClr>
        </a:outerShdw>
      </a:effectLst>
    </cs:spPr>
    <cs:defRPr sz="1000" b="0" i="0" u="none" strike="noStrike" kern="1200" baseline="0">
      <a:effectLst/>
    </cs:defRPr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70000"/>
        </a:schemeClr>
      </a:solidFill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tx1"/>
    </cs:fontRef>
    <cs:spPr>
      <a:solidFill>
        <a:schemeClr val="phClr">
          <a:alpha val="90000"/>
        </a:schemeClr>
      </a:solidFill>
      <a:ln w="19050">
        <a:solidFill>
          <a:schemeClr val="phClr">
            <a:lumMod val="75000"/>
          </a:schemeClr>
        </a:solidFill>
      </a:ln>
      <a:effectLst>
        <a:innerShdw blurRad="114300">
          <a:schemeClr val="phClr">
            <a:lumMod val="75000"/>
          </a:schemeClr>
        </a:innerShdw>
      </a:effectLst>
      <a:scene3d>
        <a:camera prst="orthographicFront"/>
        <a:lightRig rig="threePt" dir="t"/>
      </a:scene3d>
      <a:sp3d contourW="19050" prstMaterial="flat">
        <a:contourClr>
          <a:schemeClr val="accent4">
            <a:lumMod val="75000"/>
          </a:schemeClr>
        </a:contourClr>
      </a:sp3d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00" b="1" kern="1200" cap="all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587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65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/>
    <cs:fillRef idx="2">
      <cs:styleClr val="auto"/>
    </cs:fillRef>
    <cs:effectRef idx="1"/>
    <cs:fontRef idx="minor">
      <a:schemeClr val="dk1"/>
    </cs:fontRef>
    <cs:spPr/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65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/>
    <cs:fillRef idx="2">
      <cs:styleClr val="auto"/>
    </cs:fillRef>
    <cs:effectRef idx="1"/>
    <cs:fontRef idx="minor">
      <a:schemeClr val="dk1"/>
    </cs:fontRef>
    <cs:spPr/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65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/>
    <cs:fillRef idx="2">
      <cs:styleClr val="auto"/>
    </cs:fillRef>
    <cs:effectRef idx="1"/>
    <cs:fontRef idx="minor">
      <a:schemeClr val="dk1"/>
    </cs:fontRef>
    <cs:spPr/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114300</xdr:colOff>
      <xdr:row>8</xdr:row>
      <xdr:rowOff>156210</xdr:rowOff>
    </xdr:from>
    <xdr:to>
      <xdr:col>11</xdr:col>
      <xdr:colOff>213360</xdr:colOff>
      <xdr:row>30</xdr:row>
      <xdr:rowOff>114300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53340</xdr:colOff>
      <xdr:row>36</xdr:row>
      <xdr:rowOff>49530</xdr:rowOff>
    </xdr:from>
    <xdr:to>
      <xdr:col>9</xdr:col>
      <xdr:colOff>167640</xdr:colOff>
      <xdr:row>56</xdr:row>
      <xdr:rowOff>99060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350520</xdr:colOff>
      <xdr:row>11</xdr:row>
      <xdr:rowOff>91440</xdr:rowOff>
    </xdr:from>
    <xdr:to>
      <xdr:col>15</xdr:col>
      <xdr:colOff>449580</xdr:colOff>
      <xdr:row>26</xdr:row>
      <xdr:rowOff>45720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15240</xdr:colOff>
      <xdr:row>4</xdr:row>
      <xdr:rowOff>186690</xdr:rowOff>
    </xdr:from>
    <xdr:to>
      <xdr:col>25</xdr:col>
      <xdr:colOff>563880</xdr:colOff>
      <xdr:row>15</xdr:row>
      <xdr:rowOff>259080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9</xdr:row>
      <xdr:rowOff>57150</xdr:rowOff>
    </xdr:from>
    <xdr:to>
      <xdr:col>0</xdr:col>
      <xdr:colOff>285750</xdr:colOff>
      <xdr:row>9</xdr:row>
      <xdr:rowOff>228599</xdr:rowOff>
    </xdr:to>
    <xdr:sp macro="" textlink="">
      <xdr:nvSpPr>
        <xdr:cNvPr id="14" name="Rectangle 13"/>
        <xdr:cNvSpPr/>
      </xdr:nvSpPr>
      <xdr:spPr>
        <a:xfrm>
          <a:off x="133350" y="308991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108608</xdr:colOff>
      <xdr:row>12</xdr:row>
      <xdr:rowOff>66675</xdr:rowOff>
    </xdr:from>
    <xdr:to>
      <xdr:col>0</xdr:col>
      <xdr:colOff>261008</xdr:colOff>
      <xdr:row>12</xdr:row>
      <xdr:rowOff>238124</xdr:rowOff>
    </xdr:to>
    <xdr:sp macro="" textlink="">
      <xdr:nvSpPr>
        <xdr:cNvPr id="15" name="Rectangle 14"/>
        <xdr:cNvSpPr/>
      </xdr:nvSpPr>
      <xdr:spPr>
        <a:xfrm>
          <a:off x="108608" y="26393775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15</xdr:row>
      <xdr:rowOff>57150</xdr:rowOff>
    </xdr:from>
    <xdr:to>
      <xdr:col>0</xdr:col>
      <xdr:colOff>266700</xdr:colOff>
      <xdr:row>15</xdr:row>
      <xdr:rowOff>228599</xdr:rowOff>
    </xdr:to>
    <xdr:sp macro="" textlink="">
      <xdr:nvSpPr>
        <xdr:cNvPr id="21" name="Rectangle 20"/>
        <xdr:cNvSpPr/>
      </xdr:nvSpPr>
      <xdr:spPr>
        <a:xfrm>
          <a:off x="114300" y="5849493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15</xdr:row>
      <xdr:rowOff>57150</xdr:rowOff>
    </xdr:from>
    <xdr:to>
      <xdr:col>0</xdr:col>
      <xdr:colOff>266700</xdr:colOff>
      <xdr:row>15</xdr:row>
      <xdr:rowOff>228599</xdr:rowOff>
    </xdr:to>
    <xdr:sp macro="" textlink="">
      <xdr:nvSpPr>
        <xdr:cNvPr id="22" name="Rectangle 21"/>
        <xdr:cNvSpPr/>
      </xdr:nvSpPr>
      <xdr:spPr>
        <a:xfrm>
          <a:off x="114300" y="5849493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17</xdr:row>
      <xdr:rowOff>57150</xdr:rowOff>
    </xdr:from>
    <xdr:to>
      <xdr:col>0</xdr:col>
      <xdr:colOff>266700</xdr:colOff>
      <xdr:row>17</xdr:row>
      <xdr:rowOff>228599</xdr:rowOff>
    </xdr:to>
    <xdr:sp macro="" textlink="">
      <xdr:nvSpPr>
        <xdr:cNvPr id="26" name="Rectangle 25"/>
        <xdr:cNvSpPr/>
      </xdr:nvSpPr>
      <xdr:spPr>
        <a:xfrm>
          <a:off x="114300" y="11133963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17</xdr:row>
      <xdr:rowOff>57150</xdr:rowOff>
    </xdr:from>
    <xdr:to>
      <xdr:col>0</xdr:col>
      <xdr:colOff>266700</xdr:colOff>
      <xdr:row>17</xdr:row>
      <xdr:rowOff>228599</xdr:rowOff>
    </xdr:to>
    <xdr:sp macro="" textlink="">
      <xdr:nvSpPr>
        <xdr:cNvPr id="27" name="Rectangle 26"/>
        <xdr:cNvSpPr/>
      </xdr:nvSpPr>
      <xdr:spPr>
        <a:xfrm>
          <a:off x="114300" y="11133963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133350</xdr:colOff>
      <xdr:row>20</xdr:row>
      <xdr:rowOff>57150</xdr:rowOff>
    </xdr:from>
    <xdr:to>
      <xdr:col>0</xdr:col>
      <xdr:colOff>285750</xdr:colOff>
      <xdr:row>20</xdr:row>
      <xdr:rowOff>228599</xdr:rowOff>
    </xdr:to>
    <xdr:sp macro="" textlink="">
      <xdr:nvSpPr>
        <xdr:cNvPr id="28" name="Rectangle 27"/>
        <xdr:cNvSpPr/>
      </xdr:nvSpPr>
      <xdr:spPr>
        <a:xfrm>
          <a:off x="133350" y="11784711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152400</xdr:colOff>
      <xdr:row>25</xdr:row>
      <xdr:rowOff>66675</xdr:rowOff>
    </xdr:from>
    <xdr:to>
      <xdr:col>0</xdr:col>
      <xdr:colOff>304800</xdr:colOff>
      <xdr:row>25</xdr:row>
      <xdr:rowOff>238124</xdr:rowOff>
    </xdr:to>
    <xdr:sp macro="" textlink="">
      <xdr:nvSpPr>
        <xdr:cNvPr id="29" name="Rectangle 28"/>
        <xdr:cNvSpPr/>
      </xdr:nvSpPr>
      <xdr:spPr>
        <a:xfrm>
          <a:off x="152400" y="154386915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200025</xdr:colOff>
      <xdr:row>30</xdr:row>
      <xdr:rowOff>85725</xdr:rowOff>
    </xdr:from>
    <xdr:to>
      <xdr:col>0</xdr:col>
      <xdr:colOff>352425</xdr:colOff>
      <xdr:row>30</xdr:row>
      <xdr:rowOff>257174</xdr:rowOff>
    </xdr:to>
    <xdr:sp macro="" textlink="">
      <xdr:nvSpPr>
        <xdr:cNvPr id="30" name="Rectangle 29"/>
        <xdr:cNvSpPr/>
      </xdr:nvSpPr>
      <xdr:spPr>
        <a:xfrm>
          <a:off x="200025" y="167725725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34</xdr:row>
      <xdr:rowOff>57150</xdr:rowOff>
    </xdr:from>
    <xdr:to>
      <xdr:col>0</xdr:col>
      <xdr:colOff>266700</xdr:colOff>
      <xdr:row>34</xdr:row>
      <xdr:rowOff>228599</xdr:rowOff>
    </xdr:to>
    <xdr:sp macro="" textlink="">
      <xdr:nvSpPr>
        <xdr:cNvPr id="31" name="Rectangle 30"/>
        <xdr:cNvSpPr/>
      </xdr:nvSpPr>
      <xdr:spPr>
        <a:xfrm>
          <a:off x="114300" y="17591913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34</xdr:row>
      <xdr:rowOff>57150</xdr:rowOff>
    </xdr:from>
    <xdr:to>
      <xdr:col>0</xdr:col>
      <xdr:colOff>266700</xdr:colOff>
      <xdr:row>34</xdr:row>
      <xdr:rowOff>228599</xdr:rowOff>
    </xdr:to>
    <xdr:sp macro="" textlink="">
      <xdr:nvSpPr>
        <xdr:cNvPr id="32" name="Rectangle 31"/>
        <xdr:cNvSpPr/>
      </xdr:nvSpPr>
      <xdr:spPr>
        <a:xfrm>
          <a:off x="114300" y="17591913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104775</xdr:colOff>
      <xdr:row>37</xdr:row>
      <xdr:rowOff>114300</xdr:rowOff>
    </xdr:from>
    <xdr:to>
      <xdr:col>0</xdr:col>
      <xdr:colOff>257175</xdr:colOff>
      <xdr:row>37</xdr:row>
      <xdr:rowOff>285749</xdr:rowOff>
    </xdr:to>
    <xdr:sp macro="" textlink="">
      <xdr:nvSpPr>
        <xdr:cNvPr id="33" name="Rectangle 32"/>
        <xdr:cNvSpPr/>
      </xdr:nvSpPr>
      <xdr:spPr>
        <a:xfrm>
          <a:off x="104775" y="18189702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133350</xdr:colOff>
      <xdr:row>40</xdr:row>
      <xdr:rowOff>57150</xdr:rowOff>
    </xdr:from>
    <xdr:to>
      <xdr:col>0</xdr:col>
      <xdr:colOff>285750</xdr:colOff>
      <xdr:row>40</xdr:row>
      <xdr:rowOff>228599</xdr:rowOff>
    </xdr:to>
    <xdr:sp macro="" textlink="">
      <xdr:nvSpPr>
        <xdr:cNvPr id="34" name="Rectangle 33"/>
        <xdr:cNvSpPr/>
      </xdr:nvSpPr>
      <xdr:spPr>
        <a:xfrm>
          <a:off x="133350" y="18804255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104775</xdr:colOff>
      <xdr:row>42</xdr:row>
      <xdr:rowOff>66675</xdr:rowOff>
    </xdr:from>
    <xdr:to>
      <xdr:col>0</xdr:col>
      <xdr:colOff>257175</xdr:colOff>
      <xdr:row>42</xdr:row>
      <xdr:rowOff>219074</xdr:rowOff>
    </xdr:to>
    <xdr:sp macro="" textlink="">
      <xdr:nvSpPr>
        <xdr:cNvPr id="35" name="Rectangle 34"/>
        <xdr:cNvSpPr/>
      </xdr:nvSpPr>
      <xdr:spPr>
        <a:xfrm>
          <a:off x="104775" y="192883155"/>
          <a:ext cx="152400" cy="15239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45</xdr:row>
      <xdr:rowOff>57150</xdr:rowOff>
    </xdr:from>
    <xdr:to>
      <xdr:col>0</xdr:col>
      <xdr:colOff>266700</xdr:colOff>
      <xdr:row>45</xdr:row>
      <xdr:rowOff>228599</xdr:rowOff>
    </xdr:to>
    <xdr:sp macro="" textlink="">
      <xdr:nvSpPr>
        <xdr:cNvPr id="37" name="Rectangle 36"/>
        <xdr:cNvSpPr/>
      </xdr:nvSpPr>
      <xdr:spPr>
        <a:xfrm>
          <a:off x="114300" y="19714083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45</xdr:row>
      <xdr:rowOff>57150</xdr:rowOff>
    </xdr:from>
    <xdr:to>
      <xdr:col>0</xdr:col>
      <xdr:colOff>266700</xdr:colOff>
      <xdr:row>45</xdr:row>
      <xdr:rowOff>228599</xdr:rowOff>
    </xdr:to>
    <xdr:sp macro="" textlink="">
      <xdr:nvSpPr>
        <xdr:cNvPr id="38" name="Rectangle 37"/>
        <xdr:cNvSpPr/>
      </xdr:nvSpPr>
      <xdr:spPr>
        <a:xfrm>
          <a:off x="114300" y="19714083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152400</xdr:colOff>
      <xdr:row>48</xdr:row>
      <xdr:rowOff>66675</xdr:rowOff>
    </xdr:from>
    <xdr:to>
      <xdr:col>0</xdr:col>
      <xdr:colOff>304800</xdr:colOff>
      <xdr:row>48</xdr:row>
      <xdr:rowOff>238124</xdr:rowOff>
    </xdr:to>
    <xdr:sp macro="" textlink="">
      <xdr:nvSpPr>
        <xdr:cNvPr id="40" name="Rectangle 39"/>
        <xdr:cNvSpPr/>
      </xdr:nvSpPr>
      <xdr:spPr>
        <a:xfrm>
          <a:off x="152400" y="204671295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147638</xdr:colOff>
      <xdr:row>50</xdr:row>
      <xdr:rowOff>85725</xdr:rowOff>
    </xdr:from>
    <xdr:to>
      <xdr:col>0</xdr:col>
      <xdr:colOff>300038</xdr:colOff>
      <xdr:row>50</xdr:row>
      <xdr:rowOff>257174</xdr:rowOff>
    </xdr:to>
    <xdr:sp macro="" textlink="">
      <xdr:nvSpPr>
        <xdr:cNvPr id="41" name="Rectangle 40"/>
        <xdr:cNvSpPr/>
      </xdr:nvSpPr>
      <xdr:spPr>
        <a:xfrm>
          <a:off x="147638" y="209109945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152400</xdr:colOff>
      <xdr:row>53</xdr:row>
      <xdr:rowOff>66675</xdr:rowOff>
    </xdr:from>
    <xdr:to>
      <xdr:col>0</xdr:col>
      <xdr:colOff>304800</xdr:colOff>
      <xdr:row>53</xdr:row>
      <xdr:rowOff>238124</xdr:rowOff>
    </xdr:to>
    <xdr:sp macro="" textlink="">
      <xdr:nvSpPr>
        <xdr:cNvPr id="42" name="Rectangle 41"/>
        <xdr:cNvSpPr/>
      </xdr:nvSpPr>
      <xdr:spPr>
        <a:xfrm>
          <a:off x="152400" y="211361655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10</xdr:row>
      <xdr:rowOff>57150</xdr:rowOff>
    </xdr:from>
    <xdr:to>
      <xdr:col>0</xdr:col>
      <xdr:colOff>266700</xdr:colOff>
      <xdr:row>10</xdr:row>
      <xdr:rowOff>228599</xdr:rowOff>
    </xdr:to>
    <xdr:sp macro="" textlink="">
      <xdr:nvSpPr>
        <xdr:cNvPr id="2" name="Rectangle 1"/>
        <xdr:cNvSpPr/>
      </xdr:nvSpPr>
      <xdr:spPr>
        <a:xfrm>
          <a:off x="114300" y="318897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10</xdr:row>
      <xdr:rowOff>57150</xdr:rowOff>
    </xdr:from>
    <xdr:to>
      <xdr:col>0</xdr:col>
      <xdr:colOff>266700</xdr:colOff>
      <xdr:row>10</xdr:row>
      <xdr:rowOff>228599</xdr:rowOff>
    </xdr:to>
    <xdr:sp macro="" textlink="">
      <xdr:nvSpPr>
        <xdr:cNvPr id="3" name="Rectangle 2"/>
        <xdr:cNvSpPr/>
      </xdr:nvSpPr>
      <xdr:spPr>
        <a:xfrm>
          <a:off x="114300" y="318897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10</xdr:row>
      <xdr:rowOff>57150</xdr:rowOff>
    </xdr:from>
    <xdr:to>
      <xdr:col>0</xdr:col>
      <xdr:colOff>266700</xdr:colOff>
      <xdr:row>10</xdr:row>
      <xdr:rowOff>228599</xdr:rowOff>
    </xdr:to>
    <xdr:sp macro="" textlink="">
      <xdr:nvSpPr>
        <xdr:cNvPr id="4" name="Rectangle 3"/>
        <xdr:cNvSpPr/>
      </xdr:nvSpPr>
      <xdr:spPr>
        <a:xfrm>
          <a:off x="114300" y="318897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10</xdr:row>
      <xdr:rowOff>57150</xdr:rowOff>
    </xdr:from>
    <xdr:to>
      <xdr:col>0</xdr:col>
      <xdr:colOff>266700</xdr:colOff>
      <xdr:row>10</xdr:row>
      <xdr:rowOff>228599</xdr:rowOff>
    </xdr:to>
    <xdr:sp macro="" textlink="">
      <xdr:nvSpPr>
        <xdr:cNvPr id="5" name="Rectangle 4"/>
        <xdr:cNvSpPr/>
      </xdr:nvSpPr>
      <xdr:spPr>
        <a:xfrm>
          <a:off x="114300" y="318897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16</xdr:row>
      <xdr:rowOff>57150</xdr:rowOff>
    </xdr:from>
    <xdr:to>
      <xdr:col>0</xdr:col>
      <xdr:colOff>266700</xdr:colOff>
      <xdr:row>16</xdr:row>
      <xdr:rowOff>228599</xdr:rowOff>
    </xdr:to>
    <xdr:sp macro="" textlink="">
      <xdr:nvSpPr>
        <xdr:cNvPr id="6" name="Rectangle 5"/>
        <xdr:cNvSpPr/>
      </xdr:nvSpPr>
      <xdr:spPr>
        <a:xfrm>
          <a:off x="114300" y="1174623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16</xdr:row>
      <xdr:rowOff>57150</xdr:rowOff>
    </xdr:from>
    <xdr:to>
      <xdr:col>0</xdr:col>
      <xdr:colOff>266700</xdr:colOff>
      <xdr:row>16</xdr:row>
      <xdr:rowOff>228599</xdr:rowOff>
    </xdr:to>
    <xdr:sp macro="" textlink="">
      <xdr:nvSpPr>
        <xdr:cNvPr id="7" name="Rectangle 6"/>
        <xdr:cNvSpPr/>
      </xdr:nvSpPr>
      <xdr:spPr>
        <a:xfrm>
          <a:off x="114300" y="1174623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19</xdr:row>
      <xdr:rowOff>57150</xdr:rowOff>
    </xdr:from>
    <xdr:to>
      <xdr:col>0</xdr:col>
      <xdr:colOff>266700</xdr:colOff>
      <xdr:row>19</xdr:row>
      <xdr:rowOff>228599</xdr:rowOff>
    </xdr:to>
    <xdr:sp macro="" textlink="">
      <xdr:nvSpPr>
        <xdr:cNvPr id="8" name="Rectangle 7"/>
        <xdr:cNvSpPr/>
      </xdr:nvSpPr>
      <xdr:spPr>
        <a:xfrm>
          <a:off x="114300" y="2434209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19</xdr:row>
      <xdr:rowOff>57150</xdr:rowOff>
    </xdr:from>
    <xdr:to>
      <xdr:col>0</xdr:col>
      <xdr:colOff>266700</xdr:colOff>
      <xdr:row>19</xdr:row>
      <xdr:rowOff>228599</xdr:rowOff>
    </xdr:to>
    <xdr:sp macro="" textlink="">
      <xdr:nvSpPr>
        <xdr:cNvPr id="9" name="Rectangle 8"/>
        <xdr:cNvSpPr/>
      </xdr:nvSpPr>
      <xdr:spPr>
        <a:xfrm>
          <a:off x="114300" y="2434209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19</xdr:row>
      <xdr:rowOff>57150</xdr:rowOff>
    </xdr:from>
    <xdr:to>
      <xdr:col>0</xdr:col>
      <xdr:colOff>266700</xdr:colOff>
      <xdr:row>19</xdr:row>
      <xdr:rowOff>228599</xdr:rowOff>
    </xdr:to>
    <xdr:sp macro="" textlink="">
      <xdr:nvSpPr>
        <xdr:cNvPr id="10" name="Rectangle 9"/>
        <xdr:cNvSpPr/>
      </xdr:nvSpPr>
      <xdr:spPr>
        <a:xfrm>
          <a:off x="114300" y="2434209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19</xdr:row>
      <xdr:rowOff>57150</xdr:rowOff>
    </xdr:from>
    <xdr:to>
      <xdr:col>0</xdr:col>
      <xdr:colOff>266700</xdr:colOff>
      <xdr:row>19</xdr:row>
      <xdr:rowOff>228599</xdr:rowOff>
    </xdr:to>
    <xdr:sp macro="" textlink="">
      <xdr:nvSpPr>
        <xdr:cNvPr id="11" name="Rectangle 10"/>
        <xdr:cNvSpPr/>
      </xdr:nvSpPr>
      <xdr:spPr>
        <a:xfrm>
          <a:off x="114300" y="2434209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34</xdr:row>
      <xdr:rowOff>57150</xdr:rowOff>
    </xdr:from>
    <xdr:to>
      <xdr:col>0</xdr:col>
      <xdr:colOff>266700</xdr:colOff>
      <xdr:row>34</xdr:row>
      <xdr:rowOff>228599</xdr:rowOff>
    </xdr:to>
    <xdr:sp macro="" textlink="">
      <xdr:nvSpPr>
        <xdr:cNvPr id="12" name="Rectangle 11"/>
        <xdr:cNvSpPr/>
      </xdr:nvSpPr>
      <xdr:spPr>
        <a:xfrm>
          <a:off x="114300" y="2752725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34</xdr:row>
      <xdr:rowOff>57150</xdr:rowOff>
    </xdr:from>
    <xdr:to>
      <xdr:col>0</xdr:col>
      <xdr:colOff>266700</xdr:colOff>
      <xdr:row>34</xdr:row>
      <xdr:rowOff>228599</xdr:rowOff>
    </xdr:to>
    <xdr:sp macro="" textlink="">
      <xdr:nvSpPr>
        <xdr:cNvPr id="13" name="Rectangle 12"/>
        <xdr:cNvSpPr/>
      </xdr:nvSpPr>
      <xdr:spPr>
        <a:xfrm>
          <a:off x="114300" y="2752725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34</xdr:row>
      <xdr:rowOff>57150</xdr:rowOff>
    </xdr:from>
    <xdr:to>
      <xdr:col>0</xdr:col>
      <xdr:colOff>266700</xdr:colOff>
      <xdr:row>34</xdr:row>
      <xdr:rowOff>228599</xdr:rowOff>
    </xdr:to>
    <xdr:sp macro="" textlink="">
      <xdr:nvSpPr>
        <xdr:cNvPr id="14" name="Rectangle 13"/>
        <xdr:cNvSpPr/>
      </xdr:nvSpPr>
      <xdr:spPr>
        <a:xfrm>
          <a:off x="114300" y="2752725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34</xdr:row>
      <xdr:rowOff>57150</xdr:rowOff>
    </xdr:from>
    <xdr:to>
      <xdr:col>0</xdr:col>
      <xdr:colOff>266700</xdr:colOff>
      <xdr:row>34</xdr:row>
      <xdr:rowOff>228599</xdr:rowOff>
    </xdr:to>
    <xdr:sp macro="" textlink="">
      <xdr:nvSpPr>
        <xdr:cNvPr id="15" name="Rectangle 14"/>
        <xdr:cNvSpPr/>
      </xdr:nvSpPr>
      <xdr:spPr>
        <a:xfrm>
          <a:off x="114300" y="2752725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37</xdr:row>
      <xdr:rowOff>57150</xdr:rowOff>
    </xdr:from>
    <xdr:to>
      <xdr:col>0</xdr:col>
      <xdr:colOff>266700</xdr:colOff>
      <xdr:row>37</xdr:row>
      <xdr:rowOff>228599</xdr:rowOff>
    </xdr:to>
    <xdr:sp macro="" textlink="">
      <xdr:nvSpPr>
        <xdr:cNvPr id="16" name="Rectangle 15"/>
        <xdr:cNvSpPr/>
      </xdr:nvSpPr>
      <xdr:spPr>
        <a:xfrm>
          <a:off x="114300" y="4435221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37</xdr:row>
      <xdr:rowOff>57150</xdr:rowOff>
    </xdr:from>
    <xdr:to>
      <xdr:col>0</xdr:col>
      <xdr:colOff>266700</xdr:colOff>
      <xdr:row>37</xdr:row>
      <xdr:rowOff>228599</xdr:rowOff>
    </xdr:to>
    <xdr:sp macro="" textlink="">
      <xdr:nvSpPr>
        <xdr:cNvPr id="17" name="Rectangle 16"/>
        <xdr:cNvSpPr/>
      </xdr:nvSpPr>
      <xdr:spPr>
        <a:xfrm>
          <a:off x="114300" y="4435221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39</xdr:row>
      <xdr:rowOff>57150</xdr:rowOff>
    </xdr:from>
    <xdr:to>
      <xdr:col>0</xdr:col>
      <xdr:colOff>266700</xdr:colOff>
      <xdr:row>39</xdr:row>
      <xdr:rowOff>228599</xdr:rowOff>
    </xdr:to>
    <xdr:sp macro="" textlink="">
      <xdr:nvSpPr>
        <xdr:cNvPr id="18" name="Rectangle 17"/>
        <xdr:cNvSpPr/>
      </xdr:nvSpPr>
      <xdr:spPr>
        <a:xfrm>
          <a:off x="114300" y="4595241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39</xdr:row>
      <xdr:rowOff>57150</xdr:rowOff>
    </xdr:from>
    <xdr:to>
      <xdr:col>0</xdr:col>
      <xdr:colOff>266700</xdr:colOff>
      <xdr:row>39</xdr:row>
      <xdr:rowOff>228599</xdr:rowOff>
    </xdr:to>
    <xdr:sp macro="" textlink="">
      <xdr:nvSpPr>
        <xdr:cNvPr id="19" name="Rectangle 18"/>
        <xdr:cNvSpPr/>
      </xdr:nvSpPr>
      <xdr:spPr>
        <a:xfrm>
          <a:off x="114300" y="4595241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39</xdr:row>
      <xdr:rowOff>57150</xdr:rowOff>
    </xdr:from>
    <xdr:to>
      <xdr:col>0</xdr:col>
      <xdr:colOff>266700</xdr:colOff>
      <xdr:row>39</xdr:row>
      <xdr:rowOff>228599</xdr:rowOff>
    </xdr:to>
    <xdr:sp macro="" textlink="">
      <xdr:nvSpPr>
        <xdr:cNvPr id="20" name="Rectangle 19"/>
        <xdr:cNvSpPr/>
      </xdr:nvSpPr>
      <xdr:spPr>
        <a:xfrm>
          <a:off x="114300" y="4595241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39</xdr:row>
      <xdr:rowOff>57150</xdr:rowOff>
    </xdr:from>
    <xdr:to>
      <xdr:col>0</xdr:col>
      <xdr:colOff>266700</xdr:colOff>
      <xdr:row>39</xdr:row>
      <xdr:rowOff>228599</xdr:rowOff>
    </xdr:to>
    <xdr:sp macro="" textlink="">
      <xdr:nvSpPr>
        <xdr:cNvPr id="21" name="Rectangle 20"/>
        <xdr:cNvSpPr/>
      </xdr:nvSpPr>
      <xdr:spPr>
        <a:xfrm>
          <a:off x="114300" y="4595241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133350</xdr:colOff>
      <xdr:row>43</xdr:row>
      <xdr:rowOff>76200</xdr:rowOff>
    </xdr:from>
    <xdr:to>
      <xdr:col>0</xdr:col>
      <xdr:colOff>285750</xdr:colOff>
      <xdr:row>43</xdr:row>
      <xdr:rowOff>247649</xdr:rowOff>
    </xdr:to>
    <xdr:sp macro="" textlink="">
      <xdr:nvSpPr>
        <xdr:cNvPr id="22" name="Rectangle 21"/>
        <xdr:cNvSpPr/>
      </xdr:nvSpPr>
      <xdr:spPr>
        <a:xfrm>
          <a:off x="133350" y="5227320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5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M34"/>
  <sheetViews>
    <sheetView topLeftCell="A4" zoomScaleNormal="100" workbookViewId="0">
      <selection activeCell="D12" sqref="D12"/>
    </sheetView>
  </sheetViews>
  <sheetFormatPr defaultRowHeight="15"/>
  <cols>
    <col min="1" max="1" width="25.5703125" customWidth="1"/>
    <col min="2" max="2" width="17.42578125" customWidth="1"/>
    <col min="3" max="3" width="16.7109375" customWidth="1"/>
    <col min="4" max="4" width="14.140625" customWidth="1"/>
    <col min="5" max="5" width="9.5703125" customWidth="1"/>
    <col min="6" max="6" width="8.42578125" style="15" customWidth="1"/>
    <col min="7" max="7" width="8.7109375" style="15" customWidth="1"/>
    <col min="8" max="8" width="8.42578125" style="15" customWidth="1"/>
    <col min="257" max="257" width="22" customWidth="1"/>
    <col min="258" max="258" width="17.42578125" customWidth="1"/>
    <col min="259" max="259" width="16.7109375" customWidth="1"/>
    <col min="260" max="260" width="14.140625" customWidth="1"/>
    <col min="261" max="261" width="9.5703125" customWidth="1"/>
    <col min="262" max="262" width="8.42578125" customWidth="1"/>
    <col min="263" max="263" width="8.7109375" customWidth="1"/>
    <col min="264" max="264" width="8.42578125" customWidth="1"/>
    <col min="513" max="513" width="22" customWidth="1"/>
    <col min="514" max="514" width="17.42578125" customWidth="1"/>
    <col min="515" max="515" width="16.7109375" customWidth="1"/>
    <col min="516" max="516" width="14.140625" customWidth="1"/>
    <col min="517" max="517" width="9.5703125" customWidth="1"/>
    <col min="518" max="518" width="8.42578125" customWidth="1"/>
    <col min="519" max="519" width="8.7109375" customWidth="1"/>
    <col min="520" max="520" width="8.42578125" customWidth="1"/>
    <col min="769" max="769" width="22" customWidth="1"/>
    <col min="770" max="770" width="17.42578125" customWidth="1"/>
    <col min="771" max="771" width="16.7109375" customWidth="1"/>
    <col min="772" max="772" width="14.140625" customWidth="1"/>
    <col min="773" max="773" width="9.5703125" customWidth="1"/>
    <col min="774" max="774" width="8.42578125" customWidth="1"/>
    <col min="775" max="775" width="8.7109375" customWidth="1"/>
    <col min="776" max="776" width="8.42578125" customWidth="1"/>
    <col min="1025" max="1025" width="22" customWidth="1"/>
    <col min="1026" max="1026" width="17.42578125" customWidth="1"/>
    <col min="1027" max="1027" width="16.7109375" customWidth="1"/>
    <col min="1028" max="1028" width="14.140625" customWidth="1"/>
    <col min="1029" max="1029" width="9.5703125" customWidth="1"/>
    <col min="1030" max="1030" width="8.42578125" customWidth="1"/>
    <col min="1031" max="1031" width="8.7109375" customWidth="1"/>
    <col min="1032" max="1032" width="8.42578125" customWidth="1"/>
    <col min="1281" max="1281" width="22" customWidth="1"/>
    <col min="1282" max="1282" width="17.42578125" customWidth="1"/>
    <col min="1283" max="1283" width="16.7109375" customWidth="1"/>
    <col min="1284" max="1284" width="14.140625" customWidth="1"/>
    <col min="1285" max="1285" width="9.5703125" customWidth="1"/>
    <col min="1286" max="1286" width="8.42578125" customWidth="1"/>
    <col min="1287" max="1287" width="8.7109375" customWidth="1"/>
    <col min="1288" max="1288" width="8.42578125" customWidth="1"/>
    <col min="1537" max="1537" width="22" customWidth="1"/>
    <col min="1538" max="1538" width="17.42578125" customWidth="1"/>
    <col min="1539" max="1539" width="16.7109375" customWidth="1"/>
    <col min="1540" max="1540" width="14.140625" customWidth="1"/>
    <col min="1541" max="1541" width="9.5703125" customWidth="1"/>
    <col min="1542" max="1542" width="8.42578125" customWidth="1"/>
    <col min="1543" max="1543" width="8.7109375" customWidth="1"/>
    <col min="1544" max="1544" width="8.42578125" customWidth="1"/>
    <col min="1793" max="1793" width="22" customWidth="1"/>
    <col min="1794" max="1794" width="17.42578125" customWidth="1"/>
    <col min="1795" max="1795" width="16.7109375" customWidth="1"/>
    <col min="1796" max="1796" width="14.140625" customWidth="1"/>
    <col min="1797" max="1797" width="9.5703125" customWidth="1"/>
    <col min="1798" max="1798" width="8.42578125" customWidth="1"/>
    <col min="1799" max="1799" width="8.7109375" customWidth="1"/>
    <col min="1800" max="1800" width="8.42578125" customWidth="1"/>
    <col min="2049" max="2049" width="22" customWidth="1"/>
    <col min="2050" max="2050" width="17.42578125" customWidth="1"/>
    <col min="2051" max="2051" width="16.7109375" customWidth="1"/>
    <col min="2052" max="2052" width="14.140625" customWidth="1"/>
    <col min="2053" max="2053" width="9.5703125" customWidth="1"/>
    <col min="2054" max="2054" width="8.42578125" customWidth="1"/>
    <col min="2055" max="2055" width="8.7109375" customWidth="1"/>
    <col min="2056" max="2056" width="8.42578125" customWidth="1"/>
    <col min="2305" max="2305" width="22" customWidth="1"/>
    <col min="2306" max="2306" width="17.42578125" customWidth="1"/>
    <col min="2307" max="2307" width="16.7109375" customWidth="1"/>
    <col min="2308" max="2308" width="14.140625" customWidth="1"/>
    <col min="2309" max="2309" width="9.5703125" customWidth="1"/>
    <col min="2310" max="2310" width="8.42578125" customWidth="1"/>
    <col min="2311" max="2311" width="8.7109375" customWidth="1"/>
    <col min="2312" max="2312" width="8.42578125" customWidth="1"/>
    <col min="2561" max="2561" width="22" customWidth="1"/>
    <col min="2562" max="2562" width="17.42578125" customWidth="1"/>
    <col min="2563" max="2563" width="16.7109375" customWidth="1"/>
    <col min="2564" max="2564" width="14.140625" customWidth="1"/>
    <col min="2565" max="2565" width="9.5703125" customWidth="1"/>
    <col min="2566" max="2566" width="8.42578125" customWidth="1"/>
    <col min="2567" max="2567" width="8.7109375" customWidth="1"/>
    <col min="2568" max="2568" width="8.42578125" customWidth="1"/>
    <col min="2817" max="2817" width="22" customWidth="1"/>
    <col min="2818" max="2818" width="17.42578125" customWidth="1"/>
    <col min="2819" max="2819" width="16.7109375" customWidth="1"/>
    <col min="2820" max="2820" width="14.140625" customWidth="1"/>
    <col min="2821" max="2821" width="9.5703125" customWidth="1"/>
    <col min="2822" max="2822" width="8.42578125" customWidth="1"/>
    <col min="2823" max="2823" width="8.7109375" customWidth="1"/>
    <col min="2824" max="2824" width="8.42578125" customWidth="1"/>
    <col min="3073" max="3073" width="22" customWidth="1"/>
    <col min="3074" max="3074" width="17.42578125" customWidth="1"/>
    <col min="3075" max="3075" width="16.7109375" customWidth="1"/>
    <col min="3076" max="3076" width="14.140625" customWidth="1"/>
    <col min="3077" max="3077" width="9.5703125" customWidth="1"/>
    <col min="3078" max="3078" width="8.42578125" customWidth="1"/>
    <col min="3079" max="3079" width="8.7109375" customWidth="1"/>
    <col min="3080" max="3080" width="8.42578125" customWidth="1"/>
    <col min="3329" max="3329" width="22" customWidth="1"/>
    <col min="3330" max="3330" width="17.42578125" customWidth="1"/>
    <col min="3331" max="3331" width="16.7109375" customWidth="1"/>
    <col min="3332" max="3332" width="14.140625" customWidth="1"/>
    <col min="3333" max="3333" width="9.5703125" customWidth="1"/>
    <col min="3334" max="3334" width="8.42578125" customWidth="1"/>
    <col min="3335" max="3335" width="8.7109375" customWidth="1"/>
    <col min="3336" max="3336" width="8.42578125" customWidth="1"/>
    <col min="3585" max="3585" width="22" customWidth="1"/>
    <col min="3586" max="3586" width="17.42578125" customWidth="1"/>
    <col min="3587" max="3587" width="16.7109375" customWidth="1"/>
    <col min="3588" max="3588" width="14.140625" customWidth="1"/>
    <col min="3589" max="3589" width="9.5703125" customWidth="1"/>
    <col min="3590" max="3590" width="8.42578125" customWidth="1"/>
    <col min="3591" max="3591" width="8.7109375" customWidth="1"/>
    <col min="3592" max="3592" width="8.42578125" customWidth="1"/>
    <col min="3841" max="3841" width="22" customWidth="1"/>
    <col min="3842" max="3842" width="17.42578125" customWidth="1"/>
    <col min="3843" max="3843" width="16.7109375" customWidth="1"/>
    <col min="3844" max="3844" width="14.140625" customWidth="1"/>
    <col min="3845" max="3845" width="9.5703125" customWidth="1"/>
    <col min="3846" max="3846" width="8.42578125" customWidth="1"/>
    <col min="3847" max="3847" width="8.7109375" customWidth="1"/>
    <col min="3848" max="3848" width="8.42578125" customWidth="1"/>
    <col min="4097" max="4097" width="22" customWidth="1"/>
    <col min="4098" max="4098" width="17.42578125" customWidth="1"/>
    <col min="4099" max="4099" width="16.7109375" customWidth="1"/>
    <col min="4100" max="4100" width="14.140625" customWidth="1"/>
    <col min="4101" max="4101" width="9.5703125" customWidth="1"/>
    <col min="4102" max="4102" width="8.42578125" customWidth="1"/>
    <col min="4103" max="4103" width="8.7109375" customWidth="1"/>
    <col min="4104" max="4104" width="8.42578125" customWidth="1"/>
    <col min="4353" max="4353" width="22" customWidth="1"/>
    <col min="4354" max="4354" width="17.42578125" customWidth="1"/>
    <col min="4355" max="4355" width="16.7109375" customWidth="1"/>
    <col min="4356" max="4356" width="14.140625" customWidth="1"/>
    <col min="4357" max="4357" width="9.5703125" customWidth="1"/>
    <col min="4358" max="4358" width="8.42578125" customWidth="1"/>
    <col min="4359" max="4359" width="8.7109375" customWidth="1"/>
    <col min="4360" max="4360" width="8.42578125" customWidth="1"/>
    <col min="4609" max="4609" width="22" customWidth="1"/>
    <col min="4610" max="4610" width="17.42578125" customWidth="1"/>
    <col min="4611" max="4611" width="16.7109375" customWidth="1"/>
    <col min="4612" max="4612" width="14.140625" customWidth="1"/>
    <col min="4613" max="4613" width="9.5703125" customWidth="1"/>
    <col min="4614" max="4614" width="8.42578125" customWidth="1"/>
    <col min="4615" max="4615" width="8.7109375" customWidth="1"/>
    <col min="4616" max="4616" width="8.42578125" customWidth="1"/>
    <col min="4865" max="4865" width="22" customWidth="1"/>
    <col min="4866" max="4866" width="17.42578125" customWidth="1"/>
    <col min="4867" max="4867" width="16.7109375" customWidth="1"/>
    <col min="4868" max="4868" width="14.140625" customWidth="1"/>
    <col min="4869" max="4869" width="9.5703125" customWidth="1"/>
    <col min="4870" max="4870" width="8.42578125" customWidth="1"/>
    <col min="4871" max="4871" width="8.7109375" customWidth="1"/>
    <col min="4872" max="4872" width="8.42578125" customWidth="1"/>
    <col min="5121" max="5121" width="22" customWidth="1"/>
    <col min="5122" max="5122" width="17.42578125" customWidth="1"/>
    <col min="5123" max="5123" width="16.7109375" customWidth="1"/>
    <col min="5124" max="5124" width="14.140625" customWidth="1"/>
    <col min="5125" max="5125" width="9.5703125" customWidth="1"/>
    <col min="5126" max="5126" width="8.42578125" customWidth="1"/>
    <col min="5127" max="5127" width="8.7109375" customWidth="1"/>
    <col min="5128" max="5128" width="8.42578125" customWidth="1"/>
    <col min="5377" max="5377" width="22" customWidth="1"/>
    <col min="5378" max="5378" width="17.42578125" customWidth="1"/>
    <col min="5379" max="5379" width="16.7109375" customWidth="1"/>
    <col min="5380" max="5380" width="14.140625" customWidth="1"/>
    <col min="5381" max="5381" width="9.5703125" customWidth="1"/>
    <col min="5382" max="5382" width="8.42578125" customWidth="1"/>
    <col min="5383" max="5383" width="8.7109375" customWidth="1"/>
    <col min="5384" max="5384" width="8.42578125" customWidth="1"/>
    <col min="5633" max="5633" width="22" customWidth="1"/>
    <col min="5634" max="5634" width="17.42578125" customWidth="1"/>
    <col min="5635" max="5635" width="16.7109375" customWidth="1"/>
    <col min="5636" max="5636" width="14.140625" customWidth="1"/>
    <col min="5637" max="5637" width="9.5703125" customWidth="1"/>
    <col min="5638" max="5638" width="8.42578125" customWidth="1"/>
    <col min="5639" max="5639" width="8.7109375" customWidth="1"/>
    <col min="5640" max="5640" width="8.42578125" customWidth="1"/>
    <col min="5889" max="5889" width="22" customWidth="1"/>
    <col min="5890" max="5890" width="17.42578125" customWidth="1"/>
    <col min="5891" max="5891" width="16.7109375" customWidth="1"/>
    <col min="5892" max="5892" width="14.140625" customWidth="1"/>
    <col min="5893" max="5893" width="9.5703125" customWidth="1"/>
    <col min="5894" max="5894" width="8.42578125" customWidth="1"/>
    <col min="5895" max="5895" width="8.7109375" customWidth="1"/>
    <col min="5896" max="5896" width="8.42578125" customWidth="1"/>
    <col min="6145" max="6145" width="22" customWidth="1"/>
    <col min="6146" max="6146" width="17.42578125" customWidth="1"/>
    <col min="6147" max="6147" width="16.7109375" customWidth="1"/>
    <col min="6148" max="6148" width="14.140625" customWidth="1"/>
    <col min="6149" max="6149" width="9.5703125" customWidth="1"/>
    <col min="6150" max="6150" width="8.42578125" customWidth="1"/>
    <col min="6151" max="6151" width="8.7109375" customWidth="1"/>
    <col min="6152" max="6152" width="8.42578125" customWidth="1"/>
    <col min="6401" max="6401" width="22" customWidth="1"/>
    <col min="6402" max="6402" width="17.42578125" customWidth="1"/>
    <col min="6403" max="6403" width="16.7109375" customWidth="1"/>
    <col min="6404" max="6404" width="14.140625" customWidth="1"/>
    <col min="6405" max="6405" width="9.5703125" customWidth="1"/>
    <col min="6406" max="6406" width="8.42578125" customWidth="1"/>
    <col min="6407" max="6407" width="8.7109375" customWidth="1"/>
    <col min="6408" max="6408" width="8.42578125" customWidth="1"/>
    <col min="6657" max="6657" width="22" customWidth="1"/>
    <col min="6658" max="6658" width="17.42578125" customWidth="1"/>
    <col min="6659" max="6659" width="16.7109375" customWidth="1"/>
    <col min="6660" max="6660" width="14.140625" customWidth="1"/>
    <col min="6661" max="6661" width="9.5703125" customWidth="1"/>
    <col min="6662" max="6662" width="8.42578125" customWidth="1"/>
    <col min="6663" max="6663" width="8.7109375" customWidth="1"/>
    <col min="6664" max="6664" width="8.42578125" customWidth="1"/>
    <col min="6913" max="6913" width="22" customWidth="1"/>
    <col min="6914" max="6914" width="17.42578125" customWidth="1"/>
    <col min="6915" max="6915" width="16.7109375" customWidth="1"/>
    <col min="6916" max="6916" width="14.140625" customWidth="1"/>
    <col min="6917" max="6917" width="9.5703125" customWidth="1"/>
    <col min="6918" max="6918" width="8.42578125" customWidth="1"/>
    <col min="6919" max="6919" width="8.7109375" customWidth="1"/>
    <col min="6920" max="6920" width="8.42578125" customWidth="1"/>
    <col min="7169" max="7169" width="22" customWidth="1"/>
    <col min="7170" max="7170" width="17.42578125" customWidth="1"/>
    <col min="7171" max="7171" width="16.7109375" customWidth="1"/>
    <col min="7172" max="7172" width="14.140625" customWidth="1"/>
    <col min="7173" max="7173" width="9.5703125" customWidth="1"/>
    <col min="7174" max="7174" width="8.42578125" customWidth="1"/>
    <col min="7175" max="7175" width="8.7109375" customWidth="1"/>
    <col min="7176" max="7176" width="8.42578125" customWidth="1"/>
    <col min="7425" max="7425" width="22" customWidth="1"/>
    <col min="7426" max="7426" width="17.42578125" customWidth="1"/>
    <col min="7427" max="7427" width="16.7109375" customWidth="1"/>
    <col min="7428" max="7428" width="14.140625" customWidth="1"/>
    <col min="7429" max="7429" width="9.5703125" customWidth="1"/>
    <col min="7430" max="7430" width="8.42578125" customWidth="1"/>
    <col min="7431" max="7431" width="8.7109375" customWidth="1"/>
    <col min="7432" max="7432" width="8.42578125" customWidth="1"/>
    <col min="7681" max="7681" width="22" customWidth="1"/>
    <col min="7682" max="7682" width="17.42578125" customWidth="1"/>
    <col min="7683" max="7683" width="16.7109375" customWidth="1"/>
    <col min="7684" max="7684" width="14.140625" customWidth="1"/>
    <col min="7685" max="7685" width="9.5703125" customWidth="1"/>
    <col min="7686" max="7686" width="8.42578125" customWidth="1"/>
    <col min="7687" max="7687" width="8.7109375" customWidth="1"/>
    <col min="7688" max="7688" width="8.42578125" customWidth="1"/>
    <col min="7937" max="7937" width="22" customWidth="1"/>
    <col min="7938" max="7938" width="17.42578125" customWidth="1"/>
    <col min="7939" max="7939" width="16.7109375" customWidth="1"/>
    <col min="7940" max="7940" width="14.140625" customWidth="1"/>
    <col min="7941" max="7941" width="9.5703125" customWidth="1"/>
    <col min="7942" max="7942" width="8.42578125" customWidth="1"/>
    <col min="7943" max="7943" width="8.7109375" customWidth="1"/>
    <col min="7944" max="7944" width="8.42578125" customWidth="1"/>
    <col min="8193" max="8193" width="22" customWidth="1"/>
    <col min="8194" max="8194" width="17.42578125" customWidth="1"/>
    <col min="8195" max="8195" width="16.7109375" customWidth="1"/>
    <col min="8196" max="8196" width="14.140625" customWidth="1"/>
    <col min="8197" max="8197" width="9.5703125" customWidth="1"/>
    <col min="8198" max="8198" width="8.42578125" customWidth="1"/>
    <col min="8199" max="8199" width="8.7109375" customWidth="1"/>
    <col min="8200" max="8200" width="8.42578125" customWidth="1"/>
    <col min="8449" max="8449" width="22" customWidth="1"/>
    <col min="8450" max="8450" width="17.42578125" customWidth="1"/>
    <col min="8451" max="8451" width="16.7109375" customWidth="1"/>
    <col min="8452" max="8452" width="14.140625" customWidth="1"/>
    <col min="8453" max="8453" width="9.5703125" customWidth="1"/>
    <col min="8454" max="8454" width="8.42578125" customWidth="1"/>
    <col min="8455" max="8455" width="8.7109375" customWidth="1"/>
    <col min="8456" max="8456" width="8.42578125" customWidth="1"/>
    <col min="8705" max="8705" width="22" customWidth="1"/>
    <col min="8706" max="8706" width="17.42578125" customWidth="1"/>
    <col min="8707" max="8707" width="16.7109375" customWidth="1"/>
    <col min="8708" max="8708" width="14.140625" customWidth="1"/>
    <col min="8709" max="8709" width="9.5703125" customWidth="1"/>
    <col min="8710" max="8710" width="8.42578125" customWidth="1"/>
    <col min="8711" max="8711" width="8.7109375" customWidth="1"/>
    <col min="8712" max="8712" width="8.42578125" customWidth="1"/>
    <col min="8961" max="8961" width="22" customWidth="1"/>
    <col min="8962" max="8962" width="17.42578125" customWidth="1"/>
    <col min="8963" max="8963" width="16.7109375" customWidth="1"/>
    <col min="8964" max="8964" width="14.140625" customWidth="1"/>
    <col min="8965" max="8965" width="9.5703125" customWidth="1"/>
    <col min="8966" max="8966" width="8.42578125" customWidth="1"/>
    <col min="8967" max="8967" width="8.7109375" customWidth="1"/>
    <col min="8968" max="8968" width="8.42578125" customWidth="1"/>
    <col min="9217" max="9217" width="22" customWidth="1"/>
    <col min="9218" max="9218" width="17.42578125" customWidth="1"/>
    <col min="9219" max="9219" width="16.7109375" customWidth="1"/>
    <col min="9220" max="9220" width="14.140625" customWidth="1"/>
    <col min="9221" max="9221" width="9.5703125" customWidth="1"/>
    <col min="9222" max="9222" width="8.42578125" customWidth="1"/>
    <col min="9223" max="9223" width="8.7109375" customWidth="1"/>
    <col min="9224" max="9224" width="8.42578125" customWidth="1"/>
    <col min="9473" max="9473" width="22" customWidth="1"/>
    <col min="9474" max="9474" width="17.42578125" customWidth="1"/>
    <col min="9475" max="9475" width="16.7109375" customWidth="1"/>
    <col min="9476" max="9476" width="14.140625" customWidth="1"/>
    <col min="9477" max="9477" width="9.5703125" customWidth="1"/>
    <col min="9478" max="9478" width="8.42578125" customWidth="1"/>
    <col min="9479" max="9479" width="8.7109375" customWidth="1"/>
    <col min="9480" max="9480" width="8.42578125" customWidth="1"/>
    <col min="9729" max="9729" width="22" customWidth="1"/>
    <col min="9730" max="9730" width="17.42578125" customWidth="1"/>
    <col min="9731" max="9731" width="16.7109375" customWidth="1"/>
    <col min="9732" max="9732" width="14.140625" customWidth="1"/>
    <col min="9733" max="9733" width="9.5703125" customWidth="1"/>
    <col min="9734" max="9734" width="8.42578125" customWidth="1"/>
    <col min="9735" max="9735" width="8.7109375" customWidth="1"/>
    <col min="9736" max="9736" width="8.42578125" customWidth="1"/>
    <col min="9985" max="9985" width="22" customWidth="1"/>
    <col min="9986" max="9986" width="17.42578125" customWidth="1"/>
    <col min="9987" max="9987" width="16.7109375" customWidth="1"/>
    <col min="9988" max="9988" width="14.140625" customWidth="1"/>
    <col min="9989" max="9989" width="9.5703125" customWidth="1"/>
    <col min="9990" max="9990" width="8.42578125" customWidth="1"/>
    <col min="9991" max="9991" width="8.7109375" customWidth="1"/>
    <col min="9992" max="9992" width="8.42578125" customWidth="1"/>
    <col min="10241" max="10241" width="22" customWidth="1"/>
    <col min="10242" max="10242" width="17.42578125" customWidth="1"/>
    <col min="10243" max="10243" width="16.7109375" customWidth="1"/>
    <col min="10244" max="10244" width="14.140625" customWidth="1"/>
    <col min="10245" max="10245" width="9.5703125" customWidth="1"/>
    <col min="10246" max="10246" width="8.42578125" customWidth="1"/>
    <col min="10247" max="10247" width="8.7109375" customWidth="1"/>
    <col min="10248" max="10248" width="8.42578125" customWidth="1"/>
    <col min="10497" max="10497" width="22" customWidth="1"/>
    <col min="10498" max="10498" width="17.42578125" customWidth="1"/>
    <col min="10499" max="10499" width="16.7109375" customWidth="1"/>
    <col min="10500" max="10500" width="14.140625" customWidth="1"/>
    <col min="10501" max="10501" width="9.5703125" customWidth="1"/>
    <col min="10502" max="10502" width="8.42578125" customWidth="1"/>
    <col min="10503" max="10503" width="8.7109375" customWidth="1"/>
    <col min="10504" max="10504" width="8.42578125" customWidth="1"/>
    <col min="10753" max="10753" width="22" customWidth="1"/>
    <col min="10754" max="10754" width="17.42578125" customWidth="1"/>
    <col min="10755" max="10755" width="16.7109375" customWidth="1"/>
    <col min="10756" max="10756" width="14.140625" customWidth="1"/>
    <col min="10757" max="10757" width="9.5703125" customWidth="1"/>
    <col min="10758" max="10758" width="8.42578125" customWidth="1"/>
    <col min="10759" max="10759" width="8.7109375" customWidth="1"/>
    <col min="10760" max="10760" width="8.42578125" customWidth="1"/>
    <col min="11009" max="11009" width="22" customWidth="1"/>
    <col min="11010" max="11010" width="17.42578125" customWidth="1"/>
    <col min="11011" max="11011" width="16.7109375" customWidth="1"/>
    <col min="11012" max="11012" width="14.140625" customWidth="1"/>
    <col min="11013" max="11013" width="9.5703125" customWidth="1"/>
    <col min="11014" max="11014" width="8.42578125" customWidth="1"/>
    <col min="11015" max="11015" width="8.7109375" customWidth="1"/>
    <col min="11016" max="11016" width="8.42578125" customWidth="1"/>
    <col min="11265" max="11265" width="22" customWidth="1"/>
    <col min="11266" max="11266" width="17.42578125" customWidth="1"/>
    <col min="11267" max="11267" width="16.7109375" customWidth="1"/>
    <col min="11268" max="11268" width="14.140625" customWidth="1"/>
    <col min="11269" max="11269" width="9.5703125" customWidth="1"/>
    <col min="11270" max="11270" width="8.42578125" customWidth="1"/>
    <col min="11271" max="11271" width="8.7109375" customWidth="1"/>
    <col min="11272" max="11272" width="8.42578125" customWidth="1"/>
    <col min="11521" max="11521" width="22" customWidth="1"/>
    <col min="11522" max="11522" width="17.42578125" customWidth="1"/>
    <col min="11523" max="11523" width="16.7109375" customWidth="1"/>
    <col min="11524" max="11524" width="14.140625" customWidth="1"/>
    <col min="11525" max="11525" width="9.5703125" customWidth="1"/>
    <col min="11526" max="11526" width="8.42578125" customWidth="1"/>
    <col min="11527" max="11527" width="8.7109375" customWidth="1"/>
    <col min="11528" max="11528" width="8.42578125" customWidth="1"/>
    <col min="11777" max="11777" width="22" customWidth="1"/>
    <col min="11778" max="11778" width="17.42578125" customWidth="1"/>
    <col min="11779" max="11779" width="16.7109375" customWidth="1"/>
    <col min="11780" max="11780" width="14.140625" customWidth="1"/>
    <col min="11781" max="11781" width="9.5703125" customWidth="1"/>
    <col min="11782" max="11782" width="8.42578125" customWidth="1"/>
    <col min="11783" max="11783" width="8.7109375" customWidth="1"/>
    <col min="11784" max="11784" width="8.42578125" customWidth="1"/>
    <col min="12033" max="12033" width="22" customWidth="1"/>
    <col min="12034" max="12034" width="17.42578125" customWidth="1"/>
    <col min="12035" max="12035" width="16.7109375" customWidth="1"/>
    <col min="12036" max="12036" width="14.140625" customWidth="1"/>
    <col min="12037" max="12037" width="9.5703125" customWidth="1"/>
    <col min="12038" max="12038" width="8.42578125" customWidth="1"/>
    <col min="12039" max="12039" width="8.7109375" customWidth="1"/>
    <col min="12040" max="12040" width="8.42578125" customWidth="1"/>
    <col min="12289" max="12289" width="22" customWidth="1"/>
    <col min="12290" max="12290" width="17.42578125" customWidth="1"/>
    <col min="12291" max="12291" width="16.7109375" customWidth="1"/>
    <col min="12292" max="12292" width="14.140625" customWidth="1"/>
    <col min="12293" max="12293" width="9.5703125" customWidth="1"/>
    <col min="12294" max="12294" width="8.42578125" customWidth="1"/>
    <col min="12295" max="12295" width="8.7109375" customWidth="1"/>
    <col min="12296" max="12296" width="8.42578125" customWidth="1"/>
    <col min="12545" max="12545" width="22" customWidth="1"/>
    <col min="12546" max="12546" width="17.42578125" customWidth="1"/>
    <col min="12547" max="12547" width="16.7109375" customWidth="1"/>
    <col min="12548" max="12548" width="14.140625" customWidth="1"/>
    <col min="12549" max="12549" width="9.5703125" customWidth="1"/>
    <col min="12550" max="12550" width="8.42578125" customWidth="1"/>
    <col min="12551" max="12551" width="8.7109375" customWidth="1"/>
    <col min="12552" max="12552" width="8.42578125" customWidth="1"/>
    <col min="12801" max="12801" width="22" customWidth="1"/>
    <col min="12802" max="12802" width="17.42578125" customWidth="1"/>
    <col min="12803" max="12803" width="16.7109375" customWidth="1"/>
    <col min="12804" max="12804" width="14.140625" customWidth="1"/>
    <col min="12805" max="12805" width="9.5703125" customWidth="1"/>
    <col min="12806" max="12806" width="8.42578125" customWidth="1"/>
    <col min="12807" max="12807" width="8.7109375" customWidth="1"/>
    <col min="12808" max="12808" width="8.42578125" customWidth="1"/>
    <col min="13057" max="13057" width="22" customWidth="1"/>
    <col min="13058" max="13058" width="17.42578125" customWidth="1"/>
    <col min="13059" max="13059" width="16.7109375" customWidth="1"/>
    <col min="13060" max="13060" width="14.140625" customWidth="1"/>
    <col min="13061" max="13061" width="9.5703125" customWidth="1"/>
    <col min="13062" max="13062" width="8.42578125" customWidth="1"/>
    <col min="13063" max="13063" width="8.7109375" customWidth="1"/>
    <col min="13064" max="13064" width="8.42578125" customWidth="1"/>
    <col min="13313" max="13313" width="22" customWidth="1"/>
    <col min="13314" max="13314" width="17.42578125" customWidth="1"/>
    <col min="13315" max="13315" width="16.7109375" customWidth="1"/>
    <col min="13316" max="13316" width="14.140625" customWidth="1"/>
    <col min="13317" max="13317" width="9.5703125" customWidth="1"/>
    <col min="13318" max="13318" width="8.42578125" customWidth="1"/>
    <col min="13319" max="13319" width="8.7109375" customWidth="1"/>
    <col min="13320" max="13320" width="8.42578125" customWidth="1"/>
    <col min="13569" max="13569" width="22" customWidth="1"/>
    <col min="13570" max="13570" width="17.42578125" customWidth="1"/>
    <col min="13571" max="13571" width="16.7109375" customWidth="1"/>
    <col min="13572" max="13572" width="14.140625" customWidth="1"/>
    <col min="13573" max="13573" width="9.5703125" customWidth="1"/>
    <col min="13574" max="13574" width="8.42578125" customWidth="1"/>
    <col min="13575" max="13575" width="8.7109375" customWidth="1"/>
    <col min="13576" max="13576" width="8.42578125" customWidth="1"/>
    <col min="13825" max="13825" width="22" customWidth="1"/>
    <col min="13826" max="13826" width="17.42578125" customWidth="1"/>
    <col min="13827" max="13827" width="16.7109375" customWidth="1"/>
    <col min="13828" max="13828" width="14.140625" customWidth="1"/>
    <col min="13829" max="13829" width="9.5703125" customWidth="1"/>
    <col min="13830" max="13830" width="8.42578125" customWidth="1"/>
    <col min="13831" max="13831" width="8.7109375" customWidth="1"/>
    <col min="13832" max="13832" width="8.42578125" customWidth="1"/>
    <col min="14081" max="14081" width="22" customWidth="1"/>
    <col min="14082" max="14082" width="17.42578125" customWidth="1"/>
    <col min="14083" max="14083" width="16.7109375" customWidth="1"/>
    <col min="14084" max="14084" width="14.140625" customWidth="1"/>
    <col min="14085" max="14085" width="9.5703125" customWidth="1"/>
    <col min="14086" max="14086" width="8.42578125" customWidth="1"/>
    <col min="14087" max="14087" width="8.7109375" customWidth="1"/>
    <col min="14088" max="14088" width="8.42578125" customWidth="1"/>
    <col min="14337" max="14337" width="22" customWidth="1"/>
    <col min="14338" max="14338" width="17.42578125" customWidth="1"/>
    <col min="14339" max="14339" width="16.7109375" customWidth="1"/>
    <col min="14340" max="14340" width="14.140625" customWidth="1"/>
    <col min="14341" max="14341" width="9.5703125" customWidth="1"/>
    <col min="14342" max="14342" width="8.42578125" customWidth="1"/>
    <col min="14343" max="14343" width="8.7109375" customWidth="1"/>
    <col min="14344" max="14344" width="8.42578125" customWidth="1"/>
    <col min="14593" max="14593" width="22" customWidth="1"/>
    <col min="14594" max="14594" width="17.42578125" customWidth="1"/>
    <col min="14595" max="14595" width="16.7109375" customWidth="1"/>
    <col min="14596" max="14596" width="14.140625" customWidth="1"/>
    <col min="14597" max="14597" width="9.5703125" customWidth="1"/>
    <col min="14598" max="14598" width="8.42578125" customWidth="1"/>
    <col min="14599" max="14599" width="8.7109375" customWidth="1"/>
    <col min="14600" max="14600" width="8.42578125" customWidth="1"/>
    <col min="14849" max="14849" width="22" customWidth="1"/>
    <col min="14850" max="14850" width="17.42578125" customWidth="1"/>
    <col min="14851" max="14851" width="16.7109375" customWidth="1"/>
    <col min="14852" max="14852" width="14.140625" customWidth="1"/>
    <col min="14853" max="14853" width="9.5703125" customWidth="1"/>
    <col min="14854" max="14854" width="8.42578125" customWidth="1"/>
    <col min="14855" max="14855" width="8.7109375" customWidth="1"/>
    <col min="14856" max="14856" width="8.42578125" customWidth="1"/>
    <col min="15105" max="15105" width="22" customWidth="1"/>
    <col min="15106" max="15106" width="17.42578125" customWidth="1"/>
    <col min="15107" max="15107" width="16.7109375" customWidth="1"/>
    <col min="15108" max="15108" width="14.140625" customWidth="1"/>
    <col min="15109" max="15109" width="9.5703125" customWidth="1"/>
    <col min="15110" max="15110" width="8.42578125" customWidth="1"/>
    <col min="15111" max="15111" width="8.7109375" customWidth="1"/>
    <col min="15112" max="15112" width="8.42578125" customWidth="1"/>
    <col min="15361" max="15361" width="22" customWidth="1"/>
    <col min="15362" max="15362" width="17.42578125" customWidth="1"/>
    <col min="15363" max="15363" width="16.7109375" customWidth="1"/>
    <col min="15364" max="15364" width="14.140625" customWidth="1"/>
    <col min="15365" max="15365" width="9.5703125" customWidth="1"/>
    <col min="15366" max="15366" width="8.42578125" customWidth="1"/>
    <col min="15367" max="15367" width="8.7109375" customWidth="1"/>
    <col min="15368" max="15368" width="8.42578125" customWidth="1"/>
    <col min="15617" max="15617" width="22" customWidth="1"/>
    <col min="15618" max="15618" width="17.42578125" customWidth="1"/>
    <col min="15619" max="15619" width="16.7109375" customWidth="1"/>
    <col min="15620" max="15620" width="14.140625" customWidth="1"/>
    <col min="15621" max="15621" width="9.5703125" customWidth="1"/>
    <col min="15622" max="15622" width="8.42578125" customWidth="1"/>
    <col min="15623" max="15623" width="8.7109375" customWidth="1"/>
    <col min="15624" max="15624" width="8.42578125" customWidth="1"/>
    <col min="15873" max="15873" width="22" customWidth="1"/>
    <col min="15874" max="15874" width="17.42578125" customWidth="1"/>
    <col min="15875" max="15875" width="16.7109375" customWidth="1"/>
    <col min="15876" max="15876" width="14.140625" customWidth="1"/>
    <col min="15877" max="15877" width="9.5703125" customWidth="1"/>
    <col min="15878" max="15878" width="8.42578125" customWidth="1"/>
    <col min="15879" max="15879" width="8.7109375" customWidth="1"/>
    <col min="15880" max="15880" width="8.42578125" customWidth="1"/>
    <col min="16129" max="16129" width="22" customWidth="1"/>
    <col min="16130" max="16130" width="17.42578125" customWidth="1"/>
    <col min="16131" max="16131" width="16.7109375" customWidth="1"/>
    <col min="16132" max="16132" width="14.140625" customWidth="1"/>
    <col min="16133" max="16133" width="9.5703125" customWidth="1"/>
    <col min="16134" max="16134" width="8.42578125" customWidth="1"/>
    <col min="16135" max="16135" width="8.7109375" customWidth="1"/>
    <col min="16136" max="16136" width="8.42578125" customWidth="1"/>
  </cols>
  <sheetData>
    <row r="1" spans="1:13" ht="27.75">
      <c r="A1" s="2"/>
      <c r="B1" s="2"/>
      <c r="C1" s="2"/>
      <c r="D1" s="2"/>
      <c r="E1" s="2"/>
      <c r="F1" s="9"/>
      <c r="G1" s="9"/>
      <c r="H1" s="10"/>
      <c r="I1" s="10"/>
      <c r="J1" s="11"/>
      <c r="K1" s="2"/>
      <c r="L1" s="2"/>
      <c r="M1" s="2"/>
    </row>
    <row r="2" spans="1:13" ht="27.75">
      <c r="A2" s="2"/>
      <c r="B2" s="2"/>
      <c r="C2" s="2"/>
      <c r="D2" s="2"/>
      <c r="E2" s="2"/>
      <c r="F2" s="9"/>
      <c r="G2" s="9"/>
      <c r="H2" s="10"/>
      <c r="I2" s="10"/>
      <c r="J2" s="11"/>
      <c r="K2" s="2"/>
      <c r="L2" s="2"/>
      <c r="M2" s="2"/>
    </row>
    <row r="3" spans="1:13" ht="27.75">
      <c r="A3" s="2"/>
      <c r="B3" s="2"/>
      <c r="C3" s="2"/>
      <c r="D3" s="2"/>
      <c r="E3" s="2"/>
      <c r="F3" s="9"/>
      <c r="G3" s="9"/>
      <c r="H3" s="10"/>
      <c r="I3" s="10"/>
      <c r="J3" s="11"/>
      <c r="K3" s="2"/>
      <c r="L3" s="2"/>
      <c r="M3" s="2"/>
    </row>
    <row r="4" spans="1:13" ht="24">
      <c r="A4" s="2"/>
      <c r="B4" s="2"/>
      <c r="C4" s="2"/>
      <c r="D4" s="2"/>
      <c r="E4" s="2"/>
      <c r="F4" s="9"/>
      <c r="G4" s="9"/>
      <c r="H4" s="9"/>
      <c r="I4" s="2"/>
      <c r="J4" s="2"/>
      <c r="K4" s="2"/>
      <c r="L4" s="2"/>
      <c r="M4" s="2"/>
    </row>
    <row r="5" spans="1:13" ht="24">
      <c r="A5" s="2"/>
      <c r="B5" s="2"/>
      <c r="C5" s="2"/>
      <c r="D5" s="2"/>
      <c r="E5" s="2"/>
      <c r="F5" s="9"/>
      <c r="G5" s="9"/>
      <c r="H5" s="9"/>
      <c r="I5" s="2"/>
      <c r="J5" s="2"/>
      <c r="K5" s="2"/>
      <c r="L5" s="2"/>
      <c r="M5" s="2"/>
    </row>
    <row r="6" spans="1:13" ht="227.25" customHeight="1">
      <c r="A6" s="494" t="s">
        <v>189</v>
      </c>
      <c r="B6" s="494"/>
      <c r="C6" s="494"/>
      <c r="D6" s="494"/>
      <c r="E6" s="494"/>
      <c r="F6" s="494"/>
      <c r="G6" s="494"/>
      <c r="H6" s="494"/>
      <c r="I6" s="494"/>
      <c r="J6" s="494"/>
      <c r="K6" s="10"/>
      <c r="L6" s="10"/>
      <c r="M6" s="10"/>
    </row>
    <row r="7" spans="1:13" ht="43.5" customHeight="1">
      <c r="A7" s="14"/>
      <c r="B7" s="494" t="s">
        <v>65</v>
      </c>
      <c r="C7" s="494"/>
      <c r="D7" s="494"/>
      <c r="E7" s="494"/>
      <c r="F7" s="494"/>
      <c r="G7" s="494"/>
      <c r="H7" s="14"/>
      <c r="I7" s="14"/>
      <c r="J7" s="14"/>
      <c r="K7" s="2"/>
      <c r="L7" s="2"/>
      <c r="M7" s="2"/>
    </row>
    <row r="8" spans="1:13" ht="21" customHeight="1">
      <c r="A8" s="14"/>
      <c r="B8" s="14"/>
      <c r="C8" s="14"/>
      <c r="D8" s="14"/>
      <c r="E8" s="14"/>
      <c r="F8" s="14"/>
      <c r="G8" s="14"/>
      <c r="H8" s="14"/>
      <c r="I8" s="14"/>
      <c r="J8" s="14"/>
      <c r="K8" s="2"/>
      <c r="L8" s="2"/>
      <c r="M8" s="2"/>
    </row>
    <row r="9" spans="1:13" ht="21" customHeight="1">
      <c r="A9" s="14"/>
      <c r="B9" s="14"/>
      <c r="C9" s="14"/>
      <c r="D9" s="14"/>
      <c r="E9" s="14"/>
      <c r="F9" s="14"/>
      <c r="G9" s="14"/>
      <c r="H9" s="14"/>
      <c r="I9" s="14"/>
      <c r="J9" s="14"/>
      <c r="K9" s="2"/>
      <c r="L9" s="2"/>
      <c r="M9" s="2"/>
    </row>
    <row r="10" spans="1:13" ht="27" customHeight="1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2"/>
      <c r="L10" s="2"/>
      <c r="M10" s="2"/>
    </row>
    <row r="11" spans="1:13" ht="30.75" customHeight="1">
      <c r="A11" s="13"/>
      <c r="B11" s="13"/>
      <c r="C11" s="13"/>
      <c r="D11" s="13"/>
      <c r="E11" s="13"/>
      <c r="F11" s="13"/>
      <c r="G11" s="13"/>
      <c r="H11" s="13"/>
      <c r="I11" s="13"/>
      <c r="J11" s="2"/>
      <c r="K11" s="2"/>
      <c r="L11" s="2"/>
      <c r="M11" s="2"/>
    </row>
    <row r="12" spans="1:13" ht="21" customHeight="1">
      <c r="A12" s="14"/>
      <c r="B12" s="14"/>
      <c r="C12" s="14"/>
      <c r="D12" s="14"/>
      <c r="E12" s="14"/>
      <c r="F12" s="14"/>
      <c r="G12" s="14"/>
      <c r="H12" s="14"/>
      <c r="I12" s="14"/>
      <c r="J12" s="2"/>
      <c r="K12" s="2"/>
      <c r="L12" s="2"/>
      <c r="M12" s="2"/>
    </row>
    <row r="13" spans="1:13" ht="21" customHeight="1">
      <c r="A13" s="14"/>
      <c r="B13" s="14"/>
      <c r="C13" s="14"/>
      <c r="D13" s="14"/>
      <c r="E13" s="14"/>
      <c r="F13" s="14"/>
      <c r="G13" s="14"/>
      <c r="H13" s="14"/>
      <c r="I13" s="14"/>
      <c r="J13" s="2"/>
      <c r="K13" s="2"/>
      <c r="L13" s="2"/>
      <c r="M13" s="2"/>
    </row>
    <row r="14" spans="1:13" ht="21" customHeight="1">
      <c r="A14" s="14"/>
      <c r="B14" s="14"/>
      <c r="C14" s="14"/>
      <c r="D14" s="14"/>
      <c r="E14" s="14"/>
      <c r="F14" s="14"/>
      <c r="G14" s="14"/>
      <c r="H14" s="14"/>
      <c r="I14" s="14"/>
      <c r="J14" s="2"/>
      <c r="K14" s="2"/>
      <c r="L14" s="2"/>
      <c r="M14" s="2"/>
    </row>
    <row r="15" spans="1:13" ht="21" customHeight="1">
      <c r="A15" s="14"/>
      <c r="B15" s="14"/>
      <c r="C15" s="14"/>
      <c r="D15" s="14"/>
      <c r="E15" s="14"/>
      <c r="F15" s="14"/>
      <c r="G15" s="14"/>
      <c r="H15" s="14"/>
      <c r="I15" s="14"/>
      <c r="J15" s="2"/>
      <c r="K15" s="2"/>
      <c r="L15" s="2"/>
      <c r="M15" s="2"/>
    </row>
    <row r="16" spans="1:13" ht="21" customHeight="1">
      <c r="A16" s="14"/>
      <c r="B16" s="14"/>
      <c r="C16" s="14"/>
      <c r="D16" s="14"/>
      <c r="E16" s="14"/>
      <c r="F16" s="14"/>
      <c r="G16" s="14"/>
      <c r="H16" s="14"/>
      <c r="I16" s="14"/>
      <c r="J16" s="2"/>
      <c r="K16" s="2"/>
      <c r="L16" s="2"/>
      <c r="M16" s="2"/>
    </row>
    <row r="17" spans="1:13" ht="21" customHeight="1">
      <c r="A17" s="14"/>
      <c r="B17" s="14"/>
      <c r="C17" s="14"/>
      <c r="D17" s="14"/>
      <c r="E17" s="14"/>
      <c r="F17" s="14"/>
      <c r="G17" s="14"/>
      <c r="H17" s="14"/>
      <c r="I17" s="14"/>
      <c r="J17" s="2"/>
      <c r="K17" s="2"/>
      <c r="L17" s="2"/>
      <c r="M17" s="2"/>
    </row>
    <row r="18" spans="1:13" ht="21" customHeight="1">
      <c r="A18" s="14"/>
      <c r="B18" s="14"/>
      <c r="C18" s="14"/>
      <c r="D18" s="14"/>
      <c r="E18" s="14"/>
      <c r="F18" s="14"/>
      <c r="G18" s="14"/>
      <c r="H18" s="14"/>
      <c r="I18" s="14"/>
      <c r="J18" s="2"/>
      <c r="K18" s="2"/>
      <c r="L18" s="2"/>
      <c r="M18" s="2"/>
    </row>
    <row r="19" spans="1:13" ht="21" customHeight="1">
      <c r="A19" s="14"/>
      <c r="B19" s="14"/>
      <c r="C19" s="14"/>
      <c r="D19" s="14"/>
      <c r="E19" s="14"/>
      <c r="F19" s="14"/>
      <c r="G19" s="14"/>
      <c r="H19" s="14"/>
      <c r="I19" s="14"/>
      <c r="J19" s="2"/>
      <c r="K19" s="2"/>
      <c r="L19" s="2"/>
      <c r="M19" s="2"/>
    </row>
    <row r="20" spans="1:13" ht="21" customHeight="1">
      <c r="A20" s="14"/>
      <c r="B20" s="14"/>
      <c r="C20" s="14"/>
      <c r="D20" s="14"/>
      <c r="E20" s="14"/>
      <c r="F20" s="14"/>
      <c r="G20" s="14"/>
      <c r="H20" s="14"/>
      <c r="I20" s="14"/>
      <c r="J20" s="2"/>
      <c r="K20" s="2"/>
      <c r="L20" s="2"/>
      <c r="M20" s="2"/>
    </row>
    <row r="21" spans="1:13" ht="21" customHeight="1">
      <c r="A21" s="14"/>
      <c r="B21" s="14"/>
      <c r="C21" s="14"/>
      <c r="D21" s="14"/>
      <c r="E21" s="14"/>
      <c r="F21" s="14"/>
      <c r="G21" s="14"/>
      <c r="H21" s="14"/>
      <c r="I21" s="14"/>
      <c r="J21" s="2"/>
      <c r="K21" s="2"/>
      <c r="L21" s="2"/>
      <c r="M21" s="2"/>
    </row>
    <row r="22" spans="1:13" ht="21" customHeight="1">
      <c r="A22" s="14"/>
      <c r="B22" s="14"/>
      <c r="C22" s="14"/>
      <c r="D22" s="14"/>
      <c r="E22" s="14"/>
      <c r="F22" s="14"/>
      <c r="G22" s="14"/>
      <c r="H22" s="14"/>
      <c r="I22" s="14"/>
      <c r="J22" s="2"/>
      <c r="K22" s="2"/>
      <c r="L22" s="2"/>
      <c r="M22" s="2"/>
    </row>
    <row r="23" spans="1:13" ht="24">
      <c r="A23" s="2"/>
      <c r="B23" s="2"/>
      <c r="C23" s="2"/>
      <c r="D23" s="2"/>
      <c r="E23" s="2"/>
      <c r="F23" s="9"/>
      <c r="G23" s="9"/>
      <c r="H23" s="9"/>
      <c r="I23" s="2"/>
      <c r="J23" s="2"/>
      <c r="K23" s="2"/>
      <c r="L23" s="2"/>
      <c r="M23" s="2"/>
    </row>
    <row r="24" spans="1:13" ht="24">
      <c r="A24" s="2"/>
      <c r="B24" s="2"/>
      <c r="C24" s="2"/>
      <c r="D24" s="2"/>
      <c r="E24" s="2"/>
      <c r="F24" s="9"/>
      <c r="G24" s="9"/>
      <c r="H24" s="9"/>
      <c r="I24" s="2"/>
      <c r="J24" s="2"/>
      <c r="K24" s="2"/>
      <c r="L24" s="2"/>
      <c r="M24" s="2"/>
    </row>
    <row r="25" spans="1:13" ht="24">
      <c r="A25" s="2"/>
      <c r="B25" s="2"/>
      <c r="C25" s="2"/>
      <c r="D25" s="2"/>
      <c r="E25" s="2"/>
      <c r="F25" s="9"/>
      <c r="G25" s="9"/>
      <c r="H25" s="9"/>
      <c r="I25" s="2"/>
      <c r="J25" s="2"/>
      <c r="K25" s="2"/>
      <c r="L25" s="2"/>
      <c r="M25" s="2"/>
    </row>
    <row r="26" spans="1:13" ht="24">
      <c r="A26" s="2"/>
      <c r="B26" s="2"/>
      <c r="C26" s="2"/>
      <c r="D26" s="2"/>
      <c r="E26" s="2"/>
      <c r="F26" s="9"/>
      <c r="G26" s="9"/>
      <c r="H26" s="9"/>
      <c r="I26" s="2"/>
      <c r="J26" s="2"/>
      <c r="K26" s="2"/>
      <c r="L26" s="2"/>
      <c r="M26" s="2"/>
    </row>
    <row r="27" spans="1:13" ht="24">
      <c r="A27" s="2"/>
      <c r="B27" s="2"/>
      <c r="C27" s="2"/>
      <c r="D27" s="2"/>
      <c r="E27" s="2"/>
      <c r="F27" s="9"/>
      <c r="G27" s="9"/>
      <c r="H27" s="9"/>
      <c r="I27" s="2"/>
      <c r="J27" s="2"/>
      <c r="K27" s="2"/>
      <c r="L27" s="2"/>
      <c r="M27" s="2"/>
    </row>
    <row r="28" spans="1:13" ht="24">
      <c r="A28" s="2"/>
      <c r="B28" s="2"/>
      <c r="C28" s="2"/>
      <c r="D28" s="2"/>
      <c r="E28" s="2"/>
      <c r="F28" s="9"/>
      <c r="G28" s="9"/>
      <c r="H28" s="9"/>
      <c r="I28" s="2"/>
      <c r="J28" s="2"/>
      <c r="K28" s="2"/>
      <c r="L28" s="2"/>
      <c r="M28" s="2"/>
    </row>
    <row r="29" spans="1:13" ht="24">
      <c r="A29" s="2"/>
      <c r="B29" s="2"/>
      <c r="C29" s="2"/>
      <c r="D29" s="2"/>
      <c r="E29" s="2"/>
      <c r="F29" s="9"/>
      <c r="G29" s="9"/>
      <c r="H29" s="9"/>
      <c r="I29" s="2"/>
      <c r="J29" s="2"/>
      <c r="K29" s="2"/>
      <c r="L29" s="2"/>
      <c r="M29" s="2"/>
    </row>
    <row r="30" spans="1:13" ht="24">
      <c r="A30" s="2"/>
      <c r="B30" s="2"/>
      <c r="C30" s="2"/>
      <c r="D30" s="2"/>
      <c r="E30" s="2"/>
      <c r="F30" s="9"/>
      <c r="G30" s="9"/>
      <c r="H30" s="9"/>
      <c r="I30" s="2"/>
      <c r="J30" s="2"/>
      <c r="K30" s="2"/>
      <c r="L30" s="2"/>
      <c r="M30" s="2"/>
    </row>
    <row r="31" spans="1:13" ht="24">
      <c r="A31" s="2"/>
      <c r="B31" s="2"/>
      <c r="C31" s="2"/>
      <c r="D31" s="2"/>
      <c r="E31" s="2"/>
      <c r="F31" s="9"/>
      <c r="G31" s="9"/>
      <c r="H31" s="9"/>
      <c r="I31" s="2"/>
      <c r="J31" s="2"/>
      <c r="K31" s="2"/>
      <c r="L31" s="2"/>
      <c r="M31" s="2"/>
    </row>
    <row r="32" spans="1:13" ht="24">
      <c r="A32" s="2"/>
      <c r="B32" s="2"/>
      <c r="C32" s="2"/>
      <c r="D32" s="2"/>
      <c r="E32" s="2"/>
      <c r="F32" s="9"/>
      <c r="G32" s="9"/>
      <c r="H32" s="9"/>
      <c r="I32" s="2"/>
      <c r="J32" s="2"/>
      <c r="K32" s="2"/>
      <c r="L32" s="2"/>
      <c r="M32" s="2"/>
    </row>
    <row r="33" spans="1:13" ht="24">
      <c r="A33" s="2"/>
      <c r="B33" s="2"/>
      <c r="C33" s="2"/>
      <c r="D33" s="2"/>
      <c r="E33" s="2"/>
      <c r="F33" s="9"/>
      <c r="G33" s="9"/>
      <c r="H33" s="9"/>
      <c r="I33" s="2"/>
      <c r="J33" s="2"/>
      <c r="K33" s="2"/>
      <c r="L33" s="2"/>
      <c r="M33" s="2"/>
    </row>
    <row r="34" spans="1:13" ht="24">
      <c r="A34" s="2"/>
      <c r="B34" s="2"/>
      <c r="C34" s="2"/>
      <c r="D34" s="2"/>
      <c r="E34" s="2"/>
      <c r="F34" s="9"/>
      <c r="G34" s="9"/>
      <c r="H34" s="9"/>
      <c r="I34" s="2"/>
      <c r="J34" s="2"/>
      <c r="K34" s="2"/>
      <c r="L34" s="2"/>
      <c r="M34" s="2"/>
    </row>
  </sheetData>
  <mergeCells count="2">
    <mergeCell ref="A6:J6"/>
    <mergeCell ref="B7:G7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M34"/>
  <sheetViews>
    <sheetView topLeftCell="A4" zoomScaleNormal="100" workbookViewId="0">
      <selection activeCell="E9" sqref="E9"/>
    </sheetView>
  </sheetViews>
  <sheetFormatPr defaultRowHeight="15"/>
  <cols>
    <col min="1" max="1" width="25.5703125" customWidth="1"/>
    <col min="2" max="2" width="17.42578125" customWidth="1"/>
    <col min="3" max="3" width="16.7109375" customWidth="1"/>
    <col min="4" max="4" width="14.140625" customWidth="1"/>
    <col min="5" max="5" width="9.5703125" customWidth="1"/>
    <col min="6" max="6" width="8.42578125" style="15" customWidth="1"/>
    <col min="7" max="7" width="8.7109375" style="15" customWidth="1"/>
    <col min="8" max="8" width="8.42578125" style="15" customWidth="1"/>
    <col min="257" max="257" width="22" customWidth="1"/>
    <col min="258" max="258" width="17.42578125" customWidth="1"/>
    <col min="259" max="259" width="16.7109375" customWidth="1"/>
    <col min="260" max="260" width="14.140625" customWidth="1"/>
    <col min="261" max="261" width="9.5703125" customWidth="1"/>
    <col min="262" max="262" width="8.42578125" customWidth="1"/>
    <col min="263" max="263" width="8.7109375" customWidth="1"/>
    <col min="264" max="264" width="8.42578125" customWidth="1"/>
    <col min="513" max="513" width="22" customWidth="1"/>
    <col min="514" max="514" width="17.42578125" customWidth="1"/>
    <col min="515" max="515" width="16.7109375" customWidth="1"/>
    <col min="516" max="516" width="14.140625" customWidth="1"/>
    <col min="517" max="517" width="9.5703125" customWidth="1"/>
    <col min="518" max="518" width="8.42578125" customWidth="1"/>
    <col min="519" max="519" width="8.7109375" customWidth="1"/>
    <col min="520" max="520" width="8.42578125" customWidth="1"/>
    <col min="769" max="769" width="22" customWidth="1"/>
    <col min="770" max="770" width="17.42578125" customWidth="1"/>
    <col min="771" max="771" width="16.7109375" customWidth="1"/>
    <col min="772" max="772" width="14.140625" customWidth="1"/>
    <col min="773" max="773" width="9.5703125" customWidth="1"/>
    <col min="774" max="774" width="8.42578125" customWidth="1"/>
    <col min="775" max="775" width="8.7109375" customWidth="1"/>
    <col min="776" max="776" width="8.42578125" customWidth="1"/>
    <col min="1025" max="1025" width="22" customWidth="1"/>
    <col min="1026" max="1026" width="17.42578125" customWidth="1"/>
    <col min="1027" max="1027" width="16.7109375" customWidth="1"/>
    <col min="1028" max="1028" width="14.140625" customWidth="1"/>
    <col min="1029" max="1029" width="9.5703125" customWidth="1"/>
    <col min="1030" max="1030" width="8.42578125" customWidth="1"/>
    <col min="1031" max="1031" width="8.7109375" customWidth="1"/>
    <col min="1032" max="1032" width="8.42578125" customWidth="1"/>
    <col min="1281" max="1281" width="22" customWidth="1"/>
    <col min="1282" max="1282" width="17.42578125" customWidth="1"/>
    <col min="1283" max="1283" width="16.7109375" customWidth="1"/>
    <col min="1284" max="1284" width="14.140625" customWidth="1"/>
    <col min="1285" max="1285" width="9.5703125" customWidth="1"/>
    <col min="1286" max="1286" width="8.42578125" customWidth="1"/>
    <col min="1287" max="1287" width="8.7109375" customWidth="1"/>
    <col min="1288" max="1288" width="8.42578125" customWidth="1"/>
    <col min="1537" max="1537" width="22" customWidth="1"/>
    <col min="1538" max="1538" width="17.42578125" customWidth="1"/>
    <col min="1539" max="1539" width="16.7109375" customWidth="1"/>
    <col min="1540" max="1540" width="14.140625" customWidth="1"/>
    <col min="1541" max="1541" width="9.5703125" customWidth="1"/>
    <col min="1542" max="1542" width="8.42578125" customWidth="1"/>
    <col min="1543" max="1543" width="8.7109375" customWidth="1"/>
    <col min="1544" max="1544" width="8.42578125" customWidth="1"/>
    <col min="1793" max="1793" width="22" customWidth="1"/>
    <col min="1794" max="1794" width="17.42578125" customWidth="1"/>
    <col min="1795" max="1795" width="16.7109375" customWidth="1"/>
    <col min="1796" max="1796" width="14.140625" customWidth="1"/>
    <col min="1797" max="1797" width="9.5703125" customWidth="1"/>
    <col min="1798" max="1798" width="8.42578125" customWidth="1"/>
    <col min="1799" max="1799" width="8.7109375" customWidth="1"/>
    <col min="1800" max="1800" width="8.42578125" customWidth="1"/>
    <col min="2049" max="2049" width="22" customWidth="1"/>
    <col min="2050" max="2050" width="17.42578125" customWidth="1"/>
    <col min="2051" max="2051" width="16.7109375" customWidth="1"/>
    <col min="2052" max="2052" width="14.140625" customWidth="1"/>
    <col min="2053" max="2053" width="9.5703125" customWidth="1"/>
    <col min="2054" max="2054" width="8.42578125" customWidth="1"/>
    <col min="2055" max="2055" width="8.7109375" customWidth="1"/>
    <col min="2056" max="2056" width="8.42578125" customWidth="1"/>
    <col min="2305" max="2305" width="22" customWidth="1"/>
    <col min="2306" max="2306" width="17.42578125" customWidth="1"/>
    <col min="2307" max="2307" width="16.7109375" customWidth="1"/>
    <col min="2308" max="2308" width="14.140625" customWidth="1"/>
    <col min="2309" max="2309" width="9.5703125" customWidth="1"/>
    <col min="2310" max="2310" width="8.42578125" customWidth="1"/>
    <col min="2311" max="2311" width="8.7109375" customWidth="1"/>
    <col min="2312" max="2312" width="8.42578125" customWidth="1"/>
    <col min="2561" max="2561" width="22" customWidth="1"/>
    <col min="2562" max="2562" width="17.42578125" customWidth="1"/>
    <col min="2563" max="2563" width="16.7109375" customWidth="1"/>
    <col min="2564" max="2564" width="14.140625" customWidth="1"/>
    <col min="2565" max="2565" width="9.5703125" customWidth="1"/>
    <col min="2566" max="2566" width="8.42578125" customWidth="1"/>
    <col min="2567" max="2567" width="8.7109375" customWidth="1"/>
    <col min="2568" max="2568" width="8.42578125" customWidth="1"/>
    <col min="2817" max="2817" width="22" customWidth="1"/>
    <col min="2818" max="2818" width="17.42578125" customWidth="1"/>
    <col min="2819" max="2819" width="16.7109375" customWidth="1"/>
    <col min="2820" max="2820" width="14.140625" customWidth="1"/>
    <col min="2821" max="2821" width="9.5703125" customWidth="1"/>
    <col min="2822" max="2822" width="8.42578125" customWidth="1"/>
    <col min="2823" max="2823" width="8.7109375" customWidth="1"/>
    <col min="2824" max="2824" width="8.42578125" customWidth="1"/>
    <col min="3073" max="3073" width="22" customWidth="1"/>
    <col min="3074" max="3074" width="17.42578125" customWidth="1"/>
    <col min="3075" max="3075" width="16.7109375" customWidth="1"/>
    <col min="3076" max="3076" width="14.140625" customWidth="1"/>
    <col min="3077" max="3077" width="9.5703125" customWidth="1"/>
    <col min="3078" max="3078" width="8.42578125" customWidth="1"/>
    <col min="3079" max="3079" width="8.7109375" customWidth="1"/>
    <col min="3080" max="3080" width="8.42578125" customWidth="1"/>
    <col min="3329" max="3329" width="22" customWidth="1"/>
    <col min="3330" max="3330" width="17.42578125" customWidth="1"/>
    <col min="3331" max="3331" width="16.7109375" customWidth="1"/>
    <col min="3332" max="3332" width="14.140625" customWidth="1"/>
    <col min="3333" max="3333" width="9.5703125" customWidth="1"/>
    <col min="3334" max="3334" width="8.42578125" customWidth="1"/>
    <col min="3335" max="3335" width="8.7109375" customWidth="1"/>
    <col min="3336" max="3336" width="8.42578125" customWidth="1"/>
    <col min="3585" max="3585" width="22" customWidth="1"/>
    <col min="3586" max="3586" width="17.42578125" customWidth="1"/>
    <col min="3587" max="3587" width="16.7109375" customWidth="1"/>
    <col min="3588" max="3588" width="14.140625" customWidth="1"/>
    <col min="3589" max="3589" width="9.5703125" customWidth="1"/>
    <col min="3590" max="3590" width="8.42578125" customWidth="1"/>
    <col min="3591" max="3591" width="8.7109375" customWidth="1"/>
    <col min="3592" max="3592" width="8.42578125" customWidth="1"/>
    <col min="3841" max="3841" width="22" customWidth="1"/>
    <col min="3842" max="3842" width="17.42578125" customWidth="1"/>
    <col min="3843" max="3843" width="16.7109375" customWidth="1"/>
    <col min="3844" max="3844" width="14.140625" customWidth="1"/>
    <col min="3845" max="3845" width="9.5703125" customWidth="1"/>
    <col min="3846" max="3846" width="8.42578125" customWidth="1"/>
    <col min="3847" max="3847" width="8.7109375" customWidth="1"/>
    <col min="3848" max="3848" width="8.42578125" customWidth="1"/>
    <col min="4097" max="4097" width="22" customWidth="1"/>
    <col min="4098" max="4098" width="17.42578125" customWidth="1"/>
    <col min="4099" max="4099" width="16.7109375" customWidth="1"/>
    <col min="4100" max="4100" width="14.140625" customWidth="1"/>
    <col min="4101" max="4101" width="9.5703125" customWidth="1"/>
    <col min="4102" max="4102" width="8.42578125" customWidth="1"/>
    <col min="4103" max="4103" width="8.7109375" customWidth="1"/>
    <col min="4104" max="4104" width="8.42578125" customWidth="1"/>
    <col min="4353" max="4353" width="22" customWidth="1"/>
    <col min="4354" max="4354" width="17.42578125" customWidth="1"/>
    <col min="4355" max="4355" width="16.7109375" customWidth="1"/>
    <col min="4356" max="4356" width="14.140625" customWidth="1"/>
    <col min="4357" max="4357" width="9.5703125" customWidth="1"/>
    <col min="4358" max="4358" width="8.42578125" customWidth="1"/>
    <col min="4359" max="4359" width="8.7109375" customWidth="1"/>
    <col min="4360" max="4360" width="8.42578125" customWidth="1"/>
    <col min="4609" max="4609" width="22" customWidth="1"/>
    <col min="4610" max="4610" width="17.42578125" customWidth="1"/>
    <col min="4611" max="4611" width="16.7109375" customWidth="1"/>
    <col min="4612" max="4612" width="14.140625" customWidth="1"/>
    <col min="4613" max="4613" width="9.5703125" customWidth="1"/>
    <col min="4614" max="4614" width="8.42578125" customWidth="1"/>
    <col min="4615" max="4615" width="8.7109375" customWidth="1"/>
    <col min="4616" max="4616" width="8.42578125" customWidth="1"/>
    <col min="4865" max="4865" width="22" customWidth="1"/>
    <col min="4866" max="4866" width="17.42578125" customWidth="1"/>
    <col min="4867" max="4867" width="16.7109375" customWidth="1"/>
    <col min="4868" max="4868" width="14.140625" customWidth="1"/>
    <col min="4869" max="4869" width="9.5703125" customWidth="1"/>
    <col min="4870" max="4870" width="8.42578125" customWidth="1"/>
    <col min="4871" max="4871" width="8.7109375" customWidth="1"/>
    <col min="4872" max="4872" width="8.42578125" customWidth="1"/>
    <col min="5121" max="5121" width="22" customWidth="1"/>
    <col min="5122" max="5122" width="17.42578125" customWidth="1"/>
    <col min="5123" max="5123" width="16.7109375" customWidth="1"/>
    <col min="5124" max="5124" width="14.140625" customWidth="1"/>
    <col min="5125" max="5125" width="9.5703125" customWidth="1"/>
    <col min="5126" max="5126" width="8.42578125" customWidth="1"/>
    <col min="5127" max="5127" width="8.7109375" customWidth="1"/>
    <col min="5128" max="5128" width="8.42578125" customWidth="1"/>
    <col min="5377" max="5377" width="22" customWidth="1"/>
    <col min="5378" max="5378" width="17.42578125" customWidth="1"/>
    <col min="5379" max="5379" width="16.7109375" customWidth="1"/>
    <col min="5380" max="5380" width="14.140625" customWidth="1"/>
    <col min="5381" max="5381" width="9.5703125" customWidth="1"/>
    <col min="5382" max="5382" width="8.42578125" customWidth="1"/>
    <col min="5383" max="5383" width="8.7109375" customWidth="1"/>
    <col min="5384" max="5384" width="8.42578125" customWidth="1"/>
    <col min="5633" max="5633" width="22" customWidth="1"/>
    <col min="5634" max="5634" width="17.42578125" customWidth="1"/>
    <col min="5635" max="5635" width="16.7109375" customWidth="1"/>
    <col min="5636" max="5636" width="14.140625" customWidth="1"/>
    <col min="5637" max="5637" width="9.5703125" customWidth="1"/>
    <col min="5638" max="5638" width="8.42578125" customWidth="1"/>
    <col min="5639" max="5639" width="8.7109375" customWidth="1"/>
    <col min="5640" max="5640" width="8.42578125" customWidth="1"/>
    <col min="5889" max="5889" width="22" customWidth="1"/>
    <col min="5890" max="5890" width="17.42578125" customWidth="1"/>
    <col min="5891" max="5891" width="16.7109375" customWidth="1"/>
    <col min="5892" max="5892" width="14.140625" customWidth="1"/>
    <col min="5893" max="5893" width="9.5703125" customWidth="1"/>
    <col min="5894" max="5894" width="8.42578125" customWidth="1"/>
    <col min="5895" max="5895" width="8.7109375" customWidth="1"/>
    <col min="5896" max="5896" width="8.42578125" customWidth="1"/>
    <col min="6145" max="6145" width="22" customWidth="1"/>
    <col min="6146" max="6146" width="17.42578125" customWidth="1"/>
    <col min="6147" max="6147" width="16.7109375" customWidth="1"/>
    <col min="6148" max="6148" width="14.140625" customWidth="1"/>
    <col min="6149" max="6149" width="9.5703125" customWidth="1"/>
    <col min="6150" max="6150" width="8.42578125" customWidth="1"/>
    <col min="6151" max="6151" width="8.7109375" customWidth="1"/>
    <col min="6152" max="6152" width="8.42578125" customWidth="1"/>
    <col min="6401" max="6401" width="22" customWidth="1"/>
    <col min="6402" max="6402" width="17.42578125" customWidth="1"/>
    <col min="6403" max="6403" width="16.7109375" customWidth="1"/>
    <col min="6404" max="6404" width="14.140625" customWidth="1"/>
    <col min="6405" max="6405" width="9.5703125" customWidth="1"/>
    <col min="6406" max="6406" width="8.42578125" customWidth="1"/>
    <col min="6407" max="6407" width="8.7109375" customWidth="1"/>
    <col min="6408" max="6408" width="8.42578125" customWidth="1"/>
    <col min="6657" max="6657" width="22" customWidth="1"/>
    <col min="6658" max="6658" width="17.42578125" customWidth="1"/>
    <col min="6659" max="6659" width="16.7109375" customWidth="1"/>
    <col min="6660" max="6660" width="14.140625" customWidth="1"/>
    <col min="6661" max="6661" width="9.5703125" customWidth="1"/>
    <col min="6662" max="6662" width="8.42578125" customWidth="1"/>
    <col min="6663" max="6663" width="8.7109375" customWidth="1"/>
    <col min="6664" max="6664" width="8.42578125" customWidth="1"/>
    <col min="6913" max="6913" width="22" customWidth="1"/>
    <col min="6914" max="6914" width="17.42578125" customWidth="1"/>
    <col min="6915" max="6915" width="16.7109375" customWidth="1"/>
    <col min="6916" max="6916" width="14.140625" customWidth="1"/>
    <col min="6917" max="6917" width="9.5703125" customWidth="1"/>
    <col min="6918" max="6918" width="8.42578125" customWidth="1"/>
    <col min="6919" max="6919" width="8.7109375" customWidth="1"/>
    <col min="6920" max="6920" width="8.42578125" customWidth="1"/>
    <col min="7169" max="7169" width="22" customWidth="1"/>
    <col min="7170" max="7170" width="17.42578125" customWidth="1"/>
    <col min="7171" max="7171" width="16.7109375" customWidth="1"/>
    <col min="7172" max="7172" width="14.140625" customWidth="1"/>
    <col min="7173" max="7173" width="9.5703125" customWidth="1"/>
    <col min="7174" max="7174" width="8.42578125" customWidth="1"/>
    <col min="7175" max="7175" width="8.7109375" customWidth="1"/>
    <col min="7176" max="7176" width="8.42578125" customWidth="1"/>
    <col min="7425" max="7425" width="22" customWidth="1"/>
    <col min="7426" max="7426" width="17.42578125" customWidth="1"/>
    <col min="7427" max="7427" width="16.7109375" customWidth="1"/>
    <col min="7428" max="7428" width="14.140625" customWidth="1"/>
    <col min="7429" max="7429" width="9.5703125" customWidth="1"/>
    <col min="7430" max="7430" width="8.42578125" customWidth="1"/>
    <col min="7431" max="7431" width="8.7109375" customWidth="1"/>
    <col min="7432" max="7432" width="8.42578125" customWidth="1"/>
    <col min="7681" max="7681" width="22" customWidth="1"/>
    <col min="7682" max="7682" width="17.42578125" customWidth="1"/>
    <col min="7683" max="7683" width="16.7109375" customWidth="1"/>
    <col min="7684" max="7684" width="14.140625" customWidth="1"/>
    <col min="7685" max="7685" width="9.5703125" customWidth="1"/>
    <col min="7686" max="7686" width="8.42578125" customWidth="1"/>
    <col min="7687" max="7687" width="8.7109375" customWidth="1"/>
    <col min="7688" max="7688" width="8.42578125" customWidth="1"/>
    <col min="7937" max="7937" width="22" customWidth="1"/>
    <col min="7938" max="7938" width="17.42578125" customWidth="1"/>
    <col min="7939" max="7939" width="16.7109375" customWidth="1"/>
    <col min="7940" max="7940" width="14.140625" customWidth="1"/>
    <col min="7941" max="7941" width="9.5703125" customWidth="1"/>
    <col min="7942" max="7942" width="8.42578125" customWidth="1"/>
    <col min="7943" max="7943" width="8.7109375" customWidth="1"/>
    <col min="7944" max="7944" width="8.42578125" customWidth="1"/>
    <col min="8193" max="8193" width="22" customWidth="1"/>
    <col min="8194" max="8194" width="17.42578125" customWidth="1"/>
    <col min="8195" max="8195" width="16.7109375" customWidth="1"/>
    <col min="8196" max="8196" width="14.140625" customWidth="1"/>
    <col min="8197" max="8197" width="9.5703125" customWidth="1"/>
    <col min="8198" max="8198" width="8.42578125" customWidth="1"/>
    <col min="8199" max="8199" width="8.7109375" customWidth="1"/>
    <col min="8200" max="8200" width="8.42578125" customWidth="1"/>
    <col min="8449" max="8449" width="22" customWidth="1"/>
    <col min="8450" max="8450" width="17.42578125" customWidth="1"/>
    <col min="8451" max="8451" width="16.7109375" customWidth="1"/>
    <col min="8452" max="8452" width="14.140625" customWidth="1"/>
    <col min="8453" max="8453" width="9.5703125" customWidth="1"/>
    <col min="8454" max="8454" width="8.42578125" customWidth="1"/>
    <col min="8455" max="8455" width="8.7109375" customWidth="1"/>
    <col min="8456" max="8456" width="8.42578125" customWidth="1"/>
    <col min="8705" max="8705" width="22" customWidth="1"/>
    <col min="8706" max="8706" width="17.42578125" customWidth="1"/>
    <col min="8707" max="8707" width="16.7109375" customWidth="1"/>
    <col min="8708" max="8708" width="14.140625" customWidth="1"/>
    <col min="8709" max="8709" width="9.5703125" customWidth="1"/>
    <col min="8710" max="8710" width="8.42578125" customWidth="1"/>
    <col min="8711" max="8711" width="8.7109375" customWidth="1"/>
    <col min="8712" max="8712" width="8.42578125" customWidth="1"/>
    <col min="8961" max="8961" width="22" customWidth="1"/>
    <col min="8962" max="8962" width="17.42578125" customWidth="1"/>
    <col min="8963" max="8963" width="16.7109375" customWidth="1"/>
    <col min="8964" max="8964" width="14.140625" customWidth="1"/>
    <col min="8965" max="8965" width="9.5703125" customWidth="1"/>
    <col min="8966" max="8966" width="8.42578125" customWidth="1"/>
    <col min="8967" max="8967" width="8.7109375" customWidth="1"/>
    <col min="8968" max="8968" width="8.42578125" customWidth="1"/>
    <col min="9217" max="9217" width="22" customWidth="1"/>
    <col min="9218" max="9218" width="17.42578125" customWidth="1"/>
    <col min="9219" max="9219" width="16.7109375" customWidth="1"/>
    <col min="9220" max="9220" width="14.140625" customWidth="1"/>
    <col min="9221" max="9221" width="9.5703125" customWidth="1"/>
    <col min="9222" max="9222" width="8.42578125" customWidth="1"/>
    <col min="9223" max="9223" width="8.7109375" customWidth="1"/>
    <col min="9224" max="9224" width="8.42578125" customWidth="1"/>
    <col min="9473" max="9473" width="22" customWidth="1"/>
    <col min="9474" max="9474" width="17.42578125" customWidth="1"/>
    <col min="9475" max="9475" width="16.7109375" customWidth="1"/>
    <col min="9476" max="9476" width="14.140625" customWidth="1"/>
    <col min="9477" max="9477" width="9.5703125" customWidth="1"/>
    <col min="9478" max="9478" width="8.42578125" customWidth="1"/>
    <col min="9479" max="9479" width="8.7109375" customWidth="1"/>
    <col min="9480" max="9480" width="8.42578125" customWidth="1"/>
    <col min="9729" max="9729" width="22" customWidth="1"/>
    <col min="9730" max="9730" width="17.42578125" customWidth="1"/>
    <col min="9731" max="9731" width="16.7109375" customWidth="1"/>
    <col min="9732" max="9732" width="14.140625" customWidth="1"/>
    <col min="9733" max="9733" width="9.5703125" customWidth="1"/>
    <col min="9734" max="9734" width="8.42578125" customWidth="1"/>
    <col min="9735" max="9735" width="8.7109375" customWidth="1"/>
    <col min="9736" max="9736" width="8.42578125" customWidth="1"/>
    <col min="9985" max="9985" width="22" customWidth="1"/>
    <col min="9986" max="9986" width="17.42578125" customWidth="1"/>
    <col min="9987" max="9987" width="16.7109375" customWidth="1"/>
    <col min="9988" max="9988" width="14.140625" customWidth="1"/>
    <col min="9989" max="9989" width="9.5703125" customWidth="1"/>
    <col min="9990" max="9990" width="8.42578125" customWidth="1"/>
    <col min="9991" max="9991" width="8.7109375" customWidth="1"/>
    <col min="9992" max="9992" width="8.42578125" customWidth="1"/>
    <col min="10241" max="10241" width="22" customWidth="1"/>
    <col min="10242" max="10242" width="17.42578125" customWidth="1"/>
    <col min="10243" max="10243" width="16.7109375" customWidth="1"/>
    <col min="10244" max="10244" width="14.140625" customWidth="1"/>
    <col min="10245" max="10245" width="9.5703125" customWidth="1"/>
    <col min="10246" max="10246" width="8.42578125" customWidth="1"/>
    <col min="10247" max="10247" width="8.7109375" customWidth="1"/>
    <col min="10248" max="10248" width="8.42578125" customWidth="1"/>
    <col min="10497" max="10497" width="22" customWidth="1"/>
    <col min="10498" max="10498" width="17.42578125" customWidth="1"/>
    <col min="10499" max="10499" width="16.7109375" customWidth="1"/>
    <col min="10500" max="10500" width="14.140625" customWidth="1"/>
    <col min="10501" max="10501" width="9.5703125" customWidth="1"/>
    <col min="10502" max="10502" width="8.42578125" customWidth="1"/>
    <col min="10503" max="10503" width="8.7109375" customWidth="1"/>
    <col min="10504" max="10504" width="8.42578125" customWidth="1"/>
    <col min="10753" max="10753" width="22" customWidth="1"/>
    <col min="10754" max="10754" width="17.42578125" customWidth="1"/>
    <col min="10755" max="10755" width="16.7109375" customWidth="1"/>
    <col min="10756" max="10756" width="14.140625" customWidth="1"/>
    <col min="10757" max="10757" width="9.5703125" customWidth="1"/>
    <col min="10758" max="10758" width="8.42578125" customWidth="1"/>
    <col min="10759" max="10759" width="8.7109375" customWidth="1"/>
    <col min="10760" max="10760" width="8.42578125" customWidth="1"/>
    <col min="11009" max="11009" width="22" customWidth="1"/>
    <col min="11010" max="11010" width="17.42578125" customWidth="1"/>
    <col min="11011" max="11011" width="16.7109375" customWidth="1"/>
    <col min="11012" max="11012" width="14.140625" customWidth="1"/>
    <col min="11013" max="11013" width="9.5703125" customWidth="1"/>
    <col min="11014" max="11014" width="8.42578125" customWidth="1"/>
    <col min="11015" max="11015" width="8.7109375" customWidth="1"/>
    <col min="11016" max="11016" width="8.42578125" customWidth="1"/>
    <col min="11265" max="11265" width="22" customWidth="1"/>
    <col min="11266" max="11266" width="17.42578125" customWidth="1"/>
    <col min="11267" max="11267" width="16.7109375" customWidth="1"/>
    <col min="11268" max="11268" width="14.140625" customWidth="1"/>
    <col min="11269" max="11269" width="9.5703125" customWidth="1"/>
    <col min="11270" max="11270" width="8.42578125" customWidth="1"/>
    <col min="11271" max="11271" width="8.7109375" customWidth="1"/>
    <col min="11272" max="11272" width="8.42578125" customWidth="1"/>
    <col min="11521" max="11521" width="22" customWidth="1"/>
    <col min="11522" max="11522" width="17.42578125" customWidth="1"/>
    <col min="11523" max="11523" width="16.7109375" customWidth="1"/>
    <col min="11524" max="11524" width="14.140625" customWidth="1"/>
    <col min="11525" max="11525" width="9.5703125" customWidth="1"/>
    <col min="11526" max="11526" width="8.42578125" customWidth="1"/>
    <col min="11527" max="11527" width="8.7109375" customWidth="1"/>
    <col min="11528" max="11528" width="8.42578125" customWidth="1"/>
    <col min="11777" max="11777" width="22" customWidth="1"/>
    <col min="11778" max="11778" width="17.42578125" customWidth="1"/>
    <col min="11779" max="11779" width="16.7109375" customWidth="1"/>
    <col min="11780" max="11780" width="14.140625" customWidth="1"/>
    <col min="11781" max="11781" width="9.5703125" customWidth="1"/>
    <col min="11782" max="11782" width="8.42578125" customWidth="1"/>
    <col min="11783" max="11783" width="8.7109375" customWidth="1"/>
    <col min="11784" max="11784" width="8.42578125" customWidth="1"/>
    <col min="12033" max="12033" width="22" customWidth="1"/>
    <col min="12034" max="12034" width="17.42578125" customWidth="1"/>
    <col min="12035" max="12035" width="16.7109375" customWidth="1"/>
    <col min="12036" max="12036" width="14.140625" customWidth="1"/>
    <col min="12037" max="12037" width="9.5703125" customWidth="1"/>
    <col min="12038" max="12038" width="8.42578125" customWidth="1"/>
    <col min="12039" max="12039" width="8.7109375" customWidth="1"/>
    <col min="12040" max="12040" width="8.42578125" customWidth="1"/>
    <col min="12289" max="12289" width="22" customWidth="1"/>
    <col min="12290" max="12290" width="17.42578125" customWidth="1"/>
    <col min="12291" max="12291" width="16.7109375" customWidth="1"/>
    <col min="12292" max="12292" width="14.140625" customWidth="1"/>
    <col min="12293" max="12293" width="9.5703125" customWidth="1"/>
    <col min="12294" max="12294" width="8.42578125" customWidth="1"/>
    <col min="12295" max="12295" width="8.7109375" customWidth="1"/>
    <col min="12296" max="12296" width="8.42578125" customWidth="1"/>
    <col min="12545" max="12545" width="22" customWidth="1"/>
    <col min="12546" max="12546" width="17.42578125" customWidth="1"/>
    <col min="12547" max="12547" width="16.7109375" customWidth="1"/>
    <col min="12548" max="12548" width="14.140625" customWidth="1"/>
    <col min="12549" max="12549" width="9.5703125" customWidth="1"/>
    <col min="12550" max="12550" width="8.42578125" customWidth="1"/>
    <col min="12551" max="12551" width="8.7109375" customWidth="1"/>
    <col min="12552" max="12552" width="8.42578125" customWidth="1"/>
    <col min="12801" max="12801" width="22" customWidth="1"/>
    <col min="12802" max="12802" width="17.42578125" customWidth="1"/>
    <col min="12803" max="12803" width="16.7109375" customWidth="1"/>
    <col min="12804" max="12804" width="14.140625" customWidth="1"/>
    <col min="12805" max="12805" width="9.5703125" customWidth="1"/>
    <col min="12806" max="12806" width="8.42578125" customWidth="1"/>
    <col min="12807" max="12807" width="8.7109375" customWidth="1"/>
    <col min="12808" max="12808" width="8.42578125" customWidth="1"/>
    <col min="13057" max="13057" width="22" customWidth="1"/>
    <col min="13058" max="13058" width="17.42578125" customWidth="1"/>
    <col min="13059" max="13059" width="16.7109375" customWidth="1"/>
    <col min="13060" max="13060" width="14.140625" customWidth="1"/>
    <col min="13061" max="13061" width="9.5703125" customWidth="1"/>
    <col min="13062" max="13062" width="8.42578125" customWidth="1"/>
    <col min="13063" max="13063" width="8.7109375" customWidth="1"/>
    <col min="13064" max="13064" width="8.42578125" customWidth="1"/>
    <col min="13313" max="13313" width="22" customWidth="1"/>
    <col min="13314" max="13314" width="17.42578125" customWidth="1"/>
    <col min="13315" max="13315" width="16.7109375" customWidth="1"/>
    <col min="13316" max="13316" width="14.140625" customWidth="1"/>
    <col min="13317" max="13317" width="9.5703125" customWidth="1"/>
    <col min="13318" max="13318" width="8.42578125" customWidth="1"/>
    <col min="13319" max="13319" width="8.7109375" customWidth="1"/>
    <col min="13320" max="13320" width="8.42578125" customWidth="1"/>
    <col min="13569" max="13569" width="22" customWidth="1"/>
    <col min="13570" max="13570" width="17.42578125" customWidth="1"/>
    <col min="13571" max="13571" width="16.7109375" customWidth="1"/>
    <col min="13572" max="13572" width="14.140625" customWidth="1"/>
    <col min="13573" max="13573" width="9.5703125" customWidth="1"/>
    <col min="13574" max="13574" width="8.42578125" customWidth="1"/>
    <col min="13575" max="13575" width="8.7109375" customWidth="1"/>
    <col min="13576" max="13576" width="8.42578125" customWidth="1"/>
    <col min="13825" max="13825" width="22" customWidth="1"/>
    <col min="13826" max="13826" width="17.42578125" customWidth="1"/>
    <col min="13827" max="13827" width="16.7109375" customWidth="1"/>
    <col min="13828" max="13828" width="14.140625" customWidth="1"/>
    <col min="13829" max="13829" width="9.5703125" customWidth="1"/>
    <col min="13830" max="13830" width="8.42578125" customWidth="1"/>
    <col min="13831" max="13831" width="8.7109375" customWidth="1"/>
    <col min="13832" max="13832" width="8.42578125" customWidth="1"/>
    <col min="14081" max="14081" width="22" customWidth="1"/>
    <col min="14082" max="14082" width="17.42578125" customWidth="1"/>
    <col min="14083" max="14083" width="16.7109375" customWidth="1"/>
    <col min="14084" max="14084" width="14.140625" customWidth="1"/>
    <col min="14085" max="14085" width="9.5703125" customWidth="1"/>
    <col min="14086" max="14086" width="8.42578125" customWidth="1"/>
    <col min="14087" max="14087" width="8.7109375" customWidth="1"/>
    <col min="14088" max="14088" width="8.42578125" customWidth="1"/>
    <col min="14337" max="14337" width="22" customWidth="1"/>
    <col min="14338" max="14338" width="17.42578125" customWidth="1"/>
    <col min="14339" max="14339" width="16.7109375" customWidth="1"/>
    <col min="14340" max="14340" width="14.140625" customWidth="1"/>
    <col min="14341" max="14341" width="9.5703125" customWidth="1"/>
    <col min="14342" max="14342" width="8.42578125" customWidth="1"/>
    <col min="14343" max="14343" width="8.7109375" customWidth="1"/>
    <col min="14344" max="14344" width="8.42578125" customWidth="1"/>
    <col min="14593" max="14593" width="22" customWidth="1"/>
    <col min="14594" max="14594" width="17.42578125" customWidth="1"/>
    <col min="14595" max="14595" width="16.7109375" customWidth="1"/>
    <col min="14596" max="14596" width="14.140625" customWidth="1"/>
    <col min="14597" max="14597" width="9.5703125" customWidth="1"/>
    <col min="14598" max="14598" width="8.42578125" customWidth="1"/>
    <col min="14599" max="14599" width="8.7109375" customWidth="1"/>
    <col min="14600" max="14600" width="8.42578125" customWidth="1"/>
    <col min="14849" max="14849" width="22" customWidth="1"/>
    <col min="14850" max="14850" width="17.42578125" customWidth="1"/>
    <col min="14851" max="14851" width="16.7109375" customWidth="1"/>
    <col min="14852" max="14852" width="14.140625" customWidth="1"/>
    <col min="14853" max="14853" width="9.5703125" customWidth="1"/>
    <col min="14854" max="14854" width="8.42578125" customWidth="1"/>
    <col min="14855" max="14855" width="8.7109375" customWidth="1"/>
    <col min="14856" max="14856" width="8.42578125" customWidth="1"/>
    <col min="15105" max="15105" width="22" customWidth="1"/>
    <col min="15106" max="15106" width="17.42578125" customWidth="1"/>
    <col min="15107" max="15107" width="16.7109375" customWidth="1"/>
    <col min="15108" max="15108" width="14.140625" customWidth="1"/>
    <col min="15109" max="15109" width="9.5703125" customWidth="1"/>
    <col min="15110" max="15110" width="8.42578125" customWidth="1"/>
    <col min="15111" max="15111" width="8.7109375" customWidth="1"/>
    <col min="15112" max="15112" width="8.42578125" customWidth="1"/>
    <col min="15361" max="15361" width="22" customWidth="1"/>
    <col min="15362" max="15362" width="17.42578125" customWidth="1"/>
    <col min="15363" max="15363" width="16.7109375" customWidth="1"/>
    <col min="15364" max="15364" width="14.140625" customWidth="1"/>
    <col min="15365" max="15365" width="9.5703125" customWidth="1"/>
    <col min="15366" max="15366" width="8.42578125" customWidth="1"/>
    <col min="15367" max="15367" width="8.7109375" customWidth="1"/>
    <col min="15368" max="15368" width="8.42578125" customWidth="1"/>
    <col min="15617" max="15617" width="22" customWidth="1"/>
    <col min="15618" max="15618" width="17.42578125" customWidth="1"/>
    <col min="15619" max="15619" width="16.7109375" customWidth="1"/>
    <col min="15620" max="15620" width="14.140625" customWidth="1"/>
    <col min="15621" max="15621" width="9.5703125" customWidth="1"/>
    <col min="15622" max="15622" width="8.42578125" customWidth="1"/>
    <col min="15623" max="15623" width="8.7109375" customWidth="1"/>
    <col min="15624" max="15624" width="8.42578125" customWidth="1"/>
    <col min="15873" max="15873" width="22" customWidth="1"/>
    <col min="15874" max="15874" width="17.42578125" customWidth="1"/>
    <col min="15875" max="15875" width="16.7109375" customWidth="1"/>
    <col min="15876" max="15876" width="14.140625" customWidth="1"/>
    <col min="15877" max="15877" width="9.5703125" customWidth="1"/>
    <col min="15878" max="15878" width="8.42578125" customWidth="1"/>
    <col min="15879" max="15879" width="8.7109375" customWidth="1"/>
    <col min="15880" max="15880" width="8.42578125" customWidth="1"/>
    <col min="16129" max="16129" width="22" customWidth="1"/>
    <col min="16130" max="16130" width="17.42578125" customWidth="1"/>
    <col min="16131" max="16131" width="16.7109375" customWidth="1"/>
    <col min="16132" max="16132" width="14.140625" customWidth="1"/>
    <col min="16133" max="16133" width="9.5703125" customWidth="1"/>
    <col min="16134" max="16134" width="8.42578125" customWidth="1"/>
    <col min="16135" max="16135" width="8.7109375" customWidth="1"/>
    <col min="16136" max="16136" width="8.42578125" customWidth="1"/>
  </cols>
  <sheetData>
    <row r="1" spans="1:13" ht="27.75">
      <c r="A1" s="2"/>
      <c r="B1" s="2"/>
      <c r="C1" s="2"/>
      <c r="D1" s="2"/>
      <c r="E1" s="2"/>
      <c r="F1" s="9"/>
      <c r="G1" s="9"/>
      <c r="H1" s="10"/>
      <c r="I1" s="10"/>
      <c r="J1" s="11"/>
      <c r="K1" s="2"/>
      <c r="L1" s="2"/>
      <c r="M1" s="2"/>
    </row>
    <row r="2" spans="1:13" ht="27.75">
      <c r="A2" s="2"/>
      <c r="B2" s="2"/>
      <c r="C2" s="2"/>
      <c r="D2" s="2"/>
      <c r="E2" s="2"/>
      <c r="F2" s="9"/>
      <c r="G2" s="9"/>
      <c r="H2" s="10"/>
      <c r="I2" s="10"/>
      <c r="J2" s="11"/>
      <c r="K2" s="2"/>
      <c r="L2" s="2"/>
      <c r="M2" s="2"/>
    </row>
    <row r="3" spans="1:13" ht="27.75">
      <c r="A3" s="2"/>
      <c r="B3" s="2"/>
      <c r="C3" s="2"/>
      <c r="D3" s="2"/>
      <c r="E3" s="2"/>
      <c r="F3" s="9"/>
      <c r="G3" s="9"/>
      <c r="H3" s="10"/>
      <c r="I3" s="10"/>
      <c r="J3" s="11"/>
      <c r="K3" s="2"/>
      <c r="L3" s="2"/>
      <c r="M3" s="2"/>
    </row>
    <row r="4" spans="1:13" ht="24">
      <c r="A4" s="2"/>
      <c r="B4" s="2"/>
      <c r="C4" s="2"/>
      <c r="D4" s="2"/>
      <c r="E4" s="2"/>
      <c r="F4" s="9"/>
      <c r="G4" s="9"/>
      <c r="H4" s="9"/>
      <c r="I4" s="2"/>
      <c r="J4" s="2"/>
      <c r="K4" s="2"/>
      <c r="L4" s="2"/>
      <c r="M4" s="2"/>
    </row>
    <row r="5" spans="1:13" ht="24">
      <c r="A5" s="2"/>
      <c r="B5" s="2"/>
      <c r="C5" s="2"/>
      <c r="D5" s="2"/>
      <c r="E5" s="2"/>
      <c r="F5" s="9"/>
      <c r="G5" s="9"/>
      <c r="H5" s="9"/>
      <c r="I5" s="2"/>
      <c r="J5" s="2"/>
      <c r="K5" s="2"/>
      <c r="L5" s="2"/>
      <c r="M5" s="2"/>
    </row>
    <row r="6" spans="1:13" ht="227.25" customHeight="1">
      <c r="A6" s="494" t="s">
        <v>666</v>
      </c>
      <c r="B6" s="494"/>
      <c r="C6" s="494"/>
      <c r="D6" s="494"/>
      <c r="E6" s="494"/>
      <c r="F6" s="494"/>
      <c r="G6" s="494"/>
      <c r="H6" s="494"/>
      <c r="I6" s="494"/>
      <c r="J6" s="494"/>
      <c r="K6" s="10"/>
      <c r="L6" s="10"/>
      <c r="M6" s="10"/>
    </row>
    <row r="7" spans="1:13" ht="43.5" customHeight="1">
      <c r="A7" s="14"/>
      <c r="B7" s="235" t="s">
        <v>667</v>
      </c>
      <c r="C7" s="492"/>
      <c r="D7" s="492"/>
      <c r="E7" s="492"/>
      <c r="F7" s="493"/>
      <c r="H7" s="14"/>
      <c r="I7" s="14"/>
      <c r="J7" s="14"/>
      <c r="K7" s="2"/>
      <c r="L7" s="2"/>
      <c r="M7" s="2"/>
    </row>
    <row r="8" spans="1:13" ht="42" customHeight="1">
      <c r="A8" s="14"/>
      <c r="B8" s="494" t="s">
        <v>65</v>
      </c>
      <c r="C8" s="494"/>
      <c r="D8" s="494"/>
      <c r="E8" s="494"/>
      <c r="F8" s="494"/>
      <c r="G8" s="494"/>
      <c r="H8" s="14"/>
      <c r="I8" s="14"/>
      <c r="J8" s="14"/>
      <c r="K8" s="2"/>
      <c r="L8" s="2"/>
      <c r="M8" s="2"/>
    </row>
    <row r="9" spans="1:13" ht="21" customHeight="1">
      <c r="A9" s="14"/>
      <c r="B9" s="14"/>
      <c r="C9" s="14"/>
      <c r="D9" s="14"/>
      <c r="E9" s="14"/>
      <c r="F9" s="14"/>
      <c r="G9" s="14"/>
      <c r="H9" s="14"/>
      <c r="I9" s="14"/>
      <c r="J9" s="14"/>
      <c r="K9" s="2"/>
      <c r="L9" s="2"/>
      <c r="M9" s="2"/>
    </row>
    <row r="10" spans="1:13" ht="27" customHeight="1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2"/>
      <c r="L10" s="2"/>
      <c r="M10" s="2"/>
    </row>
    <row r="11" spans="1:13" ht="30.75" customHeight="1">
      <c r="A11" s="491"/>
      <c r="B11" s="491"/>
      <c r="C11" s="491"/>
      <c r="D11" s="491"/>
      <c r="E11" s="491"/>
      <c r="F11" s="491"/>
      <c r="G11" s="491"/>
      <c r="H11" s="491"/>
      <c r="I11" s="491"/>
      <c r="J11" s="2"/>
      <c r="K11" s="2"/>
      <c r="L11" s="2"/>
      <c r="M11" s="2"/>
    </row>
    <row r="12" spans="1:13" ht="21" customHeight="1">
      <c r="A12" s="14"/>
      <c r="B12" s="14"/>
      <c r="C12" s="14"/>
      <c r="D12" s="14"/>
      <c r="E12" s="14"/>
      <c r="F12" s="14"/>
      <c r="G12" s="14"/>
      <c r="H12" s="14"/>
      <c r="I12" s="14"/>
      <c r="J12" s="2"/>
      <c r="K12" s="2"/>
      <c r="L12" s="2"/>
      <c r="M12" s="2"/>
    </row>
    <row r="13" spans="1:13" ht="21" customHeight="1">
      <c r="A13" s="14"/>
      <c r="B13" s="14"/>
      <c r="C13" s="14"/>
      <c r="D13" s="14"/>
      <c r="E13" s="14"/>
      <c r="F13" s="14"/>
      <c r="G13" s="14"/>
      <c r="H13" s="14"/>
      <c r="I13" s="14"/>
      <c r="J13" s="2"/>
      <c r="K13" s="2"/>
      <c r="L13" s="2"/>
      <c r="M13" s="2"/>
    </row>
    <row r="14" spans="1:13" ht="21" customHeight="1">
      <c r="A14" s="14"/>
      <c r="B14" s="14"/>
      <c r="C14" s="14"/>
      <c r="D14" s="14"/>
      <c r="E14" s="14"/>
      <c r="F14" s="14"/>
      <c r="G14" s="14"/>
      <c r="H14" s="14"/>
      <c r="I14" s="14"/>
      <c r="J14" s="2"/>
      <c r="K14" s="2"/>
      <c r="L14" s="2"/>
      <c r="M14" s="2"/>
    </row>
    <row r="15" spans="1:13" ht="21" customHeight="1">
      <c r="A15" s="14"/>
      <c r="B15" s="14"/>
      <c r="C15" s="14"/>
      <c r="D15" s="14"/>
      <c r="E15" s="14"/>
      <c r="F15" s="14"/>
      <c r="G15" s="14"/>
      <c r="H15" s="14"/>
      <c r="I15" s="14"/>
      <c r="J15" s="2"/>
      <c r="K15" s="2"/>
      <c r="L15" s="2"/>
      <c r="M15" s="2"/>
    </row>
    <row r="16" spans="1:13" ht="21" customHeight="1">
      <c r="A16" s="14"/>
      <c r="B16" s="14"/>
      <c r="C16" s="14"/>
      <c r="D16" s="14"/>
      <c r="E16" s="14"/>
      <c r="F16" s="14"/>
      <c r="G16" s="14"/>
      <c r="H16" s="14"/>
      <c r="I16" s="14"/>
      <c r="J16" s="2"/>
      <c r="K16" s="2"/>
      <c r="L16" s="2"/>
      <c r="M16" s="2"/>
    </row>
    <row r="17" spans="1:13" ht="21" customHeight="1">
      <c r="A17" s="14"/>
      <c r="B17" s="14"/>
      <c r="C17" s="14"/>
      <c r="D17" s="14"/>
      <c r="E17" s="14"/>
      <c r="F17" s="14"/>
      <c r="G17" s="14"/>
      <c r="H17" s="14"/>
      <c r="I17" s="14"/>
      <c r="J17" s="2"/>
      <c r="K17" s="2"/>
      <c r="L17" s="2"/>
      <c r="M17" s="2"/>
    </row>
    <row r="18" spans="1:13" ht="21" customHeight="1">
      <c r="A18" s="14"/>
      <c r="B18" s="14"/>
      <c r="C18" s="14"/>
      <c r="D18" s="14"/>
      <c r="E18" s="14"/>
      <c r="F18" s="14"/>
      <c r="G18" s="14"/>
      <c r="H18" s="14"/>
      <c r="I18" s="14"/>
      <c r="J18" s="2"/>
      <c r="K18" s="2"/>
      <c r="L18" s="2"/>
      <c r="M18" s="2"/>
    </row>
    <row r="19" spans="1:13" ht="21" customHeight="1">
      <c r="A19" s="14"/>
      <c r="B19" s="14"/>
      <c r="C19" s="14"/>
      <c r="D19" s="14"/>
      <c r="E19" s="14"/>
      <c r="F19" s="14"/>
      <c r="G19" s="14"/>
      <c r="H19" s="14"/>
      <c r="I19" s="14"/>
      <c r="J19" s="2"/>
      <c r="K19" s="2"/>
      <c r="L19" s="2"/>
      <c r="M19" s="2"/>
    </row>
    <row r="20" spans="1:13" ht="21" customHeight="1">
      <c r="A20" s="14"/>
      <c r="B20" s="14"/>
      <c r="C20" s="14"/>
      <c r="D20" s="14"/>
      <c r="E20" s="14"/>
      <c r="F20" s="14"/>
      <c r="G20" s="14"/>
      <c r="H20" s="14"/>
      <c r="I20" s="14"/>
      <c r="J20" s="2"/>
      <c r="K20" s="2"/>
      <c r="L20" s="2"/>
      <c r="M20" s="2"/>
    </row>
    <row r="21" spans="1:13" ht="21" customHeight="1">
      <c r="A21" s="14"/>
      <c r="B21" s="14"/>
      <c r="C21" s="14"/>
      <c r="D21" s="14"/>
      <c r="E21" s="14"/>
      <c r="F21" s="14"/>
      <c r="G21" s="14"/>
      <c r="H21" s="14"/>
      <c r="I21" s="14"/>
      <c r="J21" s="2"/>
      <c r="K21" s="2"/>
      <c r="L21" s="2"/>
      <c r="M21" s="2"/>
    </row>
    <row r="22" spans="1:13" ht="21" customHeight="1">
      <c r="A22" s="14"/>
      <c r="B22" s="14"/>
      <c r="C22" s="14"/>
      <c r="D22" s="14"/>
      <c r="E22" s="14"/>
      <c r="F22" s="14"/>
      <c r="G22" s="14"/>
      <c r="H22" s="14"/>
      <c r="I22" s="14"/>
      <c r="J22" s="2"/>
      <c r="K22" s="2"/>
      <c r="L22" s="2"/>
      <c r="M22" s="2"/>
    </row>
    <row r="23" spans="1:13" ht="24">
      <c r="A23" s="2"/>
      <c r="B23" s="2"/>
      <c r="C23" s="2"/>
      <c r="D23" s="2"/>
      <c r="E23" s="2"/>
      <c r="F23" s="9"/>
      <c r="G23" s="9"/>
      <c r="H23" s="9"/>
      <c r="I23" s="2"/>
      <c r="J23" s="2"/>
      <c r="K23" s="2"/>
      <c r="L23" s="2"/>
      <c r="M23" s="2"/>
    </row>
    <row r="24" spans="1:13" ht="24">
      <c r="A24" s="2"/>
      <c r="B24" s="2"/>
      <c r="C24" s="2"/>
      <c r="D24" s="2"/>
      <c r="E24" s="2"/>
      <c r="F24" s="9"/>
      <c r="G24" s="9"/>
      <c r="H24" s="9"/>
      <c r="I24" s="2"/>
      <c r="J24" s="2"/>
      <c r="K24" s="2"/>
      <c r="L24" s="2"/>
      <c r="M24" s="2"/>
    </row>
    <row r="25" spans="1:13" ht="24">
      <c r="A25" s="2"/>
      <c r="B25" s="2"/>
      <c r="C25" s="2"/>
      <c r="D25" s="2"/>
      <c r="E25" s="2"/>
      <c r="F25" s="9"/>
      <c r="G25" s="9"/>
      <c r="H25" s="9"/>
      <c r="I25" s="2"/>
      <c r="J25" s="2"/>
      <c r="K25" s="2"/>
      <c r="L25" s="2"/>
      <c r="M25" s="2"/>
    </row>
    <row r="26" spans="1:13" ht="24">
      <c r="A26" s="2"/>
      <c r="B26" s="2"/>
      <c r="C26" s="2"/>
      <c r="D26" s="2"/>
      <c r="E26" s="2"/>
      <c r="F26" s="9"/>
      <c r="G26" s="9"/>
      <c r="H26" s="9"/>
      <c r="I26" s="2"/>
      <c r="J26" s="2"/>
      <c r="K26" s="2"/>
      <c r="L26" s="2"/>
      <c r="M26" s="2"/>
    </row>
    <row r="27" spans="1:13" ht="24">
      <c r="A27" s="2"/>
      <c r="B27" s="2"/>
      <c r="C27" s="2"/>
      <c r="D27" s="2"/>
      <c r="E27" s="2"/>
      <c r="F27" s="9"/>
      <c r="G27" s="9"/>
      <c r="H27" s="9"/>
      <c r="I27" s="2"/>
      <c r="J27" s="2"/>
      <c r="K27" s="2"/>
      <c r="L27" s="2"/>
      <c r="M27" s="2"/>
    </row>
    <row r="28" spans="1:13" ht="24">
      <c r="A28" s="2"/>
      <c r="B28" s="2"/>
      <c r="C28" s="2"/>
      <c r="D28" s="2"/>
      <c r="E28" s="2"/>
      <c r="F28" s="9"/>
      <c r="G28" s="9"/>
      <c r="H28" s="9"/>
      <c r="I28" s="2"/>
      <c r="J28" s="2"/>
      <c r="K28" s="2"/>
      <c r="L28" s="2"/>
      <c r="M28" s="2"/>
    </row>
    <row r="29" spans="1:13" ht="24">
      <c r="A29" s="2"/>
      <c r="B29" s="2"/>
      <c r="C29" s="2"/>
      <c r="D29" s="2"/>
      <c r="E29" s="2"/>
      <c r="F29" s="9"/>
      <c r="G29" s="9"/>
      <c r="H29" s="9"/>
      <c r="I29" s="2"/>
      <c r="J29" s="2"/>
      <c r="K29" s="2"/>
      <c r="L29" s="2"/>
      <c r="M29" s="2"/>
    </row>
    <row r="30" spans="1:13" ht="24">
      <c r="A30" s="2"/>
      <c r="B30" s="2"/>
      <c r="C30" s="2"/>
      <c r="D30" s="2"/>
      <c r="E30" s="2"/>
      <c r="F30" s="9"/>
      <c r="G30" s="9"/>
      <c r="H30" s="9"/>
      <c r="I30" s="2"/>
      <c r="J30" s="2"/>
      <c r="K30" s="2"/>
      <c r="L30" s="2"/>
      <c r="M30" s="2"/>
    </row>
    <row r="31" spans="1:13" ht="24">
      <c r="A31" s="2"/>
      <c r="B31" s="2"/>
      <c r="C31" s="2"/>
      <c r="D31" s="2"/>
      <c r="E31" s="2"/>
      <c r="F31" s="9"/>
      <c r="G31" s="9"/>
      <c r="H31" s="9"/>
      <c r="I31" s="2"/>
      <c r="J31" s="2"/>
      <c r="K31" s="2"/>
      <c r="L31" s="2"/>
      <c r="M31" s="2"/>
    </row>
    <row r="32" spans="1:13" ht="24">
      <c r="A32" s="2"/>
      <c r="B32" s="2"/>
      <c r="C32" s="2"/>
      <c r="D32" s="2"/>
      <c r="E32" s="2"/>
      <c r="F32" s="9"/>
      <c r="G32" s="9"/>
      <c r="H32" s="9"/>
      <c r="I32" s="2"/>
      <c r="J32" s="2"/>
      <c r="K32" s="2"/>
      <c r="L32" s="2"/>
      <c r="M32" s="2"/>
    </row>
    <row r="33" spans="1:13" ht="24">
      <c r="A33" s="2"/>
      <c r="B33" s="2"/>
      <c r="C33" s="2"/>
      <c r="D33" s="2"/>
      <c r="E33" s="2"/>
      <c r="F33" s="9"/>
      <c r="G33" s="9"/>
      <c r="H33" s="9"/>
      <c r="I33" s="2"/>
      <c r="J33" s="2"/>
      <c r="K33" s="2"/>
      <c r="L33" s="2"/>
      <c r="M33" s="2"/>
    </row>
    <row r="34" spans="1:13" ht="24">
      <c r="A34" s="2"/>
      <c r="B34" s="2"/>
      <c r="C34" s="2"/>
      <c r="D34" s="2"/>
      <c r="E34" s="2"/>
      <c r="F34" s="9"/>
      <c r="G34" s="9"/>
      <c r="H34" s="9"/>
      <c r="I34" s="2"/>
      <c r="J34" s="2"/>
      <c r="K34" s="2"/>
      <c r="L34" s="2"/>
      <c r="M34" s="2"/>
    </row>
  </sheetData>
  <mergeCells count="2">
    <mergeCell ref="A6:J6"/>
    <mergeCell ref="B8:G8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theme="3" tint="0.79998168889431442"/>
  </sheetPr>
  <dimension ref="A1:Z214"/>
  <sheetViews>
    <sheetView view="pageLayout" zoomScale="73" zoomScaleNormal="84" zoomScaleSheetLayoutView="100" zoomScalePageLayoutView="73" workbookViewId="0">
      <selection activeCell="F12" sqref="E12:F12"/>
    </sheetView>
  </sheetViews>
  <sheetFormatPr defaultColWidth="9.140625" defaultRowHeight="21"/>
  <cols>
    <col min="1" max="1" width="16.28515625" style="44" customWidth="1"/>
    <col min="2" max="2" width="15.5703125" style="44" customWidth="1"/>
    <col min="3" max="3" width="20" style="44" customWidth="1"/>
    <col min="4" max="4" width="17.5703125" style="431" customWidth="1"/>
    <col min="5" max="5" width="14.28515625" style="57" customWidth="1"/>
    <col min="6" max="6" width="15.7109375" style="57" customWidth="1"/>
    <col min="7" max="7" width="10.85546875" style="44" customWidth="1"/>
    <col min="8" max="8" width="11.140625" style="44" customWidth="1"/>
    <col min="9" max="9" width="0.140625" style="57" hidden="1" customWidth="1"/>
    <col min="10" max="10" width="10.140625" style="99" hidden="1" customWidth="1"/>
    <col min="11" max="11" width="8" style="98" hidden="1" customWidth="1"/>
    <col min="12" max="12" width="9.42578125" style="98" hidden="1" customWidth="1"/>
    <col min="13" max="13" width="7.7109375" style="98" hidden="1" customWidth="1"/>
    <col min="14" max="14" width="9.5703125" style="98" hidden="1" customWidth="1"/>
    <col min="15" max="15" width="2.42578125" style="98" hidden="1" customWidth="1"/>
    <col min="16" max="16" width="13.28515625" style="169" customWidth="1"/>
    <col min="17" max="17" width="3.42578125" style="44" customWidth="1"/>
    <col min="18" max="18" width="6.85546875" style="44" customWidth="1"/>
    <col min="19" max="19" width="8.42578125" style="91" hidden="1" customWidth="1"/>
    <col min="20" max="20" width="9.140625" style="44" hidden="1" customWidth="1"/>
    <col min="21" max="21" width="13.42578125" style="91" hidden="1" customWidth="1"/>
    <col min="22" max="22" width="12.140625" style="44" hidden="1" customWidth="1"/>
    <col min="23" max="24" width="9.140625" style="44" hidden="1" customWidth="1"/>
    <col min="25" max="29" width="9.140625" style="44"/>
    <col min="30" max="30" width="10.7109375" style="44" bestFit="1" customWidth="1"/>
    <col min="31" max="16384" width="9.140625" style="44"/>
  </cols>
  <sheetData>
    <row r="1" spans="1:24" ht="24">
      <c r="A1" s="262" t="s">
        <v>665</v>
      </c>
      <c r="B1" s="262"/>
      <c r="C1" s="263"/>
      <c r="G1" s="16"/>
      <c r="H1" s="16"/>
      <c r="I1" s="16"/>
      <c r="J1" s="96"/>
      <c r="K1" s="96"/>
      <c r="L1" s="96"/>
      <c r="M1" s="96"/>
      <c r="N1" s="96"/>
      <c r="O1" s="96"/>
      <c r="P1" s="167"/>
    </row>
    <row r="2" spans="1:24" ht="24">
      <c r="A2" s="262" t="str">
        <f>ตาราง!A2</f>
        <v>(ตามแผนยุทธศาสตร์มหาวิทยาลัยเกษตรศาสตร์ ระยะ 12 ปี พ.ศ.2560-2571)</v>
      </c>
      <c r="B2" s="262"/>
      <c r="C2" s="263"/>
      <c r="D2" s="256"/>
      <c r="E2" s="264"/>
      <c r="F2" s="264"/>
      <c r="G2" s="16"/>
      <c r="H2" s="16"/>
      <c r="I2" s="16"/>
      <c r="J2" s="96"/>
      <c r="K2" s="96"/>
      <c r="L2" s="96"/>
      <c r="M2" s="96"/>
      <c r="N2" s="96"/>
      <c r="O2" s="96"/>
      <c r="P2" s="167"/>
    </row>
    <row r="3" spans="1:24" ht="24">
      <c r="A3" s="262" t="s">
        <v>8</v>
      </c>
      <c r="B3" s="262" t="s">
        <v>66</v>
      </c>
      <c r="C3" s="52"/>
      <c r="D3" s="256"/>
      <c r="E3" s="264"/>
      <c r="F3" s="264"/>
      <c r="G3" s="16"/>
      <c r="H3" s="16"/>
      <c r="I3" s="16"/>
      <c r="J3" s="96"/>
      <c r="K3" s="96"/>
      <c r="L3" s="96"/>
      <c r="M3" s="96"/>
      <c r="N3" s="96"/>
      <c r="O3" s="96"/>
      <c r="P3" s="167"/>
    </row>
    <row r="4" spans="1:24" ht="15.75" hidden="1" customHeight="1">
      <c r="A4" s="261" t="s">
        <v>16</v>
      </c>
      <c r="B4" s="262"/>
      <c r="C4" s="263"/>
      <c r="D4" s="122"/>
      <c r="E4" s="64"/>
      <c r="F4" s="64"/>
      <c r="K4" s="97"/>
      <c r="L4" s="97"/>
      <c r="M4" s="97"/>
      <c r="N4" s="97"/>
      <c r="O4" s="97"/>
      <c r="P4" s="56"/>
    </row>
    <row r="5" spans="1:24" ht="15.75" hidden="1" customHeight="1">
      <c r="A5" s="261" t="s">
        <v>17</v>
      </c>
      <c r="B5" s="262"/>
      <c r="C5" s="263"/>
      <c r="D5" s="122"/>
      <c r="E5" s="64"/>
      <c r="F5" s="64"/>
      <c r="K5" s="97"/>
      <c r="L5" s="97"/>
      <c r="M5" s="97"/>
      <c r="N5" s="97"/>
      <c r="O5" s="97"/>
      <c r="P5" s="56"/>
    </row>
    <row r="6" spans="1:24" ht="44.25" customHeight="1">
      <c r="A6" s="537" t="s">
        <v>91</v>
      </c>
      <c r="B6" s="537" t="s">
        <v>214</v>
      </c>
      <c r="C6" s="537" t="s">
        <v>1</v>
      </c>
      <c r="D6" s="540" t="s">
        <v>216</v>
      </c>
      <c r="E6" s="537" t="s">
        <v>192</v>
      </c>
      <c r="F6" s="550" t="s">
        <v>663</v>
      </c>
      <c r="G6" s="543" t="s">
        <v>664</v>
      </c>
      <c r="H6" s="544"/>
      <c r="I6" s="537" t="s">
        <v>85</v>
      </c>
      <c r="J6" s="547" t="s">
        <v>93</v>
      </c>
      <c r="K6" s="534" t="s">
        <v>18</v>
      </c>
      <c r="L6" s="535"/>
      <c r="M6" s="536"/>
      <c r="N6" s="516" t="s">
        <v>20</v>
      </c>
      <c r="O6" s="517"/>
      <c r="P6" s="520" t="s">
        <v>6</v>
      </c>
      <c r="S6" s="91" t="s">
        <v>87</v>
      </c>
      <c r="T6" s="44" t="s">
        <v>94</v>
      </c>
      <c r="U6" s="91" t="s">
        <v>88</v>
      </c>
      <c r="V6" s="44" t="s">
        <v>95</v>
      </c>
      <c r="W6" s="44" t="s">
        <v>96</v>
      </c>
      <c r="X6" s="44" t="s">
        <v>79</v>
      </c>
    </row>
    <row r="7" spans="1:24" ht="24.6" customHeight="1">
      <c r="A7" s="538"/>
      <c r="B7" s="538"/>
      <c r="C7" s="538"/>
      <c r="D7" s="541"/>
      <c r="E7" s="538"/>
      <c r="F7" s="551"/>
      <c r="G7" s="545"/>
      <c r="H7" s="546"/>
      <c r="I7" s="538"/>
      <c r="J7" s="548"/>
      <c r="K7" s="523" t="s">
        <v>12</v>
      </c>
      <c r="L7" s="523" t="s">
        <v>14</v>
      </c>
      <c r="M7" s="523" t="s">
        <v>15</v>
      </c>
      <c r="N7" s="518"/>
      <c r="O7" s="519"/>
      <c r="P7" s="521"/>
    </row>
    <row r="8" spans="1:24" ht="46.5" customHeight="1">
      <c r="A8" s="539"/>
      <c r="B8" s="539"/>
      <c r="C8" s="539"/>
      <c r="D8" s="542"/>
      <c r="E8" s="539"/>
      <c r="F8" s="552"/>
      <c r="G8" s="439" t="s">
        <v>2</v>
      </c>
      <c r="H8" s="439" t="s">
        <v>3</v>
      </c>
      <c r="I8" s="539"/>
      <c r="J8" s="549"/>
      <c r="K8" s="524"/>
      <c r="L8" s="524"/>
      <c r="M8" s="524"/>
      <c r="N8" s="100" t="s">
        <v>2</v>
      </c>
      <c r="O8" s="438" t="s">
        <v>3</v>
      </c>
      <c r="P8" s="522"/>
    </row>
    <row r="9" spans="1:24" ht="30.75" customHeight="1">
      <c r="A9" s="440" t="s">
        <v>168</v>
      </c>
      <c r="B9" s="54"/>
      <c r="C9" s="310"/>
      <c r="D9" s="122"/>
      <c r="E9" s="265"/>
      <c r="F9" s="265"/>
      <c r="G9" s="5"/>
      <c r="H9" s="5"/>
      <c r="I9" s="266"/>
      <c r="J9" s="122"/>
      <c r="K9" s="121"/>
      <c r="L9" s="121"/>
      <c r="M9" s="121"/>
      <c r="N9" s="121"/>
      <c r="O9" s="268"/>
      <c r="P9" s="477">
        <v>1</v>
      </c>
      <c r="S9" s="104"/>
      <c r="T9" s="104"/>
      <c r="U9" s="104"/>
      <c r="V9" s="104"/>
      <c r="W9" s="104"/>
      <c r="X9" s="104"/>
    </row>
    <row r="10" spans="1:24" ht="25.5" customHeight="1">
      <c r="A10" s="437" t="s">
        <v>204</v>
      </c>
      <c r="B10" s="65"/>
      <c r="C10" s="265"/>
      <c r="D10" s="122"/>
      <c r="E10" s="265"/>
      <c r="F10" s="265"/>
      <c r="G10" s="5"/>
      <c r="H10" s="5"/>
      <c r="I10" s="266"/>
      <c r="J10" s="122"/>
      <c r="K10" s="121"/>
      <c r="L10" s="121"/>
      <c r="M10" s="121"/>
      <c r="N10" s="121"/>
      <c r="O10" s="268"/>
      <c r="P10" s="477">
        <v>1</v>
      </c>
      <c r="S10" s="104"/>
      <c r="T10" s="104"/>
      <c r="U10" s="104"/>
      <c r="V10" s="104"/>
      <c r="W10" s="104"/>
      <c r="X10" s="104"/>
    </row>
    <row r="11" spans="1:24" ht="28.5" customHeight="1">
      <c r="A11" s="63" t="s">
        <v>218</v>
      </c>
      <c r="B11" s="39"/>
      <c r="C11" s="239"/>
      <c r="D11" s="322"/>
      <c r="E11" s="61"/>
      <c r="F11" s="61"/>
      <c r="G11" s="5"/>
      <c r="H11" s="5"/>
      <c r="I11" s="267"/>
      <c r="J11" s="223"/>
      <c r="K11" s="121"/>
      <c r="L11" s="121"/>
      <c r="M11" s="131"/>
      <c r="N11" s="121"/>
      <c r="O11" s="268"/>
      <c r="P11" s="478">
        <v>1</v>
      </c>
      <c r="S11" s="91">
        <v>0</v>
      </c>
      <c r="T11" s="49"/>
      <c r="U11" s="91">
        <v>1</v>
      </c>
      <c r="X11" s="44">
        <v>1</v>
      </c>
    </row>
    <row r="12" spans="1:24" ht="194.25" customHeight="1">
      <c r="A12" s="63"/>
      <c r="B12" s="289" t="s">
        <v>205</v>
      </c>
      <c r="C12" s="379" t="s">
        <v>573</v>
      </c>
      <c r="D12" s="364" t="s">
        <v>593</v>
      </c>
      <c r="E12" s="4">
        <v>3.51</v>
      </c>
      <c r="F12" s="4"/>
      <c r="G12" s="4"/>
      <c r="H12" s="344"/>
      <c r="I12" s="5"/>
      <c r="J12" s="120"/>
      <c r="K12" s="131"/>
      <c r="L12" s="121"/>
      <c r="M12" s="121"/>
      <c r="N12" s="121"/>
      <c r="O12" s="121"/>
      <c r="P12" s="62" t="s">
        <v>388</v>
      </c>
      <c r="T12" s="49"/>
    </row>
    <row r="13" spans="1:24" ht="106.5" customHeight="1">
      <c r="A13" s="432"/>
      <c r="B13" s="289" t="s">
        <v>205</v>
      </c>
      <c r="C13" s="379" t="s">
        <v>573</v>
      </c>
      <c r="D13" s="364" t="s">
        <v>594</v>
      </c>
      <c r="E13" s="4">
        <v>3.51</v>
      </c>
      <c r="F13" s="4"/>
      <c r="G13" s="4"/>
      <c r="H13" s="344"/>
      <c r="I13" s="5"/>
      <c r="J13" s="120"/>
      <c r="K13" s="131"/>
      <c r="L13" s="121"/>
      <c r="M13" s="121"/>
      <c r="N13" s="121"/>
      <c r="O13" s="121"/>
      <c r="P13" s="62" t="s">
        <v>388</v>
      </c>
      <c r="T13" s="49"/>
    </row>
    <row r="14" spans="1:24" ht="221.25" hidden="1" customHeight="1">
      <c r="A14" s="63"/>
      <c r="B14" s="289" t="s">
        <v>618</v>
      </c>
      <c r="C14" s="329" t="s">
        <v>542</v>
      </c>
      <c r="D14" s="374" t="s">
        <v>543</v>
      </c>
      <c r="E14" s="4" t="s">
        <v>469</v>
      </c>
      <c r="F14" s="4"/>
      <c r="G14" s="472">
        <v>28000</v>
      </c>
      <c r="I14" s="4"/>
      <c r="J14" s="249"/>
      <c r="K14" s="103"/>
      <c r="L14" s="123"/>
      <c r="M14" s="123"/>
      <c r="N14" s="123"/>
      <c r="O14" s="123"/>
      <c r="P14" s="40" t="s">
        <v>544</v>
      </c>
      <c r="T14" s="49"/>
    </row>
    <row r="15" spans="1:24" ht="197.25" hidden="1" customHeight="1">
      <c r="A15" s="432"/>
      <c r="B15" s="419"/>
      <c r="C15" s="42" t="s">
        <v>484</v>
      </c>
      <c r="D15" s="364" t="s">
        <v>485</v>
      </c>
      <c r="E15" s="4" t="s">
        <v>486</v>
      </c>
      <c r="F15" s="4"/>
      <c r="G15" s="4"/>
      <c r="H15" s="344"/>
      <c r="I15" s="5"/>
      <c r="J15" s="120"/>
      <c r="K15" s="131"/>
      <c r="L15" s="121"/>
      <c r="M15" s="121"/>
      <c r="N15" s="121"/>
      <c r="O15" s="121"/>
      <c r="P15" s="3" t="s">
        <v>487</v>
      </c>
      <c r="T15" s="49"/>
    </row>
    <row r="16" spans="1:24" ht="201" hidden="1" customHeight="1">
      <c r="A16" s="63"/>
      <c r="B16" s="289" t="s">
        <v>618</v>
      </c>
      <c r="C16" s="42" t="s">
        <v>252</v>
      </c>
      <c r="D16" s="364" t="s">
        <v>254</v>
      </c>
      <c r="E16" s="4" t="s">
        <v>246</v>
      </c>
      <c r="F16" s="4"/>
      <c r="G16" s="344">
        <v>50000</v>
      </c>
      <c r="H16" s="303"/>
      <c r="I16" s="5"/>
      <c r="J16" s="120"/>
      <c r="K16" s="131"/>
      <c r="L16" s="121"/>
      <c r="M16" s="121"/>
      <c r="N16" s="121"/>
      <c r="O16" s="121"/>
      <c r="P16" s="3" t="s">
        <v>253</v>
      </c>
      <c r="T16" s="49"/>
    </row>
    <row r="17" spans="1:26" ht="203.25" hidden="1" customHeight="1">
      <c r="A17" s="7"/>
      <c r="B17" s="281"/>
      <c r="C17" s="42" t="s">
        <v>341</v>
      </c>
      <c r="D17" s="364" t="s">
        <v>342</v>
      </c>
      <c r="E17" s="4" t="s">
        <v>343</v>
      </c>
      <c r="F17" s="4"/>
      <c r="G17" s="336">
        <v>100000</v>
      </c>
      <c r="H17" s="53"/>
      <c r="I17" s="5"/>
      <c r="J17" s="120"/>
      <c r="K17" s="131"/>
      <c r="L17" s="121"/>
      <c r="M17" s="121"/>
      <c r="N17" s="121"/>
      <c r="O17" s="121"/>
      <c r="P17" s="40" t="s">
        <v>344</v>
      </c>
      <c r="T17" s="49"/>
    </row>
    <row r="18" spans="1:26" ht="231.75" hidden="1" customHeight="1">
      <c r="A18" s="48"/>
      <c r="B18" s="289" t="s">
        <v>641</v>
      </c>
      <c r="C18" s="414" t="s">
        <v>376</v>
      </c>
      <c r="D18" s="364" t="s">
        <v>372</v>
      </c>
      <c r="E18" s="4" t="s">
        <v>373</v>
      </c>
      <c r="F18" s="5"/>
      <c r="G18" s="345">
        <v>300000</v>
      </c>
      <c r="I18" s="5"/>
      <c r="J18" s="120"/>
      <c r="K18" s="131"/>
      <c r="L18" s="121"/>
      <c r="M18" s="121"/>
      <c r="N18" s="121"/>
      <c r="O18" s="121"/>
      <c r="P18" s="47" t="s">
        <v>374</v>
      </c>
      <c r="T18" s="49"/>
    </row>
    <row r="19" spans="1:26" ht="127.5" hidden="1" customHeight="1">
      <c r="A19" s="48"/>
      <c r="B19" s="289" t="s">
        <v>205</v>
      </c>
      <c r="C19" s="414" t="s">
        <v>376</v>
      </c>
      <c r="D19" s="364" t="s">
        <v>377</v>
      </c>
      <c r="E19" s="4" t="s">
        <v>373</v>
      </c>
      <c r="F19" s="5"/>
      <c r="G19" s="6"/>
      <c r="H19" s="336"/>
      <c r="I19" s="5"/>
      <c r="J19" s="120"/>
      <c r="K19" s="131"/>
      <c r="L19" s="121"/>
      <c r="M19" s="121"/>
      <c r="N19" s="121"/>
      <c r="O19" s="121"/>
      <c r="P19" s="47" t="s">
        <v>374</v>
      </c>
      <c r="T19" s="49"/>
    </row>
    <row r="20" spans="1:26" ht="129.75" hidden="1" customHeight="1">
      <c r="A20" s="7"/>
      <c r="B20" s="419" t="s">
        <v>206</v>
      </c>
      <c r="C20" s="42" t="s">
        <v>540</v>
      </c>
      <c r="D20" s="374" t="s">
        <v>255</v>
      </c>
      <c r="E20" s="18" t="s">
        <v>246</v>
      </c>
      <c r="F20" s="18"/>
      <c r="G20" s="336">
        <v>50000</v>
      </c>
      <c r="H20" s="53"/>
      <c r="I20" s="5"/>
      <c r="J20" s="120"/>
      <c r="K20" s="131"/>
      <c r="L20" s="121"/>
      <c r="M20" s="121"/>
      <c r="N20" s="121"/>
      <c r="O20" s="121"/>
      <c r="P20" s="40" t="s">
        <v>253</v>
      </c>
      <c r="T20" s="49"/>
    </row>
    <row r="21" spans="1:26" ht="177.75" hidden="1" customHeight="1">
      <c r="A21" s="63"/>
      <c r="B21" s="289" t="s">
        <v>642</v>
      </c>
      <c r="C21" s="290" t="s">
        <v>545</v>
      </c>
      <c r="D21" s="364" t="s">
        <v>546</v>
      </c>
      <c r="E21" s="4" t="s">
        <v>469</v>
      </c>
      <c r="F21" s="4"/>
      <c r="G21" s="433">
        <v>70000</v>
      </c>
      <c r="H21" s="303"/>
      <c r="I21" s="5"/>
      <c r="J21" s="120"/>
      <c r="K21" s="131"/>
      <c r="L21" s="121"/>
      <c r="M21" s="121"/>
      <c r="N21" s="121"/>
      <c r="O21" s="121"/>
      <c r="P21" s="40" t="s">
        <v>544</v>
      </c>
      <c r="T21" s="49"/>
    </row>
    <row r="22" spans="1:26" ht="99.75" hidden="1" customHeight="1">
      <c r="A22" s="63"/>
      <c r="B22" s="289" t="s">
        <v>642</v>
      </c>
      <c r="C22" s="290" t="s">
        <v>599</v>
      </c>
      <c r="D22" s="364" t="s">
        <v>546</v>
      </c>
      <c r="E22" s="4" t="s">
        <v>230</v>
      </c>
      <c r="F22" s="5"/>
      <c r="G22" s="434">
        <v>500000</v>
      </c>
      <c r="H22" s="436"/>
      <c r="I22" s="5"/>
      <c r="J22" s="120"/>
      <c r="K22" s="131"/>
      <c r="L22" s="121"/>
      <c r="M22" s="121"/>
      <c r="N22" s="121"/>
      <c r="O22" s="121"/>
      <c r="P22" s="47" t="s">
        <v>600</v>
      </c>
      <c r="T22" s="49"/>
    </row>
    <row r="23" spans="1:26" ht="107.25" hidden="1" customHeight="1">
      <c r="A23" s="63"/>
      <c r="B23" s="289" t="s">
        <v>642</v>
      </c>
      <c r="C23" s="42" t="s">
        <v>528</v>
      </c>
      <c r="D23" s="374" t="s">
        <v>529</v>
      </c>
      <c r="E23" s="4" t="s">
        <v>246</v>
      </c>
      <c r="F23" s="5"/>
      <c r="G23" s="6"/>
      <c r="H23" s="345"/>
      <c r="I23" s="5"/>
      <c r="J23" s="120"/>
      <c r="K23" s="131"/>
      <c r="L23" s="121"/>
      <c r="M23" s="121"/>
      <c r="N23" s="121"/>
      <c r="O23" s="121"/>
      <c r="P23" s="47" t="s">
        <v>530</v>
      </c>
      <c r="T23" s="49"/>
    </row>
    <row r="24" spans="1:26" ht="87" hidden="1" customHeight="1">
      <c r="A24" s="432"/>
      <c r="B24" s="289" t="s">
        <v>642</v>
      </c>
      <c r="C24" s="42" t="s">
        <v>531</v>
      </c>
      <c r="D24" s="374" t="s">
        <v>529</v>
      </c>
      <c r="E24" s="4" t="s">
        <v>246</v>
      </c>
      <c r="F24" s="4"/>
      <c r="G24" s="18"/>
      <c r="H24" s="336"/>
      <c r="I24" s="5"/>
      <c r="J24" s="120"/>
      <c r="K24" s="131"/>
      <c r="L24" s="121"/>
      <c r="M24" s="121"/>
      <c r="N24" s="121"/>
      <c r="O24" s="121"/>
      <c r="P24" s="47" t="s">
        <v>530</v>
      </c>
      <c r="T24" s="49"/>
    </row>
    <row r="25" spans="1:26" ht="108" hidden="1" customHeight="1">
      <c r="A25" s="38"/>
      <c r="B25" s="289" t="s">
        <v>642</v>
      </c>
      <c r="C25" s="42" t="s">
        <v>488</v>
      </c>
      <c r="D25" s="364" t="s">
        <v>489</v>
      </c>
      <c r="E25" s="4" t="s">
        <v>490</v>
      </c>
      <c r="F25" s="375"/>
      <c r="G25" s="4"/>
      <c r="H25" s="344"/>
      <c r="I25" s="5"/>
      <c r="J25" s="120"/>
      <c r="K25" s="131"/>
      <c r="L25" s="121"/>
      <c r="M25" s="121"/>
      <c r="N25" s="121"/>
      <c r="O25" s="121"/>
      <c r="P25" s="47" t="s">
        <v>487</v>
      </c>
      <c r="T25" s="49"/>
    </row>
    <row r="26" spans="1:26" ht="111.75" hidden="1" customHeight="1">
      <c r="A26" s="48"/>
      <c r="B26" s="289" t="s">
        <v>642</v>
      </c>
      <c r="C26" s="42" t="s">
        <v>491</v>
      </c>
      <c r="D26" s="364" t="s">
        <v>492</v>
      </c>
      <c r="E26" s="4" t="s">
        <v>493</v>
      </c>
      <c r="F26" s="5"/>
      <c r="G26" s="5"/>
      <c r="H26" s="336"/>
      <c r="I26" s="5"/>
      <c r="J26" s="120"/>
      <c r="K26" s="131"/>
      <c r="L26" s="121"/>
      <c r="M26" s="121"/>
      <c r="N26" s="121"/>
      <c r="O26" s="121"/>
      <c r="P26" s="47" t="s">
        <v>487</v>
      </c>
      <c r="T26" s="49"/>
    </row>
    <row r="27" spans="1:26" ht="129.75" hidden="1" customHeight="1">
      <c r="A27" s="63"/>
      <c r="B27" s="289" t="s">
        <v>642</v>
      </c>
      <c r="C27" s="42" t="s">
        <v>396</v>
      </c>
      <c r="D27" s="374" t="s">
        <v>397</v>
      </c>
      <c r="E27" s="4" t="s">
        <v>574</v>
      </c>
      <c r="F27" s="5"/>
      <c r="G27" s="345">
        <v>50000</v>
      </c>
      <c r="H27" s="303"/>
      <c r="I27" s="5"/>
      <c r="J27" s="120"/>
      <c r="K27" s="131"/>
      <c r="L27" s="121"/>
      <c r="M27" s="121"/>
      <c r="N27" s="121"/>
      <c r="O27" s="121"/>
      <c r="P27" s="47" t="s">
        <v>398</v>
      </c>
      <c r="T27" s="49"/>
    </row>
    <row r="28" spans="1:26" ht="84.75" hidden="1" customHeight="1">
      <c r="A28" s="432"/>
      <c r="B28" s="289" t="s">
        <v>642</v>
      </c>
      <c r="C28" s="42" t="s">
        <v>399</v>
      </c>
      <c r="D28" s="374" t="s">
        <v>400</v>
      </c>
      <c r="E28" s="4" t="s">
        <v>401</v>
      </c>
      <c r="F28" s="4"/>
      <c r="G28" s="336">
        <v>20000</v>
      </c>
      <c r="H28" s="447"/>
      <c r="I28" s="5"/>
      <c r="J28" s="120"/>
      <c r="K28" s="131"/>
      <c r="L28" s="121"/>
      <c r="M28" s="121"/>
      <c r="N28" s="121"/>
      <c r="O28" s="121"/>
      <c r="P28" s="47" t="s">
        <v>398</v>
      </c>
      <c r="T28" s="49"/>
    </row>
    <row r="29" spans="1:26" ht="133.5" customHeight="1">
      <c r="A29" s="448"/>
      <c r="B29" s="289" t="s">
        <v>642</v>
      </c>
      <c r="C29" s="449" t="s">
        <v>389</v>
      </c>
      <c r="D29" s="364" t="s">
        <v>390</v>
      </c>
      <c r="E29" s="170" t="s">
        <v>356</v>
      </c>
      <c r="F29" s="127"/>
      <c r="G29" s="446">
        <v>220000</v>
      </c>
      <c r="H29" s="303"/>
      <c r="I29" s="223"/>
      <c r="J29" s="120"/>
      <c r="K29" s="131"/>
      <c r="L29" s="121"/>
      <c r="M29" s="121"/>
      <c r="N29" s="121"/>
      <c r="O29" s="121"/>
      <c r="P29" s="374" t="s">
        <v>388</v>
      </c>
      <c r="Q29" s="410"/>
      <c r="R29" s="410"/>
      <c r="S29" s="410"/>
      <c r="T29" s="411"/>
      <c r="U29" s="410"/>
      <c r="V29" s="410"/>
      <c r="W29" s="410"/>
      <c r="X29" s="410"/>
      <c r="Y29" s="410"/>
      <c r="Z29" s="410"/>
    </row>
    <row r="30" spans="1:26" ht="144" hidden="1" customHeight="1">
      <c r="A30" s="90"/>
      <c r="B30" s="289" t="s">
        <v>642</v>
      </c>
      <c r="C30" s="449" t="s">
        <v>389</v>
      </c>
      <c r="D30" s="374" t="s">
        <v>390</v>
      </c>
      <c r="E30" s="170" t="s">
        <v>541</v>
      </c>
      <c r="F30" s="322"/>
      <c r="G30" s="409">
        <v>45000</v>
      </c>
      <c r="I30" s="223"/>
      <c r="J30" s="120"/>
      <c r="K30" s="131"/>
      <c r="L30" s="121"/>
      <c r="M30" s="121"/>
      <c r="N30" s="121"/>
      <c r="O30" s="121"/>
      <c r="P30" s="374" t="s">
        <v>435</v>
      </c>
      <c r="Q30" s="410"/>
      <c r="R30" s="410"/>
      <c r="S30" s="410"/>
      <c r="T30" s="411"/>
      <c r="U30" s="410"/>
      <c r="V30" s="410"/>
      <c r="W30" s="410"/>
      <c r="X30" s="410"/>
      <c r="Y30" s="410"/>
      <c r="Z30" s="410"/>
    </row>
    <row r="31" spans="1:26" ht="160.5" customHeight="1">
      <c r="A31" s="432"/>
      <c r="B31" s="289" t="s">
        <v>642</v>
      </c>
      <c r="C31" s="42" t="s">
        <v>310</v>
      </c>
      <c r="D31" s="374" t="s">
        <v>391</v>
      </c>
      <c r="E31" s="4" t="s">
        <v>392</v>
      </c>
      <c r="F31" s="4"/>
      <c r="G31" s="18"/>
      <c r="H31" s="336"/>
      <c r="I31" s="4"/>
      <c r="J31" s="249"/>
      <c r="K31" s="103"/>
      <c r="L31" s="123"/>
      <c r="M31" s="123"/>
      <c r="N31" s="123"/>
      <c r="O31" s="123"/>
      <c r="P31" s="40" t="s">
        <v>388</v>
      </c>
      <c r="T31" s="49"/>
    </row>
    <row r="32" spans="1:26" ht="133.5" hidden="1" customHeight="1">
      <c r="A32" s="38"/>
      <c r="B32" s="450" t="s">
        <v>642</v>
      </c>
      <c r="C32" s="42" t="s">
        <v>354</v>
      </c>
      <c r="D32" s="364" t="s">
        <v>355</v>
      </c>
      <c r="E32" s="4" t="s">
        <v>356</v>
      </c>
      <c r="F32" s="5"/>
      <c r="G32" s="434">
        <v>100000</v>
      </c>
      <c r="H32" s="303"/>
      <c r="I32" s="5"/>
      <c r="J32" s="120"/>
      <c r="K32" s="131"/>
      <c r="L32" s="121"/>
      <c r="M32" s="121"/>
      <c r="N32" s="121"/>
      <c r="O32" s="121"/>
      <c r="P32" s="3" t="s">
        <v>357</v>
      </c>
      <c r="T32" s="49"/>
    </row>
    <row r="33" spans="1:20" ht="87" hidden="1" customHeight="1">
      <c r="A33" s="48"/>
      <c r="B33" s="450" t="s">
        <v>642</v>
      </c>
      <c r="C33" s="329" t="s">
        <v>371</v>
      </c>
      <c r="D33" s="364" t="s">
        <v>372</v>
      </c>
      <c r="E33" s="4" t="s">
        <v>373</v>
      </c>
      <c r="F33" s="4"/>
      <c r="G33" s="336">
        <v>500000</v>
      </c>
      <c r="H33" s="303"/>
      <c r="I33" s="4"/>
      <c r="J33" s="249"/>
      <c r="K33" s="103"/>
      <c r="L33" s="123"/>
      <c r="M33" s="123"/>
      <c r="N33" s="123"/>
      <c r="O33" s="123"/>
      <c r="P33" s="47" t="s">
        <v>374</v>
      </c>
      <c r="T33" s="49"/>
    </row>
    <row r="34" spans="1:20" ht="102" hidden="1" customHeight="1">
      <c r="A34" s="48"/>
      <c r="B34" s="450" t="s">
        <v>642</v>
      </c>
      <c r="C34" s="42" t="s">
        <v>371</v>
      </c>
      <c r="D34" s="364" t="s">
        <v>375</v>
      </c>
      <c r="E34" s="4" t="s">
        <v>373</v>
      </c>
      <c r="F34" s="5"/>
      <c r="G34" s="5"/>
      <c r="H34" s="434"/>
      <c r="I34" s="5"/>
      <c r="J34" s="120"/>
      <c r="K34" s="131"/>
      <c r="L34" s="121"/>
      <c r="M34" s="121"/>
      <c r="N34" s="121"/>
      <c r="O34" s="121"/>
      <c r="P34" s="47" t="s">
        <v>374</v>
      </c>
      <c r="T34" s="49"/>
    </row>
    <row r="35" spans="1:20" ht="153" hidden="1" customHeight="1">
      <c r="A35" s="7"/>
      <c r="B35" s="450" t="s">
        <v>642</v>
      </c>
      <c r="C35" s="42" t="s">
        <v>293</v>
      </c>
      <c r="D35" s="420" t="s">
        <v>294</v>
      </c>
      <c r="E35" s="18" t="s">
        <v>230</v>
      </c>
      <c r="F35" s="18"/>
      <c r="G35" s="18"/>
      <c r="H35" s="18"/>
      <c r="I35" s="5"/>
      <c r="J35" s="120"/>
      <c r="K35" s="131"/>
      <c r="L35" s="121"/>
      <c r="M35" s="121"/>
      <c r="N35" s="121"/>
      <c r="O35" s="121"/>
      <c r="P35" s="40" t="s">
        <v>295</v>
      </c>
      <c r="T35" s="49"/>
    </row>
    <row r="36" spans="1:20" ht="153" hidden="1" customHeight="1">
      <c r="A36" s="38"/>
      <c r="B36" s="450" t="s">
        <v>206</v>
      </c>
      <c r="C36" s="329" t="s">
        <v>310</v>
      </c>
      <c r="D36" s="374" t="s">
        <v>315</v>
      </c>
      <c r="E36" s="18" t="s">
        <v>246</v>
      </c>
      <c r="F36" s="18"/>
      <c r="G36" s="336">
        <v>200000</v>
      </c>
      <c r="H36" s="336"/>
      <c r="I36" s="312"/>
      <c r="J36" s="248"/>
      <c r="K36" s="320"/>
      <c r="L36" s="321"/>
      <c r="M36" s="321"/>
      <c r="N36" s="321"/>
      <c r="O36" s="321"/>
      <c r="P36" s="315" t="s">
        <v>311</v>
      </c>
      <c r="T36" s="49"/>
    </row>
    <row r="37" spans="1:20" ht="315.75" hidden="1" customHeight="1">
      <c r="A37" s="432"/>
      <c r="B37" s="450" t="s">
        <v>206</v>
      </c>
      <c r="C37" s="452" t="s">
        <v>620</v>
      </c>
      <c r="D37" s="420" t="s">
        <v>345</v>
      </c>
      <c r="E37" s="18" t="s">
        <v>347</v>
      </c>
      <c r="F37" s="18"/>
      <c r="G37" s="336">
        <v>100000</v>
      </c>
      <c r="H37" s="451"/>
      <c r="I37" s="61"/>
      <c r="J37" s="120"/>
      <c r="K37" s="254"/>
      <c r="L37" s="256"/>
      <c r="M37" s="256"/>
      <c r="N37" s="256"/>
      <c r="O37" s="256"/>
      <c r="P37" s="40" t="s">
        <v>344</v>
      </c>
      <c r="T37" s="49"/>
    </row>
    <row r="38" spans="1:20" ht="307.5" hidden="1" customHeight="1">
      <c r="A38" s="63"/>
      <c r="B38" s="453" t="s">
        <v>642</v>
      </c>
      <c r="C38" s="452" t="s">
        <v>620</v>
      </c>
      <c r="D38" s="420" t="s">
        <v>346</v>
      </c>
      <c r="E38" s="40" t="s">
        <v>621</v>
      </c>
      <c r="F38" s="40"/>
      <c r="G38" s="336"/>
      <c r="H38" s="224"/>
      <c r="I38" s="120"/>
      <c r="J38" s="254"/>
      <c r="K38" s="256"/>
      <c r="L38" s="256"/>
      <c r="M38" s="256"/>
      <c r="N38" s="256"/>
      <c r="O38" s="311" t="s">
        <v>344</v>
      </c>
      <c r="P38" s="40" t="s">
        <v>344</v>
      </c>
      <c r="T38" s="49"/>
    </row>
    <row r="39" spans="1:20" ht="108.75" hidden="1" customHeight="1">
      <c r="A39" s="48"/>
      <c r="B39" s="334" t="s">
        <v>207</v>
      </c>
      <c r="C39" s="42" t="s">
        <v>231</v>
      </c>
      <c r="D39" s="420" t="s">
        <v>232</v>
      </c>
      <c r="E39" s="18" t="s">
        <v>233</v>
      </c>
      <c r="F39" s="18"/>
      <c r="G39" s="336">
        <v>20000</v>
      </c>
      <c r="H39" s="303"/>
      <c r="I39" s="5"/>
      <c r="J39" s="120"/>
      <c r="K39" s="131"/>
      <c r="L39" s="121"/>
      <c r="M39" s="121"/>
      <c r="N39" s="121"/>
      <c r="O39" s="121"/>
      <c r="P39" s="3" t="s">
        <v>234</v>
      </c>
      <c r="T39" s="49"/>
    </row>
    <row r="40" spans="1:20" ht="108.75" hidden="1" customHeight="1">
      <c r="A40" s="48"/>
      <c r="B40" s="331" t="s">
        <v>643</v>
      </c>
      <c r="C40" s="42" t="s">
        <v>601</v>
      </c>
      <c r="D40" s="420" t="s">
        <v>548</v>
      </c>
      <c r="E40" s="18" t="s">
        <v>233</v>
      </c>
      <c r="F40" s="4"/>
      <c r="G40" s="344">
        <v>7000</v>
      </c>
      <c r="H40" s="344"/>
      <c r="I40" s="5"/>
      <c r="J40" s="120"/>
      <c r="K40" s="131"/>
      <c r="L40" s="121"/>
      <c r="M40" s="121"/>
      <c r="N40" s="121"/>
      <c r="O40" s="121"/>
      <c r="P40" s="311" t="s">
        <v>600</v>
      </c>
      <c r="T40" s="49"/>
    </row>
    <row r="41" spans="1:20" ht="132" hidden="1" customHeight="1">
      <c r="A41" s="48"/>
      <c r="B41" s="331" t="s">
        <v>643</v>
      </c>
      <c r="C41" s="329" t="s">
        <v>547</v>
      </c>
      <c r="D41" s="420" t="s">
        <v>548</v>
      </c>
      <c r="E41" s="18" t="s">
        <v>318</v>
      </c>
      <c r="F41" s="4"/>
      <c r="G41" s="4"/>
      <c r="H41" s="344"/>
      <c r="I41" s="5"/>
      <c r="J41" s="120"/>
      <c r="K41" s="131"/>
      <c r="L41" s="121"/>
      <c r="M41" s="121"/>
      <c r="N41" s="121"/>
      <c r="O41" s="121"/>
      <c r="P41" s="311" t="s">
        <v>544</v>
      </c>
      <c r="T41" s="49"/>
    </row>
    <row r="42" spans="1:20" ht="79.5" hidden="1" customHeight="1">
      <c r="A42" s="48"/>
      <c r="B42" s="331" t="s">
        <v>643</v>
      </c>
      <c r="C42" s="42" t="s">
        <v>494</v>
      </c>
      <c r="D42" s="421" t="s">
        <v>495</v>
      </c>
      <c r="E42" s="4" t="s">
        <v>496</v>
      </c>
      <c r="F42" s="4"/>
      <c r="G42" s="4"/>
      <c r="H42" s="344"/>
      <c r="I42" s="5"/>
      <c r="J42" s="120"/>
      <c r="K42" s="131"/>
      <c r="L42" s="121"/>
      <c r="M42" s="121"/>
      <c r="N42" s="121"/>
      <c r="O42" s="121"/>
      <c r="P42" s="311" t="s">
        <v>487</v>
      </c>
      <c r="T42" s="49"/>
    </row>
    <row r="43" spans="1:20" ht="62.25" hidden="1" customHeight="1">
      <c r="A43" s="48"/>
      <c r="B43" s="331" t="s">
        <v>643</v>
      </c>
      <c r="C43" s="42" t="s">
        <v>402</v>
      </c>
      <c r="D43" s="421" t="s">
        <v>403</v>
      </c>
      <c r="E43" s="4" t="s">
        <v>404</v>
      </c>
      <c r="F43" s="4"/>
      <c r="G43" s="4"/>
      <c r="H43" s="344"/>
      <c r="I43" s="5"/>
      <c r="J43" s="120"/>
      <c r="K43" s="131"/>
      <c r="L43" s="121"/>
      <c r="M43" s="121"/>
      <c r="N43" s="121"/>
      <c r="O43" s="121"/>
      <c r="P43" s="311" t="s">
        <v>398</v>
      </c>
      <c r="T43" s="49"/>
    </row>
    <row r="44" spans="1:20" ht="89.25" hidden="1" customHeight="1">
      <c r="A44" s="7"/>
      <c r="B44" s="331" t="s">
        <v>643</v>
      </c>
      <c r="C44" s="42" t="s">
        <v>358</v>
      </c>
      <c r="D44" s="421" t="s">
        <v>359</v>
      </c>
      <c r="E44" s="4" t="s">
        <v>360</v>
      </c>
      <c r="F44" s="4"/>
      <c r="G44" s="4"/>
      <c r="H44" s="344"/>
      <c r="I44" s="5"/>
      <c r="J44" s="120"/>
      <c r="K44" s="131"/>
      <c r="L44" s="121"/>
      <c r="M44" s="121"/>
      <c r="N44" s="121"/>
      <c r="O44" s="121"/>
      <c r="P44" s="311" t="s">
        <v>357</v>
      </c>
      <c r="T44" s="49"/>
    </row>
    <row r="45" spans="1:20" ht="231" hidden="1" customHeight="1">
      <c r="A45" s="38"/>
      <c r="B45" s="168" t="s">
        <v>643</v>
      </c>
      <c r="C45" s="42" t="s">
        <v>348</v>
      </c>
      <c r="D45" s="421" t="s">
        <v>349</v>
      </c>
      <c r="E45" s="4" t="s">
        <v>312</v>
      </c>
      <c r="F45" s="4"/>
      <c r="G45" s="344">
        <v>100000</v>
      </c>
      <c r="H45" s="303"/>
      <c r="I45" s="5"/>
      <c r="J45" s="120"/>
      <c r="K45" s="131"/>
      <c r="L45" s="121"/>
      <c r="M45" s="121"/>
      <c r="N45" s="121"/>
      <c r="O45" s="121"/>
      <c r="P45" s="40" t="s">
        <v>344</v>
      </c>
      <c r="T45" s="49"/>
    </row>
    <row r="46" spans="1:20" ht="78" hidden="1" customHeight="1">
      <c r="A46" s="48"/>
      <c r="B46" s="168" t="s">
        <v>643</v>
      </c>
      <c r="C46" s="42" t="s">
        <v>256</v>
      </c>
      <c r="D46" s="170" t="s">
        <v>257</v>
      </c>
      <c r="E46" s="4" t="s">
        <v>258</v>
      </c>
      <c r="F46" s="4"/>
      <c r="G46" s="4"/>
      <c r="H46" s="4" t="s">
        <v>292</v>
      </c>
      <c r="I46" s="4"/>
      <c r="J46" s="249"/>
      <c r="K46" s="103"/>
      <c r="L46" s="123"/>
      <c r="M46" s="123"/>
      <c r="N46" s="123"/>
      <c r="O46" s="123"/>
      <c r="P46" s="311" t="s">
        <v>253</v>
      </c>
      <c r="T46" s="49"/>
    </row>
    <row r="47" spans="1:20" ht="75.75" hidden="1" customHeight="1">
      <c r="A47" s="7"/>
      <c r="B47" s="168" t="s">
        <v>643</v>
      </c>
      <c r="C47" s="42" t="s">
        <v>296</v>
      </c>
      <c r="D47" s="374" t="s">
        <v>297</v>
      </c>
      <c r="E47" s="312" t="s">
        <v>233</v>
      </c>
      <c r="F47" s="312"/>
      <c r="G47" s="336">
        <v>58500</v>
      </c>
      <c r="H47" s="435"/>
      <c r="I47" s="312"/>
      <c r="J47" s="248"/>
      <c r="K47" s="320"/>
      <c r="L47" s="321"/>
      <c r="M47" s="321"/>
      <c r="N47" s="321"/>
      <c r="O47" s="321"/>
      <c r="P47" s="40" t="s">
        <v>295</v>
      </c>
      <c r="T47" s="49"/>
    </row>
    <row r="48" spans="1:20" ht="180" hidden="1" customHeight="1">
      <c r="A48" s="48"/>
      <c r="B48" s="168" t="s">
        <v>207</v>
      </c>
      <c r="C48" s="42" t="s">
        <v>595</v>
      </c>
      <c r="D48" s="364" t="s">
        <v>298</v>
      </c>
      <c r="E48" s="4" t="s">
        <v>233</v>
      </c>
      <c r="F48" s="4"/>
      <c r="G48" s="344">
        <v>10000</v>
      </c>
      <c r="H48" s="303"/>
      <c r="I48" s="4"/>
      <c r="J48" s="170"/>
      <c r="K48" s="103"/>
      <c r="L48" s="123"/>
      <c r="M48" s="123"/>
      <c r="N48" s="123"/>
      <c r="O48" s="123"/>
      <c r="P48" s="40" t="s">
        <v>295</v>
      </c>
      <c r="T48" s="49"/>
    </row>
    <row r="49" spans="1:24" ht="128.25" hidden="1" customHeight="1">
      <c r="A49" s="48"/>
      <c r="B49" s="168" t="s">
        <v>207</v>
      </c>
      <c r="C49" s="329" t="s">
        <v>313</v>
      </c>
      <c r="D49" s="374" t="s">
        <v>316</v>
      </c>
      <c r="E49" s="18" t="s">
        <v>312</v>
      </c>
      <c r="F49" s="18"/>
      <c r="G49" s="336">
        <v>100000</v>
      </c>
      <c r="I49" s="303"/>
      <c r="J49" s="303"/>
      <c r="K49" s="303"/>
      <c r="L49" s="303"/>
      <c r="M49" s="303"/>
      <c r="N49" s="303"/>
      <c r="O49" s="303"/>
      <c r="P49" s="148" t="s">
        <v>311</v>
      </c>
      <c r="T49" s="49"/>
    </row>
    <row r="50" spans="1:24" ht="189.75" hidden="1" customHeight="1">
      <c r="A50" s="7"/>
      <c r="B50" s="168" t="s">
        <v>207</v>
      </c>
      <c r="C50" s="329" t="s">
        <v>313</v>
      </c>
      <c r="D50" s="374" t="s">
        <v>314</v>
      </c>
      <c r="E50" s="18">
        <v>3.51</v>
      </c>
      <c r="F50" s="18"/>
      <c r="G50" s="303"/>
      <c r="H50" s="336"/>
      <c r="I50" s="303"/>
      <c r="J50" s="303"/>
      <c r="K50" s="303"/>
      <c r="L50" s="303"/>
      <c r="M50" s="303"/>
      <c r="N50" s="303"/>
      <c r="O50" s="303"/>
      <c r="P50" s="148" t="s">
        <v>311</v>
      </c>
      <c r="T50" s="49"/>
    </row>
    <row r="51" spans="1:24" ht="27" customHeight="1">
      <c r="A51" s="437" t="s">
        <v>201</v>
      </c>
      <c r="B51" s="65"/>
      <c r="C51" s="265"/>
      <c r="D51" s="122"/>
      <c r="E51" s="265"/>
      <c r="F51" s="265"/>
      <c r="G51" s="5"/>
      <c r="H51" s="5"/>
      <c r="I51" s="64"/>
      <c r="J51" s="122"/>
      <c r="K51" s="256"/>
      <c r="L51" s="256"/>
      <c r="M51" s="256"/>
      <c r="N51" s="256"/>
      <c r="O51" s="256"/>
      <c r="P51" s="477">
        <v>1</v>
      </c>
      <c r="S51" s="104"/>
      <c r="T51" s="104"/>
      <c r="U51" s="104"/>
      <c r="V51" s="104"/>
      <c r="W51" s="104"/>
      <c r="X51" s="104"/>
    </row>
    <row r="52" spans="1:24" ht="27.75" customHeight="1">
      <c r="A52" s="63" t="s">
        <v>219</v>
      </c>
      <c r="B52" s="65"/>
      <c r="C52" s="265"/>
      <c r="D52" s="122"/>
      <c r="E52" s="265"/>
      <c r="F52" s="265"/>
      <c r="G52" s="5"/>
      <c r="H52" s="5"/>
      <c r="I52" s="64"/>
      <c r="J52" s="122"/>
      <c r="K52" s="256"/>
      <c r="L52" s="256"/>
      <c r="M52" s="256"/>
      <c r="N52" s="256"/>
      <c r="O52" s="256"/>
      <c r="P52" s="477">
        <v>1</v>
      </c>
      <c r="S52" s="104"/>
      <c r="T52" s="104"/>
      <c r="U52" s="104"/>
      <c r="V52" s="104"/>
      <c r="W52" s="104"/>
      <c r="X52" s="104"/>
    </row>
    <row r="53" spans="1:24" ht="124.5" hidden="1" customHeight="1">
      <c r="A53" s="271"/>
      <c r="B53" s="319" t="s">
        <v>202</v>
      </c>
      <c r="C53" s="290" t="s">
        <v>259</v>
      </c>
      <c r="D53" s="422" t="s">
        <v>260</v>
      </c>
      <c r="E53" s="346" t="s">
        <v>261</v>
      </c>
      <c r="F53" s="346"/>
      <c r="G53" s="274"/>
      <c r="H53" s="335" t="s">
        <v>292</v>
      </c>
      <c r="I53" s="275"/>
      <c r="J53" s="276"/>
      <c r="K53" s="277"/>
      <c r="L53" s="278"/>
      <c r="M53" s="279"/>
      <c r="N53" s="278"/>
      <c r="O53" s="278"/>
      <c r="P53" s="215" t="s">
        <v>253</v>
      </c>
      <c r="S53" s="104"/>
      <c r="T53" s="104"/>
      <c r="U53" s="104"/>
      <c r="V53" s="104"/>
      <c r="W53" s="104"/>
      <c r="X53" s="104"/>
    </row>
    <row r="54" spans="1:24" ht="134.25" hidden="1" customHeight="1">
      <c r="A54" s="271"/>
      <c r="B54" s="319" t="s">
        <v>202</v>
      </c>
      <c r="C54" s="290" t="s">
        <v>317</v>
      </c>
      <c r="D54" s="422" t="s">
        <v>549</v>
      </c>
      <c r="E54" s="333" t="s">
        <v>282</v>
      </c>
      <c r="F54" s="365"/>
      <c r="G54" s="274"/>
      <c r="H54" s="335"/>
      <c r="I54" s="326"/>
      <c r="J54" s="327"/>
      <c r="K54" s="285"/>
      <c r="L54" s="286"/>
      <c r="M54" s="328"/>
      <c r="N54" s="286"/>
      <c r="O54" s="286"/>
      <c r="P54" s="215" t="s">
        <v>544</v>
      </c>
      <c r="S54" s="104"/>
      <c r="T54" s="104"/>
      <c r="U54" s="104"/>
      <c r="V54" s="104"/>
      <c r="W54" s="104"/>
      <c r="X54" s="104"/>
    </row>
    <row r="55" spans="1:24" ht="134.25" hidden="1" customHeight="1">
      <c r="A55" s="281"/>
      <c r="B55" s="319" t="s">
        <v>202</v>
      </c>
      <c r="C55" s="290" t="s">
        <v>497</v>
      </c>
      <c r="D55" s="422" t="s">
        <v>498</v>
      </c>
      <c r="E55" s="365" t="s">
        <v>499</v>
      </c>
      <c r="F55" s="365"/>
      <c r="G55" s="274"/>
      <c r="H55" s="335"/>
      <c r="I55" s="326"/>
      <c r="J55" s="327"/>
      <c r="K55" s="285"/>
      <c r="L55" s="286"/>
      <c r="M55" s="328"/>
      <c r="N55" s="286"/>
      <c r="O55" s="286"/>
      <c r="P55" s="215" t="s">
        <v>487</v>
      </c>
      <c r="S55" s="104"/>
      <c r="T55" s="104"/>
      <c r="U55" s="104"/>
      <c r="V55" s="104"/>
      <c r="W55" s="104"/>
      <c r="X55" s="104"/>
    </row>
    <row r="56" spans="1:24" ht="153.75" customHeight="1">
      <c r="A56" s="271"/>
      <c r="B56" s="319" t="s">
        <v>644</v>
      </c>
      <c r="C56" s="290" t="s">
        <v>393</v>
      </c>
      <c r="D56" s="422" t="s">
        <v>394</v>
      </c>
      <c r="E56" s="365" t="s">
        <v>395</v>
      </c>
      <c r="F56" s="365"/>
      <c r="G56" s="335"/>
      <c r="H56" s="335"/>
      <c r="I56" s="401"/>
      <c r="J56" s="402"/>
      <c r="K56" s="371"/>
      <c r="L56" s="372"/>
      <c r="M56" s="403"/>
      <c r="N56" s="372"/>
      <c r="O56" s="372"/>
      <c r="P56" s="215" t="s">
        <v>388</v>
      </c>
      <c r="S56" s="104"/>
      <c r="T56" s="104"/>
      <c r="U56" s="104"/>
      <c r="V56" s="104"/>
      <c r="W56" s="104"/>
      <c r="X56" s="104"/>
    </row>
    <row r="57" spans="1:24" ht="105" hidden="1" customHeight="1">
      <c r="A57" s="271"/>
      <c r="B57" s="319" t="s">
        <v>644</v>
      </c>
      <c r="C57" s="290" t="s">
        <v>405</v>
      </c>
      <c r="D57" s="422" t="s">
        <v>406</v>
      </c>
      <c r="E57" s="346" t="s">
        <v>407</v>
      </c>
      <c r="F57" s="346"/>
      <c r="G57" s="274"/>
      <c r="H57" s="274"/>
      <c r="I57" s="326"/>
      <c r="J57" s="327"/>
      <c r="K57" s="285"/>
      <c r="L57" s="286"/>
      <c r="M57" s="328"/>
      <c r="N57" s="286"/>
      <c r="O57" s="286"/>
      <c r="P57" s="215" t="s">
        <v>398</v>
      </c>
      <c r="S57" s="104"/>
      <c r="T57" s="104"/>
      <c r="U57" s="104"/>
      <c r="V57" s="104"/>
      <c r="W57" s="104"/>
      <c r="X57" s="104"/>
    </row>
    <row r="58" spans="1:24" ht="149.25" hidden="1" customHeight="1">
      <c r="A58" s="281"/>
      <c r="B58" s="319" t="s">
        <v>644</v>
      </c>
      <c r="C58" s="42" t="s">
        <v>262</v>
      </c>
      <c r="D58" s="422" t="s">
        <v>263</v>
      </c>
      <c r="E58" s="346" t="s">
        <v>264</v>
      </c>
      <c r="F58" s="346"/>
      <c r="G58" s="274"/>
      <c r="H58" s="335" t="s">
        <v>292</v>
      </c>
      <c r="I58" s="326"/>
      <c r="J58" s="327"/>
      <c r="K58" s="285"/>
      <c r="L58" s="286"/>
      <c r="M58" s="328"/>
      <c r="N58" s="286"/>
      <c r="O58" s="286"/>
      <c r="P58" s="215" t="s">
        <v>253</v>
      </c>
      <c r="S58" s="104"/>
      <c r="T58" s="104"/>
      <c r="U58" s="104"/>
      <c r="V58" s="104"/>
      <c r="W58" s="104"/>
      <c r="X58" s="104"/>
    </row>
    <row r="59" spans="1:24" ht="149.25" hidden="1" customHeight="1">
      <c r="A59" s="271"/>
      <c r="B59" s="319" t="s">
        <v>202</v>
      </c>
      <c r="C59" s="42" t="s">
        <v>317</v>
      </c>
      <c r="D59" s="422" t="s">
        <v>281</v>
      </c>
      <c r="E59" s="346" t="s">
        <v>318</v>
      </c>
      <c r="F59" s="346"/>
      <c r="G59" s="274"/>
      <c r="H59" s="274"/>
      <c r="I59" s="326"/>
      <c r="J59" s="327"/>
      <c r="K59" s="285"/>
      <c r="L59" s="286"/>
      <c r="M59" s="328"/>
      <c r="N59" s="286"/>
      <c r="O59" s="286"/>
      <c r="P59" s="215" t="s">
        <v>311</v>
      </c>
      <c r="S59" s="104"/>
      <c r="T59" s="104"/>
      <c r="U59" s="104"/>
      <c r="V59" s="104"/>
      <c r="W59" s="104"/>
      <c r="X59" s="104"/>
    </row>
    <row r="60" spans="1:24" ht="107.25" hidden="1" customHeight="1">
      <c r="A60" s="330"/>
      <c r="B60" s="331" t="s">
        <v>217</v>
      </c>
      <c r="C60" s="290" t="s">
        <v>225</v>
      </c>
      <c r="D60" s="423" t="s">
        <v>226</v>
      </c>
      <c r="E60" s="333">
        <v>5</v>
      </c>
      <c r="F60" s="333"/>
      <c r="G60" s="283"/>
      <c r="H60" s="283" t="s">
        <v>292</v>
      </c>
      <c r="I60" s="282"/>
      <c r="J60" s="324"/>
      <c r="K60" s="325"/>
      <c r="L60" s="325"/>
      <c r="M60" s="325"/>
      <c r="N60" s="325"/>
      <c r="O60" s="325"/>
      <c r="P60" s="334" t="s">
        <v>227</v>
      </c>
      <c r="S60" s="104"/>
      <c r="T60" s="104"/>
      <c r="U60" s="104"/>
      <c r="V60" s="104"/>
      <c r="W60" s="104"/>
      <c r="X60" s="104"/>
    </row>
    <row r="61" spans="1:24" ht="107.25" hidden="1" customHeight="1">
      <c r="A61" s="330"/>
      <c r="B61" s="331" t="s">
        <v>217</v>
      </c>
      <c r="C61" s="290" t="s">
        <v>602</v>
      </c>
      <c r="D61" s="423" t="s">
        <v>603</v>
      </c>
      <c r="E61" s="333" t="s">
        <v>604</v>
      </c>
      <c r="F61" s="487"/>
      <c r="G61" s="405"/>
      <c r="H61" s="405"/>
      <c r="I61" s="326"/>
      <c r="J61" s="406"/>
      <c r="K61" s="286"/>
      <c r="L61" s="286"/>
      <c r="M61" s="286"/>
      <c r="N61" s="286"/>
      <c r="O61" s="286"/>
      <c r="P61" s="334" t="s">
        <v>600</v>
      </c>
      <c r="S61" s="104"/>
      <c r="T61" s="104"/>
      <c r="U61" s="104"/>
      <c r="V61" s="104"/>
      <c r="W61" s="104"/>
      <c r="X61" s="104"/>
    </row>
    <row r="62" spans="1:24" ht="137.25" hidden="1" customHeight="1">
      <c r="A62" s="455"/>
      <c r="B62" s="331" t="s">
        <v>217</v>
      </c>
      <c r="C62" s="290" t="s">
        <v>550</v>
      </c>
      <c r="D62" s="423" t="s">
        <v>551</v>
      </c>
      <c r="E62" s="333" t="s">
        <v>282</v>
      </c>
      <c r="F62" s="333"/>
      <c r="G62" s="283"/>
      <c r="H62" s="283"/>
      <c r="I62" s="326"/>
      <c r="J62" s="406"/>
      <c r="K62" s="286"/>
      <c r="L62" s="286"/>
      <c r="M62" s="286"/>
      <c r="N62" s="286"/>
      <c r="O62" s="286"/>
      <c r="P62" s="334" t="s">
        <v>544</v>
      </c>
      <c r="S62" s="104"/>
      <c r="T62" s="104"/>
      <c r="U62" s="104"/>
      <c r="V62" s="104"/>
      <c r="W62" s="104"/>
      <c r="X62" s="104"/>
    </row>
    <row r="63" spans="1:24" ht="107.25" hidden="1" customHeight="1">
      <c r="A63" s="330"/>
      <c r="B63" s="331" t="s">
        <v>645</v>
      </c>
      <c r="C63" s="290" t="s">
        <v>538</v>
      </c>
      <c r="D63" s="422" t="s">
        <v>539</v>
      </c>
      <c r="E63" s="335" t="s">
        <v>233</v>
      </c>
      <c r="F63" s="343"/>
      <c r="G63" s="343"/>
      <c r="H63" s="454"/>
      <c r="I63" s="343"/>
      <c r="J63" s="370"/>
      <c r="K63" s="371"/>
      <c r="L63" s="372"/>
      <c r="M63" s="372"/>
      <c r="N63" s="372"/>
      <c r="O63" s="372"/>
      <c r="P63" s="334" t="s">
        <v>435</v>
      </c>
      <c r="S63" s="104"/>
      <c r="T63" s="104"/>
      <c r="U63" s="104"/>
      <c r="V63" s="104"/>
      <c r="W63" s="104"/>
      <c r="X63" s="104"/>
    </row>
    <row r="64" spans="1:24" ht="121.5" hidden="1" customHeight="1">
      <c r="A64" s="330"/>
      <c r="B64" s="331" t="s">
        <v>645</v>
      </c>
      <c r="C64" s="290" t="s">
        <v>532</v>
      </c>
      <c r="D64" s="423" t="s">
        <v>533</v>
      </c>
      <c r="E64" s="333" t="s">
        <v>246</v>
      </c>
      <c r="F64" s="333"/>
      <c r="G64" s="283"/>
      <c r="H64" s="283"/>
      <c r="I64" s="282"/>
      <c r="J64" s="324"/>
      <c r="K64" s="325"/>
      <c r="L64" s="325"/>
      <c r="M64" s="325"/>
      <c r="N64" s="325"/>
      <c r="O64" s="325"/>
      <c r="P64" s="331" t="s">
        <v>530</v>
      </c>
      <c r="S64" s="104"/>
      <c r="T64" s="104"/>
      <c r="U64" s="104"/>
      <c r="V64" s="104"/>
      <c r="W64" s="104"/>
      <c r="X64" s="104"/>
    </row>
    <row r="65" spans="1:24" ht="227.25" hidden="1" customHeight="1">
      <c r="A65" s="455"/>
      <c r="B65" s="331" t="s">
        <v>645</v>
      </c>
      <c r="C65" s="290" t="s">
        <v>534</v>
      </c>
      <c r="D65" s="423" t="s">
        <v>571</v>
      </c>
      <c r="E65" s="333" t="s">
        <v>535</v>
      </c>
      <c r="F65" s="333"/>
      <c r="G65" s="283"/>
      <c r="H65" s="283"/>
      <c r="I65" s="282"/>
      <c r="J65" s="324"/>
      <c r="K65" s="325"/>
      <c r="L65" s="325"/>
      <c r="M65" s="325"/>
      <c r="N65" s="325"/>
      <c r="O65" s="325"/>
      <c r="P65" s="331" t="s">
        <v>530</v>
      </c>
      <c r="S65" s="104"/>
      <c r="T65" s="104"/>
      <c r="U65" s="104"/>
      <c r="V65" s="104"/>
      <c r="W65" s="104"/>
      <c r="X65" s="104"/>
    </row>
    <row r="66" spans="1:24" ht="133.5" hidden="1" customHeight="1">
      <c r="A66" s="330"/>
      <c r="B66" s="331" t="s">
        <v>645</v>
      </c>
      <c r="C66" s="290" t="s">
        <v>497</v>
      </c>
      <c r="D66" s="423" t="s">
        <v>500</v>
      </c>
      <c r="E66" s="333" t="s">
        <v>501</v>
      </c>
      <c r="F66" s="333"/>
      <c r="G66" s="283"/>
      <c r="H66" s="283"/>
      <c r="I66" s="282"/>
      <c r="J66" s="324"/>
      <c r="K66" s="325"/>
      <c r="L66" s="325"/>
      <c r="M66" s="325"/>
      <c r="N66" s="325"/>
      <c r="O66" s="325"/>
      <c r="P66" s="215" t="s">
        <v>487</v>
      </c>
      <c r="S66" s="104"/>
      <c r="T66" s="104"/>
      <c r="U66" s="104"/>
      <c r="V66" s="104"/>
      <c r="W66" s="104"/>
      <c r="X66" s="104"/>
    </row>
    <row r="67" spans="1:24" ht="250.5" customHeight="1">
      <c r="A67" s="455"/>
      <c r="B67" s="331" t="s">
        <v>645</v>
      </c>
      <c r="C67" s="290" t="s">
        <v>437</v>
      </c>
      <c r="D67" s="423" t="s">
        <v>438</v>
      </c>
      <c r="E67" s="333" t="s">
        <v>439</v>
      </c>
      <c r="F67" s="333"/>
      <c r="G67" s="283"/>
      <c r="H67" s="283"/>
      <c r="I67" s="282"/>
      <c r="J67" s="324"/>
      <c r="K67" s="325"/>
      <c r="L67" s="325"/>
      <c r="M67" s="325"/>
      <c r="N67" s="325"/>
      <c r="O67" s="325"/>
      <c r="P67" s="215" t="s">
        <v>388</v>
      </c>
      <c r="S67" s="104"/>
      <c r="T67" s="104"/>
      <c r="U67" s="104"/>
      <c r="V67" s="104"/>
      <c r="W67" s="104"/>
      <c r="X67" s="104"/>
    </row>
    <row r="68" spans="1:24" ht="128.25" customHeight="1">
      <c r="A68" s="330"/>
      <c r="B68" s="331" t="s">
        <v>645</v>
      </c>
      <c r="C68" s="319" t="s">
        <v>440</v>
      </c>
      <c r="D68" s="423" t="s">
        <v>441</v>
      </c>
      <c r="E68" s="333" t="s">
        <v>331</v>
      </c>
      <c r="F68" s="333"/>
      <c r="G68" s="283"/>
      <c r="H68" s="283"/>
      <c r="I68" s="282"/>
      <c r="J68" s="324"/>
      <c r="K68" s="325"/>
      <c r="L68" s="325"/>
      <c r="M68" s="325"/>
      <c r="N68" s="325"/>
      <c r="O68" s="325"/>
      <c r="P68" s="331" t="s">
        <v>388</v>
      </c>
      <c r="S68" s="104"/>
      <c r="T68" s="104"/>
      <c r="U68" s="104"/>
      <c r="V68" s="104"/>
      <c r="W68" s="104"/>
      <c r="X68" s="104"/>
    </row>
    <row r="69" spans="1:24" ht="88.5" customHeight="1">
      <c r="A69" s="330"/>
      <c r="B69" s="331" t="s">
        <v>645</v>
      </c>
      <c r="C69" s="319"/>
      <c r="D69" s="423" t="s">
        <v>442</v>
      </c>
      <c r="E69" s="333"/>
      <c r="F69" s="333"/>
      <c r="G69" s="283"/>
      <c r="H69" s="283"/>
      <c r="I69" s="282"/>
      <c r="J69" s="324"/>
      <c r="K69" s="325"/>
      <c r="L69" s="325"/>
      <c r="M69" s="325"/>
      <c r="N69" s="325"/>
      <c r="O69" s="325"/>
      <c r="P69" s="331" t="s">
        <v>388</v>
      </c>
      <c r="S69" s="104"/>
      <c r="T69" s="104"/>
      <c r="U69" s="104"/>
      <c r="V69" s="104"/>
      <c r="W69" s="104"/>
      <c r="X69" s="104"/>
    </row>
    <row r="70" spans="1:24" ht="84.75" customHeight="1">
      <c r="A70" s="330"/>
      <c r="B70" s="331" t="s">
        <v>645</v>
      </c>
      <c r="C70" s="290"/>
      <c r="D70" s="423" t="s">
        <v>443</v>
      </c>
      <c r="E70" s="333"/>
      <c r="F70" s="333"/>
      <c r="G70" s="283"/>
      <c r="H70" s="283"/>
      <c r="I70" s="282"/>
      <c r="J70" s="324"/>
      <c r="K70" s="325"/>
      <c r="L70" s="325"/>
      <c r="M70" s="325"/>
      <c r="N70" s="325"/>
      <c r="O70" s="325"/>
      <c r="P70" s="331" t="s">
        <v>388</v>
      </c>
      <c r="S70" s="104"/>
      <c r="T70" s="104"/>
      <c r="U70" s="104"/>
      <c r="V70" s="104"/>
      <c r="W70" s="104"/>
      <c r="X70" s="104"/>
    </row>
    <row r="71" spans="1:24" ht="60.75" hidden="1" customHeight="1">
      <c r="A71" s="455"/>
      <c r="B71" s="331" t="s">
        <v>645</v>
      </c>
      <c r="C71" s="290" t="s">
        <v>408</v>
      </c>
      <c r="D71" s="423" t="s">
        <v>639</v>
      </c>
      <c r="E71" s="333" t="s">
        <v>640</v>
      </c>
      <c r="F71" s="333"/>
      <c r="G71" s="347">
        <v>60000</v>
      </c>
      <c r="H71" s="303"/>
      <c r="I71" s="333"/>
      <c r="J71" s="348"/>
      <c r="K71" s="349"/>
      <c r="L71" s="349"/>
      <c r="M71" s="349"/>
      <c r="N71" s="349"/>
      <c r="O71" s="349"/>
      <c r="P71" s="215" t="s">
        <v>398</v>
      </c>
      <c r="S71" s="104"/>
      <c r="T71" s="104"/>
      <c r="U71" s="104"/>
      <c r="V71" s="104"/>
      <c r="W71" s="104"/>
      <c r="X71" s="104"/>
    </row>
    <row r="72" spans="1:24" ht="111.75" hidden="1" customHeight="1">
      <c r="A72" s="455"/>
      <c r="B72" s="331" t="s">
        <v>645</v>
      </c>
      <c r="C72" s="290" t="s">
        <v>361</v>
      </c>
      <c r="D72" s="423" t="s">
        <v>362</v>
      </c>
      <c r="E72" s="378">
        <v>4</v>
      </c>
      <c r="F72" s="378"/>
      <c r="G72" s="347">
        <v>200000</v>
      </c>
      <c r="H72" s="447"/>
      <c r="I72" s="282"/>
      <c r="J72" s="324"/>
      <c r="K72" s="325"/>
      <c r="L72" s="325"/>
      <c r="M72" s="325"/>
      <c r="N72" s="325"/>
      <c r="O72" s="325"/>
      <c r="P72" s="215" t="s">
        <v>357</v>
      </c>
      <c r="S72" s="104"/>
      <c r="T72" s="104"/>
      <c r="U72" s="104"/>
      <c r="V72" s="104"/>
      <c r="W72" s="104"/>
      <c r="X72" s="104"/>
    </row>
    <row r="73" spans="1:24" ht="111" hidden="1" customHeight="1">
      <c r="A73" s="456"/>
      <c r="B73" s="331" t="s">
        <v>645</v>
      </c>
      <c r="C73" s="337" t="s">
        <v>433</v>
      </c>
      <c r="D73" s="422" t="s">
        <v>575</v>
      </c>
      <c r="E73" s="365" t="s">
        <v>434</v>
      </c>
      <c r="F73" s="365"/>
      <c r="G73" s="274"/>
      <c r="H73" s="274"/>
      <c r="I73" s="282"/>
      <c r="J73" s="324"/>
      <c r="K73" s="325"/>
      <c r="L73" s="325"/>
      <c r="M73" s="325"/>
      <c r="N73" s="325"/>
      <c r="O73" s="325"/>
      <c r="P73" s="331" t="s">
        <v>435</v>
      </c>
      <c r="S73" s="104"/>
      <c r="T73" s="104"/>
      <c r="U73" s="104"/>
      <c r="V73" s="104"/>
      <c r="W73" s="104"/>
      <c r="X73" s="104"/>
    </row>
    <row r="74" spans="1:24" ht="132.75" hidden="1" customHeight="1">
      <c r="A74" s="330"/>
      <c r="B74" s="331" t="s">
        <v>645</v>
      </c>
      <c r="C74" s="290"/>
      <c r="D74" s="423" t="s">
        <v>646</v>
      </c>
      <c r="E74" s="417" t="s">
        <v>647</v>
      </c>
      <c r="F74" s="417"/>
      <c r="G74" s="283"/>
      <c r="H74" s="283"/>
      <c r="I74" s="282"/>
      <c r="J74" s="324"/>
      <c r="K74" s="325"/>
      <c r="L74" s="325"/>
      <c r="M74" s="325"/>
      <c r="N74" s="325"/>
      <c r="O74" s="325"/>
      <c r="P74" s="331" t="s">
        <v>435</v>
      </c>
      <c r="S74" s="104"/>
      <c r="T74" s="104"/>
      <c r="U74" s="104"/>
      <c r="V74" s="104"/>
      <c r="W74" s="104"/>
      <c r="X74" s="104"/>
    </row>
    <row r="75" spans="1:24" ht="126.75" hidden="1" customHeight="1">
      <c r="A75" s="330"/>
      <c r="B75" s="331" t="s">
        <v>645</v>
      </c>
      <c r="C75" s="290" t="s">
        <v>361</v>
      </c>
      <c r="D75" s="423" t="s">
        <v>363</v>
      </c>
      <c r="E75" s="378" t="s">
        <v>364</v>
      </c>
      <c r="F75" s="378"/>
      <c r="G75" s="283"/>
      <c r="H75" s="347"/>
      <c r="I75" s="282"/>
      <c r="J75" s="324"/>
      <c r="K75" s="325"/>
      <c r="L75" s="325"/>
      <c r="M75" s="325"/>
      <c r="N75" s="325"/>
      <c r="O75" s="325"/>
      <c r="P75" s="331" t="s">
        <v>357</v>
      </c>
      <c r="S75" s="104"/>
      <c r="T75" s="104"/>
      <c r="U75" s="104"/>
      <c r="V75" s="104"/>
      <c r="W75" s="104"/>
      <c r="X75" s="104"/>
    </row>
    <row r="76" spans="1:24" ht="126.75" hidden="1" customHeight="1">
      <c r="A76" s="455"/>
      <c r="B76" s="331" t="s">
        <v>645</v>
      </c>
      <c r="C76" s="290" t="s">
        <v>365</v>
      </c>
      <c r="D76" s="423" t="s">
        <v>362</v>
      </c>
      <c r="E76" s="378">
        <v>4</v>
      </c>
      <c r="F76" s="378"/>
      <c r="G76" s="347">
        <v>70000</v>
      </c>
      <c r="H76" s="303"/>
      <c r="I76" s="282"/>
      <c r="J76" s="324"/>
      <c r="K76" s="325"/>
      <c r="L76" s="325"/>
      <c r="M76" s="325"/>
      <c r="N76" s="325"/>
      <c r="O76" s="325"/>
      <c r="P76" s="331" t="s">
        <v>357</v>
      </c>
      <c r="S76" s="104"/>
      <c r="T76" s="104"/>
      <c r="U76" s="104"/>
      <c r="V76" s="104"/>
      <c r="W76" s="104"/>
      <c r="X76" s="104"/>
    </row>
    <row r="77" spans="1:24" ht="150.75" hidden="1" customHeight="1">
      <c r="A77" s="330"/>
      <c r="B77" s="331" t="s">
        <v>217</v>
      </c>
      <c r="C77" s="290" t="s">
        <v>366</v>
      </c>
      <c r="D77" s="423" t="s">
        <v>362</v>
      </c>
      <c r="E77" s="378">
        <v>4</v>
      </c>
      <c r="F77" s="378"/>
      <c r="G77" s="347">
        <v>40000</v>
      </c>
      <c r="H77" s="303"/>
      <c r="I77" s="282"/>
      <c r="J77" s="324"/>
      <c r="K77" s="325"/>
      <c r="L77" s="325"/>
      <c r="M77" s="325"/>
      <c r="N77" s="325"/>
      <c r="O77" s="325"/>
      <c r="P77" s="215" t="s">
        <v>357</v>
      </c>
      <c r="S77" s="104"/>
      <c r="T77" s="104"/>
      <c r="U77" s="104"/>
      <c r="V77" s="104"/>
      <c r="W77" s="104"/>
      <c r="X77" s="104"/>
    </row>
    <row r="78" spans="1:24" ht="88.5" hidden="1" customHeight="1">
      <c r="A78" s="330"/>
      <c r="B78" s="331" t="s">
        <v>217</v>
      </c>
      <c r="C78" s="290" t="s">
        <v>319</v>
      </c>
      <c r="D78" s="423" t="s">
        <v>320</v>
      </c>
      <c r="E78" s="333">
        <v>5</v>
      </c>
      <c r="F78" s="333"/>
      <c r="G78" s="283"/>
      <c r="H78" s="303"/>
      <c r="I78" s="282"/>
      <c r="J78" s="324"/>
      <c r="K78" s="325"/>
      <c r="L78" s="325"/>
      <c r="M78" s="325"/>
      <c r="N78" s="325"/>
      <c r="O78" s="325"/>
      <c r="P78" s="215" t="s">
        <v>311</v>
      </c>
      <c r="S78" s="104"/>
      <c r="T78" s="104"/>
      <c r="U78" s="104"/>
      <c r="V78" s="104"/>
      <c r="W78" s="104"/>
      <c r="X78" s="104"/>
    </row>
    <row r="79" spans="1:24" ht="105" hidden="1" customHeight="1">
      <c r="A79" s="330"/>
      <c r="B79" s="331" t="s">
        <v>217</v>
      </c>
      <c r="C79" s="329" t="s">
        <v>265</v>
      </c>
      <c r="D79" s="423" t="s">
        <v>266</v>
      </c>
      <c r="E79" s="333" t="s">
        <v>267</v>
      </c>
      <c r="F79" s="333"/>
      <c r="G79" s="347">
        <v>200000</v>
      </c>
      <c r="H79" s="303"/>
      <c r="I79" s="333"/>
      <c r="J79" s="348"/>
      <c r="K79" s="349"/>
      <c r="L79" s="349"/>
      <c r="M79" s="349"/>
      <c r="N79" s="349"/>
      <c r="O79" s="349"/>
      <c r="P79" s="334" t="s">
        <v>253</v>
      </c>
      <c r="S79" s="104"/>
      <c r="T79" s="104"/>
      <c r="U79" s="104"/>
      <c r="V79" s="104"/>
      <c r="W79" s="104"/>
      <c r="X79" s="104"/>
    </row>
    <row r="80" spans="1:24" ht="82.5" hidden="1" customHeight="1">
      <c r="A80" s="380"/>
      <c r="B80" s="331" t="s">
        <v>217</v>
      </c>
      <c r="C80" s="42" t="s">
        <v>378</v>
      </c>
      <c r="D80" s="423" t="s">
        <v>372</v>
      </c>
      <c r="E80" s="333" t="s">
        <v>373</v>
      </c>
      <c r="F80" s="333"/>
      <c r="G80" s="347">
        <v>100000</v>
      </c>
      <c r="H80" s="53"/>
      <c r="I80" s="333"/>
      <c r="J80" s="348"/>
      <c r="K80" s="349"/>
      <c r="L80" s="349"/>
      <c r="M80" s="349"/>
      <c r="N80" s="349"/>
      <c r="O80" s="349"/>
      <c r="P80" s="334" t="s">
        <v>374</v>
      </c>
      <c r="S80" s="104"/>
      <c r="T80" s="104"/>
      <c r="U80" s="104"/>
      <c r="V80" s="104"/>
      <c r="W80" s="104"/>
      <c r="X80" s="104"/>
    </row>
    <row r="81" spans="1:24" ht="111" hidden="1" customHeight="1">
      <c r="A81" s="380"/>
      <c r="B81" s="334" t="s">
        <v>624</v>
      </c>
      <c r="C81" s="42" t="s">
        <v>378</v>
      </c>
      <c r="D81" s="422" t="s">
        <v>375</v>
      </c>
      <c r="E81" s="365" t="s">
        <v>373</v>
      </c>
      <c r="F81" s="365"/>
      <c r="G81" s="335"/>
      <c r="H81" s="381"/>
      <c r="I81" s="365"/>
      <c r="J81" s="382"/>
      <c r="K81" s="361"/>
      <c r="L81" s="361"/>
      <c r="M81" s="361"/>
      <c r="N81" s="361"/>
      <c r="O81" s="361"/>
      <c r="P81" s="215" t="s">
        <v>374</v>
      </c>
      <c r="S81" s="104"/>
      <c r="T81" s="104"/>
      <c r="U81" s="104"/>
      <c r="V81" s="104"/>
      <c r="W81" s="104"/>
      <c r="X81" s="104"/>
    </row>
    <row r="82" spans="1:24" ht="30" customHeight="1">
      <c r="A82" s="288" t="s">
        <v>220</v>
      </c>
      <c r="B82" s="88"/>
      <c r="C82" s="289"/>
      <c r="D82" s="284"/>
      <c r="E82" s="272"/>
      <c r="F82" s="272"/>
      <c r="G82" s="272"/>
      <c r="H82" s="272"/>
      <c r="I82" s="272"/>
      <c r="J82" s="284"/>
      <c r="K82" s="285"/>
      <c r="L82" s="286"/>
      <c r="M82" s="286"/>
      <c r="N82" s="286"/>
      <c r="O82" s="286"/>
      <c r="P82" s="479">
        <v>1</v>
      </c>
      <c r="S82" s="91">
        <v>0</v>
      </c>
      <c r="T82" s="55"/>
      <c r="U82" s="91">
        <v>1</v>
      </c>
      <c r="X82" s="44">
        <v>1</v>
      </c>
    </row>
    <row r="83" spans="1:24" ht="157.5" hidden="1" customHeight="1">
      <c r="A83" s="88"/>
      <c r="B83" s="168" t="s">
        <v>203</v>
      </c>
      <c r="C83" s="290" t="s">
        <v>578</v>
      </c>
      <c r="D83" s="422" t="s">
        <v>268</v>
      </c>
      <c r="E83" s="335" t="s">
        <v>269</v>
      </c>
      <c r="F83" s="335"/>
      <c r="G83" s="335"/>
      <c r="H83" s="335" t="s">
        <v>292</v>
      </c>
      <c r="I83" s="335"/>
      <c r="J83" s="359"/>
      <c r="K83" s="360"/>
      <c r="L83" s="361"/>
      <c r="M83" s="361"/>
      <c r="N83" s="361"/>
      <c r="O83" s="361"/>
      <c r="P83" s="215" t="s">
        <v>253</v>
      </c>
      <c r="S83" s="91">
        <v>0</v>
      </c>
      <c r="T83" s="55"/>
      <c r="U83" s="91">
        <v>1</v>
      </c>
      <c r="X83" s="44">
        <v>1</v>
      </c>
    </row>
    <row r="84" spans="1:24" ht="165" hidden="1" customHeight="1">
      <c r="A84" s="291"/>
      <c r="B84" s="168" t="s">
        <v>203</v>
      </c>
      <c r="C84" s="290" t="s">
        <v>552</v>
      </c>
      <c r="D84" s="422" t="s">
        <v>553</v>
      </c>
      <c r="E84" s="335">
        <v>3.8</v>
      </c>
      <c r="F84" s="335"/>
      <c r="G84" s="335"/>
      <c r="H84" s="335"/>
      <c r="I84" s="335"/>
      <c r="J84" s="359"/>
      <c r="K84" s="360"/>
      <c r="L84" s="361"/>
      <c r="M84" s="361"/>
      <c r="N84" s="361"/>
      <c r="O84" s="361"/>
      <c r="P84" s="215" t="s">
        <v>435</v>
      </c>
      <c r="T84" s="55"/>
    </row>
    <row r="85" spans="1:24" ht="156" hidden="1" customHeight="1">
      <c r="A85" s="88"/>
      <c r="B85" s="168" t="s">
        <v>648</v>
      </c>
      <c r="C85" s="290" t="s">
        <v>552</v>
      </c>
      <c r="D85" s="422" t="s">
        <v>553</v>
      </c>
      <c r="E85" s="335">
        <v>3.5</v>
      </c>
      <c r="F85" s="335"/>
      <c r="G85" s="335"/>
      <c r="H85" s="335"/>
      <c r="I85" s="335"/>
      <c r="J85" s="359"/>
      <c r="K85" s="360"/>
      <c r="L85" s="361"/>
      <c r="M85" s="361"/>
      <c r="N85" s="361"/>
      <c r="O85" s="361"/>
      <c r="P85" s="215" t="s">
        <v>544</v>
      </c>
      <c r="T85" s="55"/>
    </row>
    <row r="86" spans="1:24" ht="133.5" hidden="1" customHeight="1">
      <c r="A86" s="88"/>
      <c r="B86" s="168" t="s">
        <v>648</v>
      </c>
      <c r="C86" s="290" t="s">
        <v>321</v>
      </c>
      <c r="D86" s="422" t="s">
        <v>445</v>
      </c>
      <c r="E86" s="335">
        <v>3.51</v>
      </c>
      <c r="F86" s="335"/>
      <c r="G86" s="335"/>
      <c r="H86" s="335"/>
      <c r="I86" s="335"/>
      <c r="J86" s="359"/>
      <c r="K86" s="360"/>
      <c r="L86" s="361"/>
      <c r="M86" s="361"/>
      <c r="N86" s="361"/>
      <c r="O86" s="361"/>
      <c r="P86" s="215" t="s">
        <v>487</v>
      </c>
      <c r="T86" s="55"/>
    </row>
    <row r="87" spans="1:24" ht="133.5" customHeight="1">
      <c r="A87" s="291"/>
      <c r="B87" s="168" t="s">
        <v>648</v>
      </c>
      <c r="C87" s="290" t="s">
        <v>444</v>
      </c>
      <c r="D87" s="422" t="s">
        <v>445</v>
      </c>
      <c r="E87" s="335">
        <v>3.51</v>
      </c>
      <c r="F87" s="335"/>
      <c r="G87" s="335"/>
      <c r="H87" s="335"/>
      <c r="I87" s="335"/>
      <c r="J87" s="359"/>
      <c r="K87" s="360"/>
      <c r="L87" s="361"/>
      <c r="M87" s="361"/>
      <c r="N87" s="361"/>
      <c r="O87" s="361"/>
      <c r="P87" s="215" t="s">
        <v>388</v>
      </c>
      <c r="T87" s="55"/>
    </row>
    <row r="88" spans="1:24" ht="153.75" hidden="1" customHeight="1">
      <c r="A88" s="88"/>
      <c r="B88" s="168" t="s">
        <v>648</v>
      </c>
      <c r="C88" s="290" t="s">
        <v>367</v>
      </c>
      <c r="D88" s="422" t="s">
        <v>368</v>
      </c>
      <c r="E88" s="335">
        <v>4</v>
      </c>
      <c r="F88" s="335"/>
      <c r="G88" s="335"/>
      <c r="H88" s="335"/>
      <c r="I88" s="335"/>
      <c r="J88" s="359"/>
      <c r="K88" s="360"/>
      <c r="L88" s="361"/>
      <c r="M88" s="361"/>
      <c r="N88" s="361"/>
      <c r="O88" s="361"/>
      <c r="P88" s="215" t="s">
        <v>357</v>
      </c>
      <c r="T88" s="55"/>
    </row>
    <row r="89" spans="1:24" ht="109.5" hidden="1" customHeight="1">
      <c r="A89" s="88"/>
      <c r="B89" s="168" t="s">
        <v>648</v>
      </c>
      <c r="C89" s="290" t="s">
        <v>299</v>
      </c>
      <c r="D89" s="422" t="s">
        <v>300</v>
      </c>
      <c r="E89" s="335" t="s">
        <v>301</v>
      </c>
      <c r="F89" s="335"/>
      <c r="G89" s="335"/>
      <c r="H89" s="335"/>
      <c r="I89" s="335"/>
      <c r="J89" s="359"/>
      <c r="K89" s="360"/>
      <c r="L89" s="361"/>
      <c r="M89" s="361"/>
      <c r="N89" s="361"/>
      <c r="O89" s="361"/>
      <c r="P89" s="215" t="s">
        <v>302</v>
      </c>
      <c r="T89" s="55"/>
      <c r="U89" s="91">
        <v>1</v>
      </c>
      <c r="X89" s="44">
        <v>1</v>
      </c>
    </row>
    <row r="90" spans="1:24" ht="171.75" hidden="1" customHeight="1">
      <c r="A90" s="291"/>
      <c r="B90" s="168" t="s">
        <v>648</v>
      </c>
      <c r="C90" s="358" t="s">
        <v>413</v>
      </c>
      <c r="D90" s="422" t="s">
        <v>410</v>
      </c>
      <c r="E90" s="335" t="s">
        <v>414</v>
      </c>
      <c r="F90" s="365"/>
      <c r="G90" s="342"/>
      <c r="H90" s="342"/>
      <c r="I90" s="369"/>
      <c r="J90" s="370"/>
      <c r="K90" s="371"/>
      <c r="L90" s="372"/>
      <c r="M90" s="372"/>
      <c r="N90" s="372"/>
      <c r="O90" s="373"/>
      <c r="P90" s="215" t="s">
        <v>398</v>
      </c>
      <c r="T90" s="55"/>
    </row>
    <row r="91" spans="1:24" ht="171.75" hidden="1" customHeight="1">
      <c r="A91" s="291"/>
      <c r="B91" s="168" t="s">
        <v>648</v>
      </c>
      <c r="C91" s="367" t="s">
        <v>321</v>
      </c>
      <c r="D91" s="423" t="s">
        <v>322</v>
      </c>
      <c r="E91" s="342">
        <v>3.51</v>
      </c>
      <c r="F91" s="368"/>
      <c r="G91" s="343"/>
      <c r="H91" s="343"/>
      <c r="I91" s="369"/>
      <c r="J91" s="370"/>
      <c r="K91" s="371"/>
      <c r="L91" s="372"/>
      <c r="M91" s="372"/>
      <c r="N91" s="372"/>
      <c r="O91" s="373"/>
      <c r="P91" s="215" t="s">
        <v>311</v>
      </c>
      <c r="T91" s="55"/>
    </row>
    <row r="92" spans="1:24" ht="27" customHeight="1">
      <c r="A92" s="440" t="s">
        <v>213</v>
      </c>
      <c r="B92" s="47"/>
      <c r="C92" s="67"/>
      <c r="D92" s="122"/>
      <c r="E92" s="251"/>
      <c r="F92" s="251"/>
      <c r="G92" s="6"/>
      <c r="H92" s="6"/>
      <c r="I92" s="266"/>
      <c r="J92" s="122"/>
      <c r="K92" s="121"/>
      <c r="L92" s="121"/>
      <c r="M92" s="121"/>
      <c r="N92" s="121"/>
      <c r="O92" s="268"/>
      <c r="P92" s="480">
        <v>1</v>
      </c>
      <c r="S92" s="104"/>
      <c r="T92" s="104"/>
      <c r="U92" s="104"/>
      <c r="V92" s="104"/>
      <c r="W92" s="104"/>
      <c r="X92" s="104"/>
    </row>
    <row r="93" spans="1:24" ht="25.5" customHeight="1">
      <c r="A93" s="437" t="s">
        <v>193</v>
      </c>
      <c r="B93" s="65"/>
      <c r="C93" s="265"/>
      <c r="D93" s="122"/>
      <c r="E93" s="265"/>
      <c r="F93" s="265"/>
      <c r="G93" s="5"/>
      <c r="H93" s="5"/>
      <c r="I93" s="266"/>
      <c r="J93" s="122"/>
      <c r="K93" s="121"/>
      <c r="L93" s="121"/>
      <c r="M93" s="121"/>
      <c r="N93" s="121"/>
      <c r="O93" s="268"/>
      <c r="P93" s="477">
        <v>1</v>
      </c>
      <c r="S93" s="104"/>
      <c r="T93" s="104"/>
      <c r="U93" s="104"/>
      <c r="V93" s="104"/>
      <c r="W93" s="104"/>
      <c r="X93" s="104"/>
    </row>
    <row r="94" spans="1:24" ht="28.5" customHeight="1">
      <c r="A94" s="63" t="s">
        <v>221</v>
      </c>
      <c r="B94" s="39"/>
      <c r="C94" s="239"/>
      <c r="D94" s="223"/>
      <c r="E94" s="60"/>
      <c r="F94" s="61"/>
      <c r="G94" s="5"/>
      <c r="H94" s="5"/>
      <c r="I94" s="267"/>
      <c r="J94" s="223"/>
      <c r="K94" s="121"/>
      <c r="L94" s="121"/>
      <c r="M94" s="131"/>
      <c r="N94" s="121"/>
      <c r="O94" s="268"/>
      <c r="P94" s="478">
        <v>1</v>
      </c>
      <c r="S94" s="91">
        <v>0</v>
      </c>
      <c r="T94" s="49"/>
      <c r="U94" s="91">
        <v>1</v>
      </c>
      <c r="X94" s="44">
        <v>1</v>
      </c>
    </row>
    <row r="95" spans="1:24" ht="125.25" hidden="1" customHeight="1">
      <c r="A95" s="39"/>
      <c r="B95" s="239" t="s">
        <v>198</v>
      </c>
      <c r="C95" s="42" t="s">
        <v>270</v>
      </c>
      <c r="D95" s="170" t="s">
        <v>272</v>
      </c>
      <c r="E95" s="4" t="s">
        <v>274</v>
      </c>
      <c r="F95" s="4"/>
      <c r="G95" s="4"/>
      <c r="H95" s="4" t="s">
        <v>292</v>
      </c>
      <c r="I95" s="4"/>
      <c r="J95" s="170"/>
      <c r="K95" s="103"/>
      <c r="L95" s="123"/>
      <c r="M95" s="126"/>
      <c r="N95" s="123"/>
      <c r="O95" s="123"/>
      <c r="P95" s="215" t="s">
        <v>253</v>
      </c>
      <c r="S95" s="91">
        <v>0</v>
      </c>
      <c r="T95" s="49"/>
      <c r="U95" s="91">
        <v>1</v>
      </c>
      <c r="X95" s="44">
        <v>1</v>
      </c>
    </row>
    <row r="96" spans="1:24" ht="81" hidden="1" customHeight="1">
      <c r="A96" s="457"/>
      <c r="B96" s="239" t="s">
        <v>198</v>
      </c>
      <c r="C96" s="290" t="s">
        <v>605</v>
      </c>
      <c r="D96" s="359" t="s">
        <v>606</v>
      </c>
      <c r="E96" s="335" t="s">
        <v>615</v>
      </c>
      <c r="F96" s="335"/>
      <c r="G96" s="381">
        <v>15000</v>
      </c>
      <c r="H96" s="335"/>
      <c r="I96" s="335"/>
      <c r="J96" s="359"/>
      <c r="K96" s="360"/>
      <c r="L96" s="361"/>
      <c r="M96" s="441"/>
      <c r="N96" s="361"/>
      <c r="O96" s="361"/>
      <c r="P96" s="215" t="s">
        <v>600</v>
      </c>
      <c r="T96" s="49"/>
    </row>
    <row r="97" spans="1:20" ht="134.25" hidden="1" customHeight="1">
      <c r="A97" s="39"/>
      <c r="B97" s="239" t="s">
        <v>649</v>
      </c>
      <c r="C97" s="290" t="s">
        <v>605</v>
      </c>
      <c r="D97" s="422" t="s">
        <v>614</v>
      </c>
      <c r="E97" s="335" t="s">
        <v>607</v>
      </c>
      <c r="F97" s="335"/>
      <c r="G97" s="381"/>
      <c r="H97" s="335"/>
      <c r="I97" s="335"/>
      <c r="J97" s="359"/>
      <c r="K97" s="360"/>
      <c r="L97" s="361"/>
      <c r="M97" s="441"/>
      <c r="N97" s="361"/>
      <c r="O97" s="361"/>
      <c r="P97" s="331" t="s">
        <v>600</v>
      </c>
      <c r="T97" s="49"/>
    </row>
    <row r="98" spans="1:20" ht="122.25" hidden="1" customHeight="1">
      <c r="A98" s="39"/>
      <c r="B98" s="239" t="s">
        <v>649</v>
      </c>
      <c r="C98" s="290" t="s">
        <v>608</v>
      </c>
      <c r="D98" s="422" t="s">
        <v>658</v>
      </c>
      <c r="E98" s="335" t="s">
        <v>607</v>
      </c>
      <c r="F98" s="335"/>
      <c r="G98" s="381">
        <v>126500</v>
      </c>
      <c r="H98" s="335"/>
      <c r="I98" s="335"/>
      <c r="J98" s="359"/>
      <c r="K98" s="360"/>
      <c r="L98" s="361"/>
      <c r="M98" s="441"/>
      <c r="N98" s="361"/>
      <c r="O98" s="361"/>
      <c r="P98" s="331" t="s">
        <v>600</v>
      </c>
      <c r="T98" s="49"/>
    </row>
    <row r="99" spans="1:20" ht="103.5" hidden="1" customHeight="1">
      <c r="A99" s="39"/>
      <c r="B99" s="239" t="s">
        <v>649</v>
      </c>
      <c r="C99" s="290" t="s">
        <v>554</v>
      </c>
      <c r="D99" s="422" t="s">
        <v>579</v>
      </c>
      <c r="E99" s="335" t="s">
        <v>282</v>
      </c>
      <c r="F99" s="335"/>
      <c r="G99" s="335"/>
      <c r="H99" s="335"/>
      <c r="I99" s="335"/>
      <c r="J99" s="359"/>
      <c r="K99" s="360"/>
      <c r="L99" s="361"/>
      <c r="M99" s="441"/>
      <c r="N99" s="361"/>
      <c r="O99" s="361"/>
      <c r="P99" s="215" t="s">
        <v>544</v>
      </c>
      <c r="T99" s="49"/>
    </row>
    <row r="100" spans="1:20" ht="125.25" hidden="1" customHeight="1">
      <c r="A100" s="457"/>
      <c r="B100" s="239" t="s">
        <v>649</v>
      </c>
      <c r="C100" s="42" t="s">
        <v>536</v>
      </c>
      <c r="D100" s="364" t="s">
        <v>273</v>
      </c>
      <c r="E100" s="4" t="s">
        <v>246</v>
      </c>
      <c r="F100" s="4"/>
      <c r="G100" s="4"/>
      <c r="H100" s="4"/>
      <c r="I100" s="4"/>
      <c r="J100" s="170"/>
      <c r="K100" s="103"/>
      <c r="L100" s="123"/>
      <c r="M100" s="126"/>
      <c r="N100" s="123"/>
      <c r="O100" s="123"/>
      <c r="P100" s="215" t="s">
        <v>530</v>
      </c>
      <c r="T100" s="49"/>
    </row>
    <row r="101" spans="1:20" ht="125.25" hidden="1" customHeight="1">
      <c r="A101" s="39"/>
      <c r="B101" s="239" t="s">
        <v>649</v>
      </c>
      <c r="C101" s="329" t="s">
        <v>446</v>
      </c>
      <c r="D101" s="374" t="s">
        <v>273</v>
      </c>
      <c r="E101" s="18" t="s">
        <v>401</v>
      </c>
      <c r="F101" s="4"/>
      <c r="G101" s="4"/>
      <c r="H101" s="4"/>
      <c r="I101" s="4"/>
      <c r="J101" s="170"/>
      <c r="K101" s="103"/>
      <c r="L101" s="123"/>
      <c r="M101" s="126"/>
      <c r="N101" s="123"/>
      <c r="O101" s="123"/>
      <c r="P101" s="215" t="s">
        <v>544</v>
      </c>
      <c r="T101" s="49"/>
    </row>
    <row r="102" spans="1:20" ht="125.25" customHeight="1">
      <c r="A102" s="39"/>
      <c r="B102" s="239" t="s">
        <v>649</v>
      </c>
      <c r="C102" s="42" t="s">
        <v>446</v>
      </c>
      <c r="D102" s="364" t="s">
        <v>273</v>
      </c>
      <c r="E102" s="4" t="s">
        <v>483</v>
      </c>
      <c r="F102" s="4"/>
      <c r="G102" s="4"/>
      <c r="H102" s="4"/>
      <c r="I102" s="4"/>
      <c r="J102" s="170"/>
      <c r="K102" s="103"/>
      <c r="L102" s="123"/>
      <c r="M102" s="126"/>
      <c r="N102" s="123"/>
      <c r="O102" s="123"/>
      <c r="P102" s="215" t="s">
        <v>388</v>
      </c>
      <c r="T102" s="49"/>
    </row>
    <row r="103" spans="1:20" ht="125.25" hidden="1" customHeight="1">
      <c r="A103" s="39"/>
      <c r="B103" s="239" t="s">
        <v>649</v>
      </c>
      <c r="C103" s="42" t="s">
        <v>271</v>
      </c>
      <c r="D103" s="374" t="s">
        <v>273</v>
      </c>
      <c r="E103" s="40" t="s">
        <v>246</v>
      </c>
      <c r="F103" s="40"/>
      <c r="G103" s="18"/>
      <c r="H103" s="18" t="s">
        <v>292</v>
      </c>
      <c r="I103" s="4"/>
      <c r="J103" s="170"/>
      <c r="K103" s="103"/>
      <c r="L103" s="123"/>
      <c r="M103" s="126"/>
      <c r="N103" s="123"/>
      <c r="O103" s="123"/>
      <c r="P103" s="215" t="s">
        <v>253</v>
      </c>
      <c r="T103" s="49"/>
    </row>
    <row r="104" spans="1:20" ht="125.25" hidden="1" customHeight="1">
      <c r="A104" s="457"/>
      <c r="B104" s="239" t="s">
        <v>649</v>
      </c>
      <c r="C104" s="42" t="s">
        <v>271</v>
      </c>
      <c r="D104" s="374" t="s">
        <v>273</v>
      </c>
      <c r="E104" s="40" t="s">
        <v>230</v>
      </c>
      <c r="F104" s="3"/>
      <c r="G104" s="4"/>
      <c r="H104" s="4"/>
      <c r="I104" s="4"/>
      <c r="J104" s="170"/>
      <c r="K104" s="103"/>
      <c r="L104" s="123"/>
      <c r="M104" s="126"/>
      <c r="N104" s="123"/>
      <c r="O104" s="123"/>
      <c r="P104" s="215" t="s">
        <v>295</v>
      </c>
      <c r="T104" s="49"/>
    </row>
    <row r="105" spans="1:20" ht="150" hidden="1" customHeight="1">
      <c r="A105" s="39"/>
      <c r="B105" s="239" t="s">
        <v>198</v>
      </c>
      <c r="C105" s="414" t="s">
        <v>502</v>
      </c>
      <c r="D105" s="170"/>
      <c r="E105" s="4"/>
      <c r="F105" s="4"/>
      <c r="G105" s="4"/>
      <c r="H105" s="4"/>
      <c r="I105" s="4"/>
      <c r="J105" s="170"/>
      <c r="K105" s="103"/>
      <c r="L105" s="123"/>
      <c r="M105" s="126"/>
      <c r="N105" s="123"/>
      <c r="O105" s="123"/>
      <c r="P105" s="215" t="s">
        <v>487</v>
      </c>
      <c r="T105" s="49"/>
    </row>
    <row r="106" spans="1:20" ht="133.5" hidden="1" customHeight="1">
      <c r="A106" s="39"/>
      <c r="B106" s="239" t="s">
        <v>198</v>
      </c>
      <c r="C106" s="379" t="s">
        <v>503</v>
      </c>
      <c r="D106" s="364" t="s">
        <v>504</v>
      </c>
      <c r="E106" s="4" t="s">
        <v>505</v>
      </c>
      <c r="F106" s="4"/>
      <c r="G106" s="4"/>
      <c r="H106" s="4"/>
      <c r="I106" s="4"/>
      <c r="J106" s="170"/>
      <c r="K106" s="103"/>
      <c r="L106" s="123"/>
      <c r="M106" s="126"/>
      <c r="N106" s="123"/>
      <c r="O106" s="123"/>
      <c r="P106" s="215" t="s">
        <v>487</v>
      </c>
      <c r="T106" s="49"/>
    </row>
    <row r="107" spans="1:20" ht="195" hidden="1" customHeight="1">
      <c r="A107" s="457"/>
      <c r="B107" s="239" t="s">
        <v>198</v>
      </c>
      <c r="C107" s="452" t="s">
        <v>627</v>
      </c>
      <c r="D107" s="364" t="s">
        <v>504</v>
      </c>
      <c r="E107" s="4" t="s">
        <v>506</v>
      </c>
      <c r="F107" s="4"/>
      <c r="G107" s="4"/>
      <c r="H107" s="4"/>
      <c r="I107" s="4"/>
      <c r="J107" s="170"/>
      <c r="K107" s="103"/>
      <c r="L107" s="123"/>
      <c r="M107" s="126"/>
      <c r="N107" s="123"/>
      <c r="O107" s="123"/>
      <c r="P107" s="215" t="s">
        <v>487</v>
      </c>
      <c r="T107" s="49"/>
    </row>
    <row r="108" spans="1:20" ht="126" hidden="1" customHeight="1">
      <c r="A108" s="39"/>
      <c r="B108" s="239" t="s">
        <v>649</v>
      </c>
      <c r="C108" s="42" t="s">
        <v>507</v>
      </c>
      <c r="D108" s="364" t="s">
        <v>508</v>
      </c>
      <c r="E108" s="4" t="s">
        <v>580</v>
      </c>
      <c r="F108" s="4"/>
      <c r="G108" s="4"/>
      <c r="H108" s="4"/>
      <c r="I108" s="4"/>
      <c r="J108" s="170"/>
      <c r="K108" s="103"/>
      <c r="L108" s="123"/>
      <c r="M108" s="126"/>
      <c r="N108" s="123"/>
      <c r="O108" s="123"/>
      <c r="P108" s="215" t="s">
        <v>487</v>
      </c>
      <c r="T108" s="49"/>
    </row>
    <row r="109" spans="1:20" ht="63.75" hidden="1" customHeight="1">
      <c r="A109" s="39"/>
      <c r="B109" s="239" t="s">
        <v>649</v>
      </c>
      <c r="C109" s="414" t="s">
        <v>436</v>
      </c>
      <c r="D109" s="364"/>
      <c r="E109" s="4"/>
      <c r="F109" s="4"/>
      <c r="G109" s="4"/>
      <c r="H109" s="4"/>
      <c r="I109" s="4"/>
      <c r="J109" s="170"/>
      <c r="K109" s="103"/>
      <c r="L109" s="123"/>
      <c r="M109" s="126"/>
      <c r="N109" s="123"/>
      <c r="O109" s="123"/>
      <c r="P109" s="331" t="s">
        <v>435</v>
      </c>
      <c r="T109" s="49"/>
    </row>
    <row r="110" spans="1:20" ht="63.75" hidden="1" customHeight="1">
      <c r="A110" s="39"/>
      <c r="B110" s="239" t="s">
        <v>649</v>
      </c>
      <c r="C110" s="379"/>
      <c r="D110" s="364" t="s">
        <v>581</v>
      </c>
      <c r="E110" s="4" t="s">
        <v>583</v>
      </c>
      <c r="F110" s="4"/>
      <c r="G110" s="4"/>
      <c r="H110" s="4"/>
      <c r="I110" s="4"/>
      <c r="J110" s="170"/>
      <c r="K110" s="103"/>
      <c r="L110" s="123"/>
      <c r="M110" s="126"/>
      <c r="N110" s="123"/>
      <c r="O110" s="123"/>
      <c r="P110" s="331" t="s">
        <v>435</v>
      </c>
      <c r="T110" s="49"/>
    </row>
    <row r="111" spans="1:20" ht="63.75" hidden="1" customHeight="1">
      <c r="A111" s="39"/>
      <c r="B111" s="239" t="s">
        <v>649</v>
      </c>
      <c r="C111" s="42"/>
      <c r="D111" s="364" t="s">
        <v>582</v>
      </c>
      <c r="E111" s="4" t="s">
        <v>584</v>
      </c>
      <c r="F111" s="4"/>
      <c r="G111" s="4"/>
      <c r="H111" s="4"/>
      <c r="I111" s="4"/>
      <c r="J111" s="170"/>
      <c r="K111" s="103"/>
      <c r="L111" s="123"/>
      <c r="M111" s="126"/>
      <c r="N111" s="123"/>
      <c r="O111" s="123"/>
      <c r="P111" s="331" t="s">
        <v>435</v>
      </c>
      <c r="T111" s="49"/>
    </row>
    <row r="112" spans="1:20" ht="125.25" hidden="1" customHeight="1">
      <c r="A112" s="457"/>
      <c r="B112" s="239" t="s">
        <v>649</v>
      </c>
      <c r="C112" s="42" t="s">
        <v>323</v>
      </c>
      <c r="D112" s="364" t="s">
        <v>320</v>
      </c>
      <c r="E112" s="4">
        <v>2</v>
      </c>
      <c r="F112" s="4"/>
      <c r="G112" s="4"/>
      <c r="H112" s="4"/>
      <c r="I112" s="4"/>
      <c r="J112" s="170"/>
      <c r="K112" s="103"/>
      <c r="L112" s="123"/>
      <c r="M112" s="126"/>
      <c r="N112" s="123"/>
      <c r="O112" s="123"/>
      <c r="P112" s="215" t="s">
        <v>311</v>
      </c>
      <c r="T112" s="49"/>
    </row>
    <row r="113" spans="1:24" ht="129" hidden="1" customHeight="1">
      <c r="A113" s="39"/>
      <c r="B113" s="239" t="s">
        <v>198</v>
      </c>
      <c r="C113" s="42" t="s">
        <v>402</v>
      </c>
      <c r="D113" s="364" t="s">
        <v>416</v>
      </c>
      <c r="E113" s="4" t="s">
        <v>246</v>
      </c>
      <c r="F113" s="4"/>
      <c r="G113" s="4"/>
      <c r="H113" s="344">
        <v>70000</v>
      </c>
      <c r="I113" s="4"/>
      <c r="J113" s="170"/>
      <c r="K113" s="103"/>
      <c r="L113" s="123"/>
      <c r="M113" s="126"/>
      <c r="N113" s="123"/>
      <c r="O113" s="123"/>
      <c r="P113" s="331" t="s">
        <v>398</v>
      </c>
      <c r="T113" s="49"/>
    </row>
    <row r="114" spans="1:24" ht="84.75" hidden="1" customHeight="1">
      <c r="A114" s="39"/>
      <c r="B114" s="239" t="s">
        <v>198</v>
      </c>
      <c r="C114" s="42" t="s">
        <v>417</v>
      </c>
      <c r="D114" s="364" t="s">
        <v>416</v>
      </c>
      <c r="E114" s="4" t="s">
        <v>246</v>
      </c>
      <c r="F114" s="4"/>
      <c r="G114" s="4"/>
      <c r="H114" s="344">
        <v>80000</v>
      </c>
      <c r="I114" s="4"/>
      <c r="J114" s="170"/>
      <c r="K114" s="103"/>
      <c r="L114" s="123"/>
      <c r="M114" s="126"/>
      <c r="N114" s="123"/>
      <c r="O114" s="123"/>
      <c r="P114" s="331" t="s">
        <v>398</v>
      </c>
      <c r="T114" s="49"/>
    </row>
    <row r="115" spans="1:24" ht="108.75" hidden="1" customHeight="1">
      <c r="A115" s="39"/>
      <c r="B115" s="239" t="s">
        <v>199</v>
      </c>
      <c r="C115" s="245" t="s">
        <v>235</v>
      </c>
      <c r="D115" s="364" t="s">
        <v>236</v>
      </c>
      <c r="E115" s="4" t="s">
        <v>237</v>
      </c>
      <c r="F115" s="4"/>
      <c r="G115" s="4"/>
      <c r="H115" s="4" t="s">
        <v>292</v>
      </c>
      <c r="I115" s="4"/>
      <c r="J115" s="170"/>
      <c r="K115" s="103"/>
      <c r="L115" s="123"/>
      <c r="M115" s="103"/>
      <c r="N115" s="123"/>
      <c r="O115" s="123"/>
      <c r="P115" s="215" t="s">
        <v>234</v>
      </c>
      <c r="S115" s="91">
        <v>0</v>
      </c>
      <c r="T115" s="49"/>
      <c r="U115" s="91">
        <v>1</v>
      </c>
      <c r="X115" s="44">
        <v>1</v>
      </c>
    </row>
    <row r="116" spans="1:24" ht="81" hidden="1" customHeight="1">
      <c r="A116" s="457"/>
      <c r="B116" s="239" t="s">
        <v>199</v>
      </c>
      <c r="C116" s="245" t="s">
        <v>418</v>
      </c>
      <c r="D116" s="364" t="s">
        <v>555</v>
      </c>
      <c r="E116" s="4" t="s">
        <v>556</v>
      </c>
      <c r="F116" s="4"/>
      <c r="G116" s="4"/>
      <c r="H116" s="4"/>
      <c r="I116" s="68"/>
      <c r="J116" s="127"/>
      <c r="K116" s="103"/>
      <c r="L116" s="123"/>
      <c r="M116" s="103"/>
      <c r="N116" s="123"/>
      <c r="O116" s="123"/>
      <c r="P116" s="215" t="s">
        <v>544</v>
      </c>
      <c r="T116" s="49"/>
    </row>
    <row r="117" spans="1:24" ht="108.75" hidden="1" customHeight="1">
      <c r="A117" s="39"/>
      <c r="B117" s="239" t="s">
        <v>199</v>
      </c>
      <c r="C117" s="245" t="s">
        <v>537</v>
      </c>
      <c r="D117" s="364" t="s">
        <v>572</v>
      </c>
      <c r="E117" s="68">
        <v>4.5</v>
      </c>
      <c r="F117" s="68"/>
      <c r="G117" s="4"/>
      <c r="H117" s="4"/>
      <c r="I117" s="68"/>
      <c r="J117" s="127"/>
      <c r="K117" s="103"/>
      <c r="L117" s="123"/>
      <c r="M117" s="103"/>
      <c r="N117" s="123"/>
      <c r="O117" s="123"/>
      <c r="P117" s="215" t="s">
        <v>530</v>
      </c>
      <c r="T117" s="49"/>
    </row>
    <row r="118" spans="1:24" ht="108.75" hidden="1" customHeight="1">
      <c r="A118" s="39"/>
      <c r="B118" s="239" t="s">
        <v>199</v>
      </c>
      <c r="C118" s="332" t="s">
        <v>509</v>
      </c>
      <c r="D118" s="424" t="s">
        <v>510</v>
      </c>
      <c r="E118" s="68" t="s">
        <v>512</v>
      </c>
      <c r="F118" s="68"/>
      <c r="G118" s="4"/>
      <c r="H118" s="4"/>
      <c r="I118" s="68"/>
      <c r="J118" s="127"/>
      <c r="K118" s="103"/>
      <c r="L118" s="123"/>
      <c r="M118" s="103"/>
      <c r="N118" s="123"/>
      <c r="O118" s="123"/>
      <c r="P118" s="331" t="s">
        <v>487</v>
      </c>
      <c r="T118" s="49"/>
    </row>
    <row r="119" spans="1:24" ht="108.75" hidden="1" customHeight="1">
      <c r="A119" s="39"/>
      <c r="B119" s="239" t="s">
        <v>199</v>
      </c>
      <c r="C119" s="245"/>
      <c r="D119" s="364" t="s">
        <v>511</v>
      </c>
      <c r="E119" s="68" t="s">
        <v>513</v>
      </c>
      <c r="F119" s="68"/>
      <c r="G119" s="4"/>
      <c r="H119" s="4"/>
      <c r="I119" s="68"/>
      <c r="J119" s="127"/>
      <c r="K119" s="103"/>
      <c r="L119" s="123"/>
      <c r="M119" s="103"/>
      <c r="N119" s="123"/>
      <c r="O119" s="123"/>
      <c r="P119" s="331" t="s">
        <v>487</v>
      </c>
      <c r="T119" s="49"/>
    </row>
    <row r="120" spans="1:24" ht="129" customHeight="1">
      <c r="A120" s="457"/>
      <c r="B120" s="239" t="s">
        <v>199</v>
      </c>
      <c r="C120" s="245" t="s">
        <v>447</v>
      </c>
      <c r="D120" s="364" t="s">
        <v>448</v>
      </c>
      <c r="E120" s="68" t="s">
        <v>449</v>
      </c>
      <c r="F120" s="68"/>
      <c r="G120" s="4"/>
      <c r="H120" s="4"/>
      <c r="I120" s="68"/>
      <c r="J120" s="127"/>
      <c r="K120" s="103"/>
      <c r="L120" s="123"/>
      <c r="M120" s="103"/>
      <c r="N120" s="123"/>
      <c r="O120" s="123"/>
      <c r="P120" s="215" t="s">
        <v>388</v>
      </c>
      <c r="T120" s="49"/>
    </row>
    <row r="121" spans="1:24" ht="76.5" hidden="1" customHeight="1">
      <c r="A121" s="48"/>
      <c r="B121" s="239" t="s">
        <v>650</v>
      </c>
      <c r="C121" s="42" t="s">
        <v>275</v>
      </c>
      <c r="D121" s="374" t="s">
        <v>266</v>
      </c>
      <c r="E121" s="224" t="s">
        <v>267</v>
      </c>
      <c r="F121" s="224"/>
      <c r="G121" s="18"/>
      <c r="H121" s="225" t="s">
        <v>292</v>
      </c>
      <c r="I121" s="219"/>
      <c r="J121" s="220"/>
      <c r="K121" s="212"/>
      <c r="L121" s="213"/>
      <c r="M121" s="214"/>
      <c r="N121" s="213"/>
      <c r="O121" s="213"/>
      <c r="P121" s="215" t="s">
        <v>253</v>
      </c>
      <c r="T121" s="50"/>
      <c r="V121" s="51"/>
    </row>
    <row r="122" spans="1:24" ht="76.5" hidden="1" customHeight="1">
      <c r="A122" s="48"/>
      <c r="B122" s="239" t="s">
        <v>650</v>
      </c>
      <c r="C122" s="42" t="s">
        <v>418</v>
      </c>
      <c r="D122" s="364" t="s">
        <v>419</v>
      </c>
      <c r="E122" s="224" t="s">
        <v>420</v>
      </c>
      <c r="F122" s="224"/>
      <c r="G122" s="18"/>
      <c r="H122" s="225"/>
      <c r="I122" s="68"/>
      <c r="J122" s="127"/>
      <c r="K122" s="103"/>
      <c r="L122" s="123"/>
      <c r="M122" s="126"/>
      <c r="N122" s="123"/>
      <c r="O122" s="123"/>
      <c r="P122" s="215" t="s">
        <v>398</v>
      </c>
      <c r="T122" s="50"/>
      <c r="V122" s="51"/>
    </row>
    <row r="123" spans="1:24" ht="103.5" hidden="1" customHeight="1">
      <c r="A123" s="48"/>
      <c r="B123" s="239" t="s">
        <v>650</v>
      </c>
      <c r="C123" s="42" t="s">
        <v>303</v>
      </c>
      <c r="D123" s="364" t="s">
        <v>585</v>
      </c>
      <c r="E123" s="224" t="s">
        <v>304</v>
      </c>
      <c r="F123" s="224"/>
      <c r="G123" s="18"/>
      <c r="H123" s="225"/>
      <c r="I123" s="68"/>
      <c r="J123" s="127"/>
      <c r="K123" s="103"/>
      <c r="L123" s="123"/>
      <c r="M123" s="126"/>
      <c r="N123" s="123"/>
      <c r="O123" s="123"/>
      <c r="P123" s="215" t="s">
        <v>302</v>
      </c>
      <c r="T123" s="50"/>
      <c r="V123" s="51"/>
    </row>
    <row r="124" spans="1:24" ht="109.5" hidden="1" customHeight="1">
      <c r="A124" s="48"/>
      <c r="B124" s="54" t="s">
        <v>200</v>
      </c>
      <c r="C124" s="245" t="s">
        <v>238</v>
      </c>
      <c r="D124" s="364" t="s">
        <v>239</v>
      </c>
      <c r="E124" s="224" t="s">
        <v>240</v>
      </c>
      <c r="F124" s="224"/>
      <c r="G124" s="18"/>
      <c r="H124" s="225" t="s">
        <v>292</v>
      </c>
      <c r="I124" s="68"/>
      <c r="J124" s="127"/>
      <c r="K124" s="103"/>
      <c r="L124" s="123"/>
      <c r="M124" s="126"/>
      <c r="N124" s="123"/>
      <c r="O124" s="123"/>
      <c r="P124" s="3" t="s">
        <v>234</v>
      </c>
      <c r="T124" s="50"/>
      <c r="V124" s="51"/>
    </row>
    <row r="125" spans="1:24" ht="109.5" hidden="1" customHeight="1">
      <c r="A125" s="7"/>
      <c r="B125" s="54" t="s">
        <v>200</v>
      </c>
      <c r="C125" s="245" t="s">
        <v>610</v>
      </c>
      <c r="D125" s="364" t="s">
        <v>611</v>
      </c>
      <c r="E125" s="224" t="s">
        <v>483</v>
      </c>
      <c r="F125" s="68"/>
      <c r="G125" s="4"/>
      <c r="H125" s="226"/>
      <c r="I125" s="60"/>
      <c r="J125" s="322"/>
      <c r="K125" s="131"/>
      <c r="L125" s="121"/>
      <c r="M125" s="124"/>
      <c r="N125" s="121"/>
      <c r="O125" s="121"/>
      <c r="P125" s="3" t="s">
        <v>600</v>
      </c>
      <c r="T125" s="50"/>
      <c r="V125" s="51"/>
    </row>
    <row r="126" spans="1:24" ht="102.75" hidden="1" customHeight="1">
      <c r="A126" s="48"/>
      <c r="B126" s="54" t="s">
        <v>651</v>
      </c>
      <c r="C126" s="245" t="s">
        <v>557</v>
      </c>
      <c r="D126" s="364" t="s">
        <v>558</v>
      </c>
      <c r="E126" s="224" t="s">
        <v>331</v>
      </c>
      <c r="F126" s="68"/>
      <c r="G126" s="4"/>
      <c r="H126" s="226"/>
      <c r="I126" s="60"/>
      <c r="J126" s="322"/>
      <c r="K126" s="131"/>
      <c r="L126" s="121"/>
      <c r="M126" s="124"/>
      <c r="N126" s="121"/>
      <c r="O126" s="121"/>
      <c r="P126" s="3" t="s">
        <v>544</v>
      </c>
      <c r="T126" s="50"/>
      <c r="V126" s="51"/>
    </row>
    <row r="127" spans="1:24" ht="84" hidden="1" customHeight="1">
      <c r="A127" s="48"/>
      <c r="B127" s="54" t="s">
        <v>651</v>
      </c>
      <c r="C127" s="245" t="s">
        <v>514</v>
      </c>
      <c r="D127" s="364" t="s">
        <v>515</v>
      </c>
      <c r="E127" s="68" t="s">
        <v>312</v>
      </c>
      <c r="F127" s="68"/>
      <c r="G127" s="4"/>
      <c r="H127" s="226"/>
      <c r="I127" s="60"/>
      <c r="J127" s="322"/>
      <c r="K127" s="131"/>
      <c r="L127" s="121"/>
      <c r="M127" s="124"/>
      <c r="N127" s="121"/>
      <c r="O127" s="121"/>
      <c r="P127" s="3" t="s">
        <v>487</v>
      </c>
      <c r="T127" s="50"/>
      <c r="V127" s="51"/>
    </row>
    <row r="128" spans="1:24" ht="159.75" customHeight="1">
      <c r="A128" s="48"/>
      <c r="B128" s="54" t="s">
        <v>651</v>
      </c>
      <c r="C128" s="245" t="s">
        <v>450</v>
      </c>
      <c r="D128" s="364" t="s">
        <v>239</v>
      </c>
      <c r="E128" s="68" t="s">
        <v>449</v>
      </c>
      <c r="F128" s="68"/>
      <c r="G128" s="4"/>
      <c r="H128" s="226"/>
      <c r="I128" s="60"/>
      <c r="J128" s="322"/>
      <c r="K128" s="131"/>
      <c r="L128" s="121"/>
      <c r="M128" s="124"/>
      <c r="N128" s="121"/>
      <c r="O128" s="121"/>
      <c r="P128" s="3" t="s">
        <v>388</v>
      </c>
      <c r="T128" s="50"/>
      <c r="V128" s="51"/>
    </row>
    <row r="129" spans="1:22" ht="105" hidden="1" customHeight="1">
      <c r="A129" s="7"/>
      <c r="B129" s="54" t="s">
        <v>651</v>
      </c>
      <c r="C129" s="245" t="s">
        <v>350</v>
      </c>
      <c r="D129" s="364" t="s">
        <v>351</v>
      </c>
      <c r="E129" s="68" t="s">
        <v>233</v>
      </c>
      <c r="F129" s="68"/>
      <c r="G129" s="4"/>
      <c r="H129" s="226"/>
      <c r="I129" s="60"/>
      <c r="J129" s="322"/>
      <c r="K129" s="131"/>
      <c r="L129" s="121"/>
      <c r="M129" s="124"/>
      <c r="N129" s="121"/>
      <c r="O129" s="121"/>
      <c r="P129" s="3" t="s">
        <v>344</v>
      </c>
      <c r="T129" s="50"/>
      <c r="V129" s="51"/>
    </row>
    <row r="130" spans="1:22" ht="102.75" hidden="1" customHeight="1">
      <c r="A130" s="48"/>
      <c r="B130" s="54" t="s">
        <v>200</v>
      </c>
      <c r="C130" s="245" t="s">
        <v>421</v>
      </c>
      <c r="D130" s="364" t="s">
        <v>239</v>
      </c>
      <c r="E130" s="68" t="s">
        <v>404</v>
      </c>
      <c r="F130" s="68"/>
      <c r="G130" s="4"/>
      <c r="H130" s="226"/>
      <c r="I130" s="60"/>
      <c r="J130" s="322"/>
      <c r="K130" s="131"/>
      <c r="L130" s="121"/>
      <c r="M130" s="124"/>
      <c r="N130" s="121"/>
      <c r="O130" s="121"/>
      <c r="P130" s="3" t="s">
        <v>398</v>
      </c>
      <c r="T130" s="50"/>
      <c r="V130" s="51"/>
    </row>
    <row r="131" spans="1:22" ht="104.25" hidden="1" customHeight="1">
      <c r="A131" s="48"/>
      <c r="B131" s="54" t="s">
        <v>200</v>
      </c>
      <c r="C131" s="364" t="s">
        <v>276</v>
      </c>
      <c r="D131" s="408" t="s">
        <v>586</v>
      </c>
      <c r="E131" s="68" t="s">
        <v>277</v>
      </c>
      <c r="F131" s="68"/>
      <c r="G131" s="4"/>
      <c r="H131" s="226" t="s">
        <v>292</v>
      </c>
      <c r="I131" s="221"/>
      <c r="J131" s="222"/>
      <c r="K131" s="217"/>
      <c r="L131" s="209"/>
      <c r="M131" s="218"/>
      <c r="N131" s="209"/>
      <c r="O131" s="209"/>
      <c r="P131" s="215" t="s">
        <v>253</v>
      </c>
      <c r="T131" s="50"/>
      <c r="V131" s="51"/>
    </row>
    <row r="132" spans="1:22" ht="152.25" hidden="1" customHeight="1">
      <c r="A132" s="7"/>
      <c r="B132" s="54" t="s">
        <v>200</v>
      </c>
      <c r="C132" s="374" t="s">
        <v>324</v>
      </c>
      <c r="D132" s="412" t="s">
        <v>325</v>
      </c>
      <c r="E132" s="18" t="s">
        <v>246</v>
      </c>
      <c r="F132" s="18"/>
      <c r="G132" s="4"/>
      <c r="H132" s="226"/>
      <c r="I132" s="375"/>
      <c r="J132" s="249"/>
      <c r="K132" s="103"/>
      <c r="L132" s="123"/>
      <c r="M132" s="126"/>
      <c r="N132" s="123"/>
      <c r="O132" s="376"/>
      <c r="P132" s="215" t="s">
        <v>311</v>
      </c>
      <c r="T132" s="50"/>
      <c r="V132" s="51"/>
    </row>
    <row r="133" spans="1:22" ht="25.5" customHeight="1">
      <c r="A133" s="63" t="s">
        <v>222</v>
      </c>
      <c r="B133" s="240"/>
      <c r="C133" s="52"/>
      <c r="D133" s="122"/>
      <c r="E133" s="61"/>
      <c r="F133" s="61"/>
      <c r="G133" s="5"/>
      <c r="H133" s="5"/>
      <c r="I133" s="267"/>
      <c r="J133" s="120"/>
      <c r="K133" s="131"/>
      <c r="L133" s="124"/>
      <c r="M133" s="121"/>
      <c r="N133" s="121"/>
      <c r="O133" s="268"/>
      <c r="P133" s="477">
        <v>1</v>
      </c>
      <c r="T133" s="49"/>
    </row>
    <row r="134" spans="1:22" ht="90.75" hidden="1" customHeight="1">
      <c r="A134" s="432"/>
      <c r="B134" s="3" t="s">
        <v>194</v>
      </c>
      <c r="C134" s="3" t="s">
        <v>326</v>
      </c>
      <c r="D134" s="364" t="s">
        <v>328</v>
      </c>
      <c r="E134" s="3" t="s">
        <v>327</v>
      </c>
      <c r="F134" s="3"/>
      <c r="G134" s="4"/>
      <c r="H134" s="4"/>
      <c r="I134" s="4"/>
      <c r="J134" s="170"/>
      <c r="K134" s="103"/>
      <c r="L134" s="126"/>
      <c r="M134" s="123"/>
      <c r="N134" s="123"/>
      <c r="O134" s="123"/>
      <c r="P134" s="215" t="s">
        <v>311</v>
      </c>
      <c r="T134" s="49"/>
    </row>
    <row r="135" spans="1:22" ht="91.5" hidden="1" customHeight="1">
      <c r="A135" s="63"/>
      <c r="B135" s="54" t="s">
        <v>652</v>
      </c>
      <c r="C135" s="42" t="s">
        <v>559</v>
      </c>
      <c r="D135" s="364" t="s">
        <v>560</v>
      </c>
      <c r="E135" s="4" t="s">
        <v>282</v>
      </c>
      <c r="F135" s="4"/>
      <c r="G135" s="4"/>
      <c r="H135" s="4"/>
      <c r="I135" s="4"/>
      <c r="J135" s="170"/>
      <c r="K135" s="103"/>
      <c r="L135" s="126"/>
      <c r="M135" s="123"/>
      <c r="N135" s="123"/>
      <c r="O135" s="123"/>
      <c r="P135" s="215" t="s">
        <v>544</v>
      </c>
      <c r="T135" s="49"/>
    </row>
    <row r="136" spans="1:22" ht="91.5" hidden="1" customHeight="1">
      <c r="A136" s="63"/>
      <c r="B136" s="54" t="s">
        <v>652</v>
      </c>
      <c r="C136" s="42" t="s">
        <v>616</v>
      </c>
      <c r="D136" s="364" t="s">
        <v>617</v>
      </c>
      <c r="E136" s="4" t="s">
        <v>233</v>
      </c>
      <c r="F136" s="4"/>
      <c r="G136" s="4"/>
      <c r="H136" s="4"/>
      <c r="I136" s="4"/>
      <c r="J136" s="170"/>
      <c r="K136" s="103"/>
      <c r="L136" s="126"/>
      <c r="M136" s="123"/>
      <c r="N136" s="123"/>
      <c r="O136" s="123"/>
      <c r="P136" s="215" t="s">
        <v>600</v>
      </c>
      <c r="T136" s="49"/>
    </row>
    <row r="137" spans="1:22" ht="62.25" customHeight="1">
      <c r="A137" s="63"/>
      <c r="B137" s="54" t="s">
        <v>652</v>
      </c>
      <c r="C137" s="3" t="s">
        <v>451</v>
      </c>
      <c r="D137" s="364" t="s">
        <v>64</v>
      </c>
      <c r="E137" s="4" t="s">
        <v>282</v>
      </c>
      <c r="F137" s="4"/>
      <c r="G137" s="4"/>
      <c r="H137" s="4"/>
      <c r="I137" s="4"/>
      <c r="J137" s="170"/>
      <c r="K137" s="103"/>
      <c r="L137" s="126"/>
      <c r="M137" s="123"/>
      <c r="N137" s="123"/>
      <c r="O137" s="123"/>
      <c r="P137" s="215" t="s">
        <v>388</v>
      </c>
      <c r="T137" s="49"/>
    </row>
    <row r="138" spans="1:22" ht="80.25" hidden="1" customHeight="1">
      <c r="A138" s="63"/>
      <c r="B138" s="54" t="s">
        <v>652</v>
      </c>
      <c r="C138" s="3" t="s">
        <v>422</v>
      </c>
      <c r="D138" s="364" t="s">
        <v>423</v>
      </c>
      <c r="E138" s="444" t="s">
        <v>424</v>
      </c>
      <c r="F138" s="444"/>
      <c r="G138" s="4"/>
      <c r="H138" s="4"/>
      <c r="I138" s="4"/>
      <c r="J138" s="170"/>
      <c r="K138" s="103"/>
      <c r="L138" s="126"/>
      <c r="M138" s="123"/>
      <c r="N138" s="123"/>
      <c r="O138" s="123"/>
      <c r="P138" s="215" t="s">
        <v>398</v>
      </c>
      <c r="T138" s="49"/>
    </row>
    <row r="139" spans="1:22" ht="106.5" hidden="1" customHeight="1">
      <c r="A139" s="7"/>
      <c r="B139" s="245" t="s">
        <v>195</v>
      </c>
      <c r="C139" s="42" t="s">
        <v>278</v>
      </c>
      <c r="D139" s="364" t="s">
        <v>279</v>
      </c>
      <c r="E139" s="4" t="s">
        <v>280</v>
      </c>
      <c r="F139" s="4"/>
      <c r="G139" s="18"/>
      <c r="H139" s="18" t="s">
        <v>292</v>
      </c>
      <c r="I139" s="18"/>
      <c r="J139" s="59"/>
      <c r="K139" s="128"/>
      <c r="L139" s="125"/>
      <c r="M139" s="227"/>
      <c r="N139" s="227"/>
      <c r="O139" s="227"/>
      <c r="P139" s="3" t="s">
        <v>253</v>
      </c>
      <c r="T139" s="49"/>
    </row>
    <row r="140" spans="1:22" ht="112.5" hidden="1" customHeight="1">
      <c r="A140" s="48"/>
      <c r="B140" s="332" t="s">
        <v>653</v>
      </c>
      <c r="C140" s="245" t="s">
        <v>561</v>
      </c>
      <c r="D140" s="364" t="s">
        <v>562</v>
      </c>
      <c r="E140" s="18" t="s">
        <v>563</v>
      </c>
      <c r="F140" s="6"/>
      <c r="G140" s="6"/>
      <c r="H140" s="6"/>
      <c r="I140" s="6"/>
      <c r="J140" s="316"/>
      <c r="K140" s="317"/>
      <c r="L140" s="318"/>
      <c r="M140" s="119"/>
      <c r="N140" s="119"/>
      <c r="O140" s="119"/>
      <c r="P140" s="3" t="s">
        <v>544</v>
      </c>
      <c r="T140" s="49"/>
    </row>
    <row r="141" spans="1:22" ht="81" hidden="1" customHeight="1">
      <c r="A141" s="48"/>
      <c r="B141" s="332" t="s">
        <v>653</v>
      </c>
      <c r="C141" s="42" t="s">
        <v>516</v>
      </c>
      <c r="D141" s="364" t="s">
        <v>517</v>
      </c>
      <c r="E141" s="18" t="s">
        <v>518</v>
      </c>
      <c r="F141" s="6"/>
      <c r="G141" s="6"/>
      <c r="H141" s="6"/>
      <c r="I141" s="6"/>
      <c r="J141" s="316"/>
      <c r="K141" s="317"/>
      <c r="L141" s="318"/>
      <c r="M141" s="119"/>
      <c r="N141" s="119"/>
      <c r="O141" s="119"/>
      <c r="P141" s="3" t="s">
        <v>487</v>
      </c>
      <c r="T141" s="49"/>
    </row>
    <row r="142" spans="1:22" ht="217.5" customHeight="1">
      <c r="A142" s="7"/>
      <c r="B142" s="332" t="s">
        <v>653</v>
      </c>
      <c r="C142" s="42" t="s">
        <v>452</v>
      </c>
      <c r="D142" s="364" t="s">
        <v>453</v>
      </c>
      <c r="E142" s="18" t="s">
        <v>456</v>
      </c>
      <c r="F142" s="18"/>
      <c r="G142" s="18"/>
      <c r="H142" s="18"/>
      <c r="I142" s="6"/>
      <c r="J142" s="316"/>
      <c r="K142" s="317"/>
      <c r="L142" s="318"/>
      <c r="M142" s="119"/>
      <c r="N142" s="119"/>
      <c r="O142" s="119"/>
      <c r="P142" s="3" t="s">
        <v>388</v>
      </c>
      <c r="T142" s="49"/>
    </row>
    <row r="143" spans="1:22" ht="198" customHeight="1">
      <c r="A143" s="48"/>
      <c r="B143" s="239" t="s">
        <v>653</v>
      </c>
      <c r="C143" s="42" t="s">
        <v>454</v>
      </c>
      <c r="D143" s="170" t="s">
        <v>453</v>
      </c>
      <c r="E143" s="4" t="s">
        <v>456</v>
      </c>
      <c r="F143" s="5"/>
      <c r="G143" s="5"/>
      <c r="H143" s="5"/>
      <c r="I143" s="6"/>
      <c r="J143" s="316"/>
      <c r="K143" s="317"/>
      <c r="L143" s="318"/>
      <c r="M143" s="119"/>
      <c r="N143" s="119"/>
      <c r="O143" s="119"/>
      <c r="P143" s="47" t="s">
        <v>388</v>
      </c>
      <c r="T143" s="49"/>
    </row>
    <row r="144" spans="1:22" ht="84" customHeight="1">
      <c r="A144" s="48"/>
      <c r="B144" s="239" t="s">
        <v>653</v>
      </c>
      <c r="C144" s="42" t="s">
        <v>455</v>
      </c>
      <c r="D144" s="364" t="s">
        <v>456</v>
      </c>
      <c r="E144" s="5"/>
      <c r="F144" s="5"/>
      <c r="G144" s="6"/>
      <c r="H144" s="6"/>
      <c r="I144" s="6"/>
      <c r="J144" s="316"/>
      <c r="K144" s="317"/>
      <c r="L144" s="318"/>
      <c r="M144" s="119"/>
      <c r="N144" s="119"/>
      <c r="O144" s="119"/>
      <c r="P144" s="47" t="s">
        <v>388</v>
      </c>
      <c r="T144" s="49"/>
    </row>
    <row r="145" spans="1:20" ht="184.5" customHeight="1">
      <c r="A145" s="7"/>
      <c r="B145" s="239" t="s">
        <v>653</v>
      </c>
      <c r="C145" s="245" t="s">
        <v>457</v>
      </c>
      <c r="D145" s="374" t="s">
        <v>458</v>
      </c>
      <c r="E145" s="18" t="s">
        <v>459</v>
      </c>
      <c r="F145" s="312"/>
      <c r="G145" s="18"/>
      <c r="H145" s="336"/>
      <c r="I145" s="313"/>
      <c r="J145" s="248"/>
      <c r="K145" s="128"/>
      <c r="L145" s="125"/>
      <c r="M145" s="227"/>
      <c r="N145" s="227"/>
      <c r="O145" s="314"/>
      <c r="P145" s="47" t="s">
        <v>388</v>
      </c>
      <c r="T145" s="49"/>
    </row>
    <row r="146" spans="1:20" ht="111" hidden="1" customHeight="1">
      <c r="A146" s="48"/>
      <c r="B146" s="239" t="s">
        <v>653</v>
      </c>
      <c r="C146" s="42" t="s">
        <v>425</v>
      </c>
      <c r="D146" s="364" t="s">
        <v>426</v>
      </c>
      <c r="E146" s="390" t="s">
        <v>428</v>
      </c>
      <c r="F146" s="488"/>
      <c r="G146" s="6"/>
      <c r="H146" s="6"/>
      <c r="I146" s="6"/>
      <c r="J146" s="316"/>
      <c r="K146" s="317"/>
      <c r="L146" s="318"/>
      <c r="M146" s="119"/>
      <c r="N146" s="119"/>
      <c r="O146" s="119"/>
      <c r="P146" s="3" t="s">
        <v>398</v>
      </c>
      <c r="T146" s="49"/>
    </row>
    <row r="147" spans="1:20" ht="114.75" hidden="1" customHeight="1">
      <c r="A147" s="48"/>
      <c r="B147" s="239" t="s">
        <v>653</v>
      </c>
      <c r="C147" s="42" t="s">
        <v>329</v>
      </c>
      <c r="D147" s="408" t="s">
        <v>330</v>
      </c>
      <c r="E147" s="6" t="s">
        <v>331</v>
      </c>
      <c r="F147" s="6"/>
      <c r="G147" s="6"/>
      <c r="H147" s="6"/>
      <c r="I147" s="6"/>
      <c r="J147" s="316"/>
      <c r="K147" s="317"/>
      <c r="L147" s="318"/>
      <c r="M147" s="119"/>
      <c r="N147" s="119"/>
      <c r="O147" s="119"/>
      <c r="P147" s="215" t="s">
        <v>311</v>
      </c>
      <c r="T147" s="49"/>
    </row>
    <row r="148" spans="1:20" ht="114.75" hidden="1" customHeight="1">
      <c r="A148" s="48"/>
      <c r="B148" s="239" t="s">
        <v>196</v>
      </c>
      <c r="C148" s="245" t="s">
        <v>587</v>
      </c>
      <c r="D148" s="364" t="s">
        <v>281</v>
      </c>
      <c r="E148" s="18" t="s">
        <v>282</v>
      </c>
      <c r="F148" s="18"/>
      <c r="G148" s="18"/>
      <c r="H148" s="18" t="s">
        <v>292</v>
      </c>
      <c r="I148" s="18"/>
      <c r="J148" s="59"/>
      <c r="K148" s="128"/>
      <c r="L148" s="125"/>
      <c r="M148" s="227"/>
      <c r="N148" s="227"/>
      <c r="O148" s="227"/>
      <c r="P148" s="3" t="s">
        <v>253</v>
      </c>
      <c r="T148" s="49"/>
    </row>
    <row r="149" spans="1:20" ht="114.75" hidden="1" customHeight="1">
      <c r="A149" s="7"/>
      <c r="B149" s="239" t="s">
        <v>196</v>
      </c>
      <c r="C149" s="245" t="s">
        <v>602</v>
      </c>
      <c r="D149" s="364" t="s">
        <v>427</v>
      </c>
      <c r="E149" s="4" t="s">
        <v>604</v>
      </c>
      <c r="F149" s="4"/>
      <c r="G149" s="18"/>
      <c r="H149" s="18"/>
      <c r="I149" s="18"/>
      <c r="J149" s="59"/>
      <c r="K149" s="128"/>
      <c r="L149" s="125"/>
      <c r="M149" s="227"/>
      <c r="N149" s="227"/>
      <c r="O149" s="227"/>
      <c r="P149" s="3" t="s">
        <v>600</v>
      </c>
      <c r="T149" s="49"/>
    </row>
    <row r="150" spans="1:20" ht="157.5" hidden="1" customHeight="1">
      <c r="A150" s="48"/>
      <c r="B150" s="239" t="s">
        <v>196</v>
      </c>
      <c r="C150" s="245" t="s">
        <v>596</v>
      </c>
      <c r="D150" s="170" t="s">
        <v>597</v>
      </c>
      <c r="E150" s="4" t="s">
        <v>598</v>
      </c>
      <c r="F150" s="5"/>
      <c r="G150" s="5"/>
      <c r="H150" s="5"/>
      <c r="I150" s="5"/>
      <c r="J150" s="223"/>
      <c r="K150" s="131"/>
      <c r="L150" s="124"/>
      <c r="M150" s="121"/>
      <c r="N150" s="121"/>
      <c r="O150" s="121"/>
      <c r="P150" s="40" t="s">
        <v>487</v>
      </c>
      <c r="T150" s="49"/>
    </row>
    <row r="151" spans="1:20" ht="107.25" hidden="1" customHeight="1">
      <c r="A151" s="48"/>
      <c r="B151" s="239" t="s">
        <v>196</v>
      </c>
      <c r="C151" s="245" t="s">
        <v>564</v>
      </c>
      <c r="D151" s="170" t="s">
        <v>281</v>
      </c>
      <c r="E151" s="4" t="s">
        <v>282</v>
      </c>
      <c r="F151" s="5"/>
      <c r="G151" s="6"/>
      <c r="H151" s="6"/>
      <c r="I151" s="6"/>
      <c r="J151" s="316"/>
      <c r="K151" s="317"/>
      <c r="L151" s="318"/>
      <c r="M151" s="119"/>
      <c r="N151" s="119"/>
      <c r="O151" s="119"/>
      <c r="P151" s="54" t="s">
        <v>544</v>
      </c>
      <c r="T151" s="49"/>
    </row>
    <row r="152" spans="1:20" ht="161.25" hidden="1" customHeight="1">
      <c r="A152" s="7"/>
      <c r="B152" s="239" t="s">
        <v>196</v>
      </c>
      <c r="C152" s="245" t="s">
        <v>565</v>
      </c>
      <c r="D152" s="170" t="s">
        <v>281</v>
      </c>
      <c r="E152" s="4" t="s">
        <v>282</v>
      </c>
      <c r="F152" s="4"/>
      <c r="G152" s="18"/>
      <c r="H152" s="18"/>
      <c r="I152" s="18"/>
      <c r="J152" s="59"/>
      <c r="K152" s="128"/>
      <c r="L152" s="125"/>
      <c r="M152" s="227"/>
      <c r="N152" s="227"/>
      <c r="O152" s="227"/>
      <c r="P152" s="54" t="s">
        <v>544</v>
      </c>
      <c r="T152" s="49"/>
    </row>
    <row r="153" spans="1:20" ht="102.75" customHeight="1">
      <c r="A153" s="48"/>
      <c r="B153" s="239" t="s">
        <v>654</v>
      </c>
      <c r="C153" s="245" t="s">
        <v>460</v>
      </c>
      <c r="D153" s="364" t="s">
        <v>588</v>
      </c>
      <c r="E153" s="4">
        <v>3.5</v>
      </c>
      <c r="F153" s="4"/>
      <c r="G153" s="4"/>
      <c r="H153" s="4"/>
      <c r="I153" s="5"/>
      <c r="J153" s="223"/>
      <c r="K153" s="131"/>
      <c r="L153" s="124"/>
      <c r="M153" s="121"/>
      <c r="N153" s="121"/>
      <c r="O153" s="121"/>
      <c r="P153" s="47" t="s">
        <v>388</v>
      </c>
      <c r="T153" s="49"/>
    </row>
    <row r="154" spans="1:20" ht="204.75" customHeight="1">
      <c r="A154" s="48"/>
      <c r="B154" s="239" t="s">
        <v>654</v>
      </c>
      <c r="C154" s="388" t="s">
        <v>461</v>
      </c>
      <c r="D154" s="374" t="s">
        <v>588</v>
      </c>
      <c r="E154" s="18">
        <v>3.5</v>
      </c>
      <c r="F154" s="18"/>
      <c r="G154" s="18"/>
      <c r="H154" s="18"/>
      <c r="I154" s="5"/>
      <c r="J154" s="223"/>
      <c r="K154" s="131"/>
      <c r="L154" s="124"/>
      <c r="M154" s="121"/>
      <c r="N154" s="121"/>
      <c r="O154" s="121"/>
      <c r="P154" s="47" t="s">
        <v>388</v>
      </c>
      <c r="T154" s="49"/>
    </row>
    <row r="155" spans="1:20" ht="137.25" customHeight="1">
      <c r="A155" s="7"/>
      <c r="B155" s="239" t="s">
        <v>654</v>
      </c>
      <c r="C155" s="245" t="s">
        <v>462</v>
      </c>
      <c r="D155" s="374" t="s">
        <v>463</v>
      </c>
      <c r="E155" s="4">
        <v>80</v>
      </c>
      <c r="F155" s="4"/>
      <c r="G155" s="53"/>
      <c r="H155" s="53"/>
      <c r="I155" s="66"/>
      <c r="J155" s="66"/>
      <c r="K155" s="66"/>
      <c r="L155" s="66"/>
      <c r="M155" s="66"/>
      <c r="N155" s="66"/>
      <c r="O155" s="66"/>
      <c r="P155" s="47" t="s">
        <v>388</v>
      </c>
      <c r="T155" s="49"/>
    </row>
    <row r="156" spans="1:20" ht="114.75" hidden="1" customHeight="1">
      <c r="A156" s="7"/>
      <c r="B156" s="239" t="s">
        <v>196</v>
      </c>
      <c r="C156" s="245" t="s">
        <v>422</v>
      </c>
      <c r="D156" s="364" t="s">
        <v>427</v>
      </c>
      <c r="E156" s="444" t="s">
        <v>428</v>
      </c>
      <c r="F156" s="444"/>
      <c r="G156" s="4"/>
      <c r="H156" s="4"/>
      <c r="I156" s="18"/>
      <c r="J156" s="59"/>
      <c r="K156" s="128"/>
      <c r="L156" s="125"/>
      <c r="M156" s="227"/>
      <c r="N156" s="227"/>
      <c r="O156" s="227"/>
      <c r="P156" s="3" t="s">
        <v>398</v>
      </c>
      <c r="T156" s="49"/>
    </row>
    <row r="157" spans="1:20" ht="76.5" hidden="1" customHeight="1">
      <c r="A157" s="48"/>
      <c r="B157" s="239" t="s">
        <v>196</v>
      </c>
      <c r="C157" s="245" t="s">
        <v>381</v>
      </c>
      <c r="D157" s="364" t="s">
        <v>382</v>
      </c>
      <c r="E157" s="18" t="s">
        <v>383</v>
      </c>
      <c r="F157" s="18"/>
      <c r="G157" s="18"/>
      <c r="H157" s="18" t="s">
        <v>292</v>
      </c>
      <c r="I157" s="18"/>
      <c r="J157" s="59"/>
      <c r="K157" s="128"/>
      <c r="L157" s="125"/>
      <c r="M157" s="227"/>
      <c r="N157" s="227"/>
      <c r="O157" s="227"/>
      <c r="P157" s="3" t="s">
        <v>374</v>
      </c>
      <c r="T157" s="49"/>
    </row>
    <row r="158" spans="1:20" ht="111.75" hidden="1" customHeight="1">
      <c r="A158" s="48"/>
      <c r="B158" s="239" t="s">
        <v>196</v>
      </c>
      <c r="C158" s="245" t="s">
        <v>283</v>
      </c>
      <c r="D158" s="364" t="s">
        <v>284</v>
      </c>
      <c r="E158" s="18" t="s">
        <v>285</v>
      </c>
      <c r="F158" s="18"/>
      <c r="G158" s="18"/>
      <c r="H158" s="18" t="s">
        <v>292</v>
      </c>
      <c r="I158" s="18"/>
      <c r="J158" s="59"/>
      <c r="K158" s="128"/>
      <c r="L158" s="125"/>
      <c r="M158" s="227"/>
      <c r="N158" s="227"/>
      <c r="O158" s="227"/>
      <c r="P158" s="3" t="s">
        <v>253</v>
      </c>
      <c r="T158" s="49"/>
    </row>
    <row r="159" spans="1:20" ht="127.5" hidden="1" customHeight="1">
      <c r="A159" s="7"/>
      <c r="B159" s="239" t="s">
        <v>196</v>
      </c>
      <c r="C159" s="245" t="s">
        <v>332</v>
      </c>
      <c r="D159" s="364" t="s">
        <v>64</v>
      </c>
      <c r="E159" s="18">
        <v>5</v>
      </c>
      <c r="F159" s="312"/>
      <c r="G159" s="18"/>
      <c r="H159" s="18"/>
      <c r="I159" s="313"/>
      <c r="J159" s="248"/>
      <c r="K159" s="128"/>
      <c r="L159" s="125"/>
      <c r="M159" s="227"/>
      <c r="N159" s="227"/>
      <c r="O159" s="314"/>
      <c r="P159" s="215" t="s">
        <v>311</v>
      </c>
      <c r="T159" s="49"/>
    </row>
    <row r="160" spans="1:20" ht="111" hidden="1" customHeight="1">
      <c r="A160" s="48"/>
      <c r="B160" s="239" t="s">
        <v>197</v>
      </c>
      <c r="C160" s="245" t="s">
        <v>241</v>
      </c>
      <c r="D160" s="374" t="s">
        <v>242</v>
      </c>
      <c r="E160" s="18" t="s">
        <v>243</v>
      </c>
      <c r="F160" s="312"/>
      <c r="G160" s="18"/>
      <c r="H160" s="336">
        <v>20000</v>
      </c>
      <c r="I160" s="313"/>
      <c r="J160" s="248"/>
      <c r="K160" s="128"/>
      <c r="L160" s="125"/>
      <c r="M160" s="227"/>
      <c r="N160" s="227"/>
      <c r="O160" s="314"/>
      <c r="P160" s="315" t="s">
        <v>234</v>
      </c>
      <c r="T160" s="49"/>
    </row>
    <row r="161" spans="1:20" ht="84" hidden="1" customHeight="1">
      <c r="A161" s="48"/>
      <c r="B161" s="239" t="s">
        <v>197</v>
      </c>
      <c r="C161" s="245" t="s">
        <v>418</v>
      </c>
      <c r="D161" s="364" t="s">
        <v>555</v>
      </c>
      <c r="E161" s="4" t="s">
        <v>556</v>
      </c>
      <c r="F161" s="375"/>
      <c r="G161" s="18"/>
      <c r="H161" s="336"/>
      <c r="I161" s="61"/>
      <c r="J161" s="120"/>
      <c r="K161" s="254"/>
      <c r="L161" s="255"/>
      <c r="M161" s="256"/>
      <c r="N161" s="256"/>
      <c r="O161" s="256"/>
      <c r="P161" s="315" t="s">
        <v>544</v>
      </c>
      <c r="T161" s="49"/>
    </row>
    <row r="162" spans="1:20" ht="111" hidden="1" customHeight="1">
      <c r="A162" s="48"/>
      <c r="B162" s="239" t="s">
        <v>197</v>
      </c>
      <c r="C162" s="245" t="s">
        <v>509</v>
      </c>
      <c r="D162" s="374" t="s">
        <v>572</v>
      </c>
      <c r="E162" s="18">
        <v>4</v>
      </c>
      <c r="F162" s="312"/>
      <c r="G162" s="18"/>
      <c r="H162" s="336"/>
      <c r="I162" s="61"/>
      <c r="J162" s="120"/>
      <c r="K162" s="254"/>
      <c r="L162" s="255"/>
      <c r="M162" s="256"/>
      <c r="N162" s="256"/>
      <c r="O162" s="256"/>
      <c r="P162" s="315" t="s">
        <v>487</v>
      </c>
      <c r="T162" s="49"/>
    </row>
    <row r="163" spans="1:20" ht="180" customHeight="1">
      <c r="A163" s="7"/>
      <c r="B163" s="239" t="s">
        <v>197</v>
      </c>
      <c r="C163" s="245" t="s">
        <v>447</v>
      </c>
      <c r="D163" s="374" t="s">
        <v>466</v>
      </c>
      <c r="E163" s="18">
        <v>3.51</v>
      </c>
      <c r="F163" s="18"/>
      <c r="G163" s="303"/>
      <c r="H163" s="303"/>
      <c r="I163" s="44"/>
      <c r="J163" s="44"/>
      <c r="K163" s="44"/>
      <c r="L163" s="44"/>
      <c r="M163" s="44"/>
      <c r="N163" s="44"/>
      <c r="O163" s="44"/>
      <c r="P163" s="315" t="s">
        <v>388</v>
      </c>
      <c r="T163" s="49"/>
    </row>
    <row r="164" spans="1:20" ht="93.75" customHeight="1">
      <c r="A164" s="48"/>
      <c r="B164" s="239" t="s">
        <v>197</v>
      </c>
      <c r="C164" s="245" t="s">
        <v>464</v>
      </c>
      <c r="D164" s="374" t="s">
        <v>465</v>
      </c>
      <c r="E164" s="18">
        <v>4</v>
      </c>
      <c r="F164" s="18"/>
      <c r="G164" s="303"/>
      <c r="H164" s="303"/>
      <c r="I164" s="44"/>
      <c r="J164" s="44"/>
      <c r="K164" s="44"/>
      <c r="L164" s="44"/>
      <c r="M164" s="44"/>
      <c r="N164" s="44"/>
      <c r="O164" s="44"/>
      <c r="P164" s="315" t="s">
        <v>388</v>
      </c>
      <c r="T164" s="49"/>
    </row>
    <row r="165" spans="1:20" ht="111" hidden="1" customHeight="1">
      <c r="A165" s="48"/>
      <c r="B165" s="239" t="s">
        <v>197</v>
      </c>
      <c r="C165" s="245" t="s">
        <v>333</v>
      </c>
      <c r="D165" s="374" t="s">
        <v>334</v>
      </c>
      <c r="E165" s="18">
        <v>3.51</v>
      </c>
      <c r="F165" s="312"/>
      <c r="G165" s="18"/>
      <c r="H165" s="336"/>
      <c r="I165" s="313"/>
      <c r="J165" s="248"/>
      <c r="K165" s="128"/>
      <c r="L165" s="125"/>
      <c r="M165" s="227"/>
      <c r="N165" s="227"/>
      <c r="O165" s="314"/>
      <c r="P165" s="215" t="s">
        <v>311</v>
      </c>
      <c r="T165" s="49"/>
    </row>
    <row r="166" spans="1:20" ht="111" hidden="1" customHeight="1">
      <c r="A166" s="48"/>
      <c r="B166" s="239" t="s">
        <v>197</v>
      </c>
      <c r="C166" s="42" t="s">
        <v>379</v>
      </c>
      <c r="D166" s="374" t="s">
        <v>242</v>
      </c>
      <c r="E166" s="18" t="s">
        <v>380</v>
      </c>
      <c r="F166" s="312"/>
      <c r="G166" s="18"/>
      <c r="H166" s="336" t="s">
        <v>292</v>
      </c>
      <c r="I166" s="313"/>
      <c r="J166" s="248"/>
      <c r="K166" s="128"/>
      <c r="L166" s="125"/>
      <c r="M166" s="227"/>
      <c r="N166" s="227"/>
      <c r="O166" s="314"/>
      <c r="P166" s="383" t="s">
        <v>374</v>
      </c>
      <c r="T166" s="49"/>
    </row>
    <row r="167" spans="1:20" ht="111" hidden="1" customHeight="1">
      <c r="A167" s="7"/>
      <c r="B167" s="239" t="s">
        <v>197</v>
      </c>
      <c r="C167" s="42" t="s">
        <v>286</v>
      </c>
      <c r="D167" s="374" t="s">
        <v>287</v>
      </c>
      <c r="E167" s="350">
        <v>4</v>
      </c>
      <c r="F167" s="489"/>
      <c r="G167" s="18"/>
      <c r="H167" s="18" t="s">
        <v>292</v>
      </c>
      <c r="I167" s="313"/>
      <c r="J167" s="248"/>
      <c r="K167" s="128"/>
      <c r="L167" s="125"/>
      <c r="M167" s="227"/>
      <c r="N167" s="227"/>
      <c r="O167" s="314"/>
      <c r="P167" s="315" t="s">
        <v>253</v>
      </c>
      <c r="T167" s="49"/>
    </row>
    <row r="168" spans="1:20" ht="102.75" hidden="1" customHeight="1">
      <c r="A168" s="63"/>
      <c r="B168" s="239" t="s">
        <v>655</v>
      </c>
      <c r="C168" s="329" t="s">
        <v>418</v>
      </c>
      <c r="D168" s="374" t="s">
        <v>590</v>
      </c>
      <c r="E168" s="389" t="s">
        <v>412</v>
      </c>
      <c r="F168" s="389"/>
      <c r="G168" s="18"/>
      <c r="H168" s="345"/>
      <c r="I168" s="384"/>
      <c r="J168" s="385"/>
      <c r="K168" s="386"/>
      <c r="L168" s="387"/>
      <c r="M168" s="253"/>
      <c r="N168" s="253"/>
      <c r="O168" s="253"/>
      <c r="P168" s="315" t="s">
        <v>398</v>
      </c>
      <c r="T168" s="49"/>
    </row>
    <row r="169" spans="1:20" ht="106.5" hidden="1" customHeight="1">
      <c r="A169" s="63"/>
      <c r="B169" s="239" t="s">
        <v>655</v>
      </c>
      <c r="C169" s="42" t="s">
        <v>436</v>
      </c>
      <c r="D169" s="374" t="s">
        <v>589</v>
      </c>
      <c r="E169" s="18">
        <v>4</v>
      </c>
      <c r="F169" s="312"/>
      <c r="G169" s="18"/>
      <c r="H169" s="336"/>
      <c r="I169" s="313"/>
      <c r="J169" s="248"/>
      <c r="K169" s="128"/>
      <c r="L169" s="125"/>
      <c r="M169" s="227"/>
      <c r="N169" s="227"/>
      <c r="O169" s="314"/>
      <c r="P169" s="311" t="s">
        <v>435</v>
      </c>
      <c r="T169" s="49"/>
    </row>
    <row r="170" spans="1:20" ht="107.25" hidden="1" customHeight="1">
      <c r="A170" s="63"/>
      <c r="B170" s="239" t="s">
        <v>655</v>
      </c>
      <c r="C170" s="358" t="s">
        <v>409</v>
      </c>
      <c r="D170" s="374" t="s">
        <v>287</v>
      </c>
      <c r="E170" s="389" t="s">
        <v>412</v>
      </c>
      <c r="F170" s="389"/>
      <c r="G170" s="18"/>
      <c r="H170" s="345">
        <v>60000</v>
      </c>
      <c r="I170" s="384"/>
      <c r="J170" s="385"/>
      <c r="K170" s="386"/>
      <c r="L170" s="387"/>
      <c r="M170" s="253"/>
      <c r="N170" s="253"/>
      <c r="O170" s="253"/>
      <c r="P170" s="47" t="s">
        <v>398</v>
      </c>
      <c r="T170" s="49"/>
    </row>
    <row r="171" spans="1:20" ht="90" hidden="1" customHeight="1">
      <c r="A171" s="63"/>
      <c r="B171" s="239" t="s">
        <v>655</v>
      </c>
      <c r="C171" s="329" t="s">
        <v>411</v>
      </c>
      <c r="D171" s="374" t="s">
        <v>287</v>
      </c>
      <c r="E171" s="389" t="s">
        <v>412</v>
      </c>
      <c r="F171" s="389"/>
      <c r="G171" s="18"/>
      <c r="H171" s="345">
        <v>90000</v>
      </c>
      <c r="I171" s="384"/>
      <c r="J171" s="385"/>
      <c r="K171" s="386"/>
      <c r="L171" s="387"/>
      <c r="M171" s="253"/>
      <c r="N171" s="253"/>
      <c r="O171" s="253"/>
      <c r="P171" s="47" t="s">
        <v>398</v>
      </c>
      <c r="T171" s="49"/>
    </row>
    <row r="172" spans="1:20" ht="90" hidden="1" customHeight="1">
      <c r="A172" s="7"/>
      <c r="B172" s="239" t="s">
        <v>655</v>
      </c>
      <c r="C172" s="42" t="s">
        <v>610</v>
      </c>
      <c r="D172" s="364" t="s">
        <v>242</v>
      </c>
      <c r="E172" s="442" t="s">
        <v>380</v>
      </c>
      <c r="F172" s="442"/>
      <c r="G172" s="18"/>
      <c r="H172" s="336"/>
      <c r="I172" s="312"/>
      <c r="J172" s="248"/>
      <c r="K172" s="320"/>
      <c r="L172" s="458"/>
      <c r="M172" s="321"/>
      <c r="N172" s="321"/>
      <c r="O172" s="321"/>
      <c r="P172" s="315" t="s">
        <v>600</v>
      </c>
      <c r="T172" s="49"/>
    </row>
    <row r="173" spans="1:20" ht="24">
      <c r="A173" s="437" t="s">
        <v>170</v>
      </c>
      <c r="B173" s="65"/>
      <c r="C173" s="251"/>
      <c r="D173" s="253"/>
      <c r="E173" s="251"/>
      <c r="F173" s="251"/>
      <c r="G173" s="6"/>
      <c r="H173" s="6"/>
      <c r="I173" s="258"/>
      <c r="J173" s="252"/>
      <c r="K173" s="253"/>
      <c r="L173" s="253"/>
      <c r="M173" s="253"/>
      <c r="N173" s="253"/>
      <c r="O173" s="253"/>
      <c r="P173" s="480">
        <v>1</v>
      </c>
    </row>
    <row r="174" spans="1:20" ht="24">
      <c r="A174" s="531" t="s">
        <v>210</v>
      </c>
      <c r="B174" s="532"/>
      <c r="C174" s="532"/>
      <c r="D174" s="532"/>
      <c r="E174" s="533"/>
      <c r="F174" s="485"/>
      <c r="G174" s="5"/>
      <c r="H174" s="241"/>
      <c r="I174" s="61"/>
      <c r="J174" s="120"/>
      <c r="K174" s="254"/>
      <c r="L174" s="255"/>
      <c r="M174" s="256"/>
      <c r="N174" s="256"/>
      <c r="O174" s="256"/>
      <c r="P174" s="477">
        <v>1</v>
      </c>
    </row>
    <row r="175" spans="1:20" ht="24" customHeight="1">
      <c r="A175" s="528" t="s">
        <v>223</v>
      </c>
      <c r="B175" s="529"/>
      <c r="C175" s="529"/>
      <c r="D175" s="529"/>
      <c r="E175" s="530"/>
      <c r="F175" s="484"/>
      <c r="G175" s="5"/>
      <c r="H175" s="5"/>
      <c r="I175" s="61"/>
      <c r="J175" s="120"/>
      <c r="K175" s="254"/>
      <c r="L175" s="260"/>
      <c r="M175" s="255"/>
      <c r="N175" s="256"/>
      <c r="O175" s="256"/>
      <c r="P175" s="477">
        <v>1</v>
      </c>
    </row>
    <row r="176" spans="1:20" ht="178.5" hidden="1" customHeight="1">
      <c r="A176" s="48"/>
      <c r="B176" s="54" t="s">
        <v>211</v>
      </c>
      <c r="C176" s="245" t="s">
        <v>244</v>
      </c>
      <c r="D176" s="364" t="s">
        <v>245</v>
      </c>
      <c r="E176" s="4" t="s">
        <v>246</v>
      </c>
      <c r="F176" s="4"/>
      <c r="G176" s="4"/>
      <c r="H176" s="4" t="s">
        <v>292</v>
      </c>
      <c r="I176" s="208"/>
      <c r="J176" s="216"/>
      <c r="K176" s="209"/>
      <c r="L176" s="209"/>
      <c r="M176" s="218"/>
      <c r="N176" s="209"/>
      <c r="O176" s="209"/>
      <c r="P176" s="3" t="s">
        <v>234</v>
      </c>
    </row>
    <row r="177" spans="1:16" ht="116.25" hidden="1" customHeight="1">
      <c r="A177" s="48"/>
      <c r="B177" s="54" t="s">
        <v>211</v>
      </c>
      <c r="C177" s="245" t="s">
        <v>566</v>
      </c>
      <c r="D177" s="364" t="s">
        <v>567</v>
      </c>
      <c r="E177" s="4" t="s">
        <v>568</v>
      </c>
      <c r="F177" s="4"/>
      <c r="G177" s="4"/>
      <c r="H177" s="4"/>
      <c r="I177" s="5"/>
      <c r="J177" s="223"/>
      <c r="K177" s="121"/>
      <c r="L177" s="121"/>
      <c r="M177" s="124"/>
      <c r="N177" s="121"/>
      <c r="O177" s="121"/>
      <c r="P177" s="3" t="s">
        <v>544</v>
      </c>
    </row>
    <row r="178" spans="1:16" ht="102" hidden="1" customHeight="1">
      <c r="A178" s="7"/>
      <c r="B178" s="54" t="s">
        <v>211</v>
      </c>
      <c r="C178" s="245" t="s">
        <v>591</v>
      </c>
      <c r="D178" s="364" t="s">
        <v>519</v>
      </c>
      <c r="E178" s="4" t="s">
        <v>246</v>
      </c>
      <c r="F178" s="4"/>
      <c r="G178" s="4"/>
      <c r="H178" s="4"/>
      <c r="I178" s="5"/>
      <c r="J178" s="223"/>
      <c r="K178" s="121"/>
      <c r="L178" s="121"/>
      <c r="M178" s="124"/>
      <c r="N178" s="121"/>
      <c r="O178" s="121"/>
      <c r="P178" s="3" t="s">
        <v>487</v>
      </c>
    </row>
    <row r="179" spans="1:16" ht="140.25" customHeight="1">
      <c r="A179" s="48"/>
      <c r="B179" s="54" t="s">
        <v>211</v>
      </c>
      <c r="C179" s="459" t="s">
        <v>467</v>
      </c>
      <c r="D179" s="364" t="s">
        <v>468</v>
      </c>
      <c r="E179" s="4" t="s">
        <v>469</v>
      </c>
      <c r="F179" s="4"/>
      <c r="G179" s="4"/>
      <c r="H179" s="4"/>
      <c r="I179" s="5"/>
      <c r="J179" s="223"/>
      <c r="K179" s="121"/>
      <c r="L179" s="121"/>
      <c r="M179" s="124"/>
      <c r="N179" s="121"/>
      <c r="O179" s="121"/>
      <c r="P179" s="3" t="s">
        <v>388</v>
      </c>
    </row>
    <row r="180" spans="1:16" ht="118.5" hidden="1" customHeight="1">
      <c r="A180" s="48"/>
      <c r="B180" s="54" t="s">
        <v>211</v>
      </c>
      <c r="C180" s="42" t="s">
        <v>288</v>
      </c>
      <c r="D180" s="374" t="s">
        <v>289</v>
      </c>
      <c r="E180" s="18" t="s">
        <v>246</v>
      </c>
      <c r="F180" s="18"/>
      <c r="G180" s="18"/>
      <c r="H180" s="18" t="s">
        <v>292</v>
      </c>
      <c r="I180" s="210"/>
      <c r="J180" s="211"/>
      <c r="K180" s="213"/>
      <c r="L180" s="213"/>
      <c r="M180" s="214"/>
      <c r="N180" s="213"/>
      <c r="O180" s="213"/>
      <c r="P180" s="40" t="s">
        <v>253</v>
      </c>
    </row>
    <row r="181" spans="1:16" ht="228" hidden="1" customHeight="1">
      <c r="A181" s="7"/>
      <c r="B181" s="54" t="s">
        <v>211</v>
      </c>
      <c r="C181" s="245" t="s">
        <v>422</v>
      </c>
      <c r="D181" s="364" t="s">
        <v>429</v>
      </c>
      <c r="E181" s="390" t="s">
        <v>428</v>
      </c>
      <c r="F181" s="390"/>
      <c r="G181" s="18"/>
      <c r="H181" s="18" t="s">
        <v>292</v>
      </c>
      <c r="I181" s="18"/>
      <c r="J181" s="59"/>
      <c r="K181" s="128"/>
      <c r="L181" s="125"/>
      <c r="M181" s="227"/>
      <c r="N181" s="227"/>
      <c r="O181" s="227"/>
      <c r="P181" s="3" t="s">
        <v>398</v>
      </c>
    </row>
    <row r="182" spans="1:16" ht="24">
      <c r="A182" s="437" t="s">
        <v>215</v>
      </c>
      <c r="B182" s="65"/>
      <c r="C182" s="251"/>
      <c r="D182" s="252"/>
      <c r="E182" s="251"/>
      <c r="F182" s="251"/>
      <c r="G182" s="250"/>
      <c r="H182" s="250"/>
      <c r="I182" s="293"/>
      <c r="J182" s="294"/>
      <c r="K182" s="129"/>
      <c r="L182" s="129"/>
      <c r="M182" s="129"/>
      <c r="N182" s="129"/>
      <c r="O182" s="129"/>
      <c r="P182" s="481">
        <v>1</v>
      </c>
    </row>
    <row r="183" spans="1:16" ht="24">
      <c r="A183" s="531" t="s">
        <v>204</v>
      </c>
      <c r="B183" s="532"/>
      <c r="C183" s="532"/>
      <c r="D183" s="532"/>
      <c r="E183" s="533"/>
      <c r="F183" s="485"/>
      <c r="G183" s="66"/>
      <c r="H183" s="66"/>
      <c r="I183" s="95"/>
      <c r="J183" s="296"/>
      <c r="K183" s="102"/>
      <c r="L183" s="102"/>
      <c r="M183" s="102"/>
      <c r="N183" s="102"/>
      <c r="O183" s="102"/>
      <c r="P183" s="482">
        <v>1</v>
      </c>
    </row>
    <row r="184" spans="1:16" ht="24" customHeight="1">
      <c r="A184" s="525" t="s">
        <v>224</v>
      </c>
      <c r="B184" s="526"/>
      <c r="C184" s="526"/>
      <c r="D184" s="526"/>
      <c r="E184" s="527"/>
      <c r="F184" s="483"/>
      <c r="G184" s="66"/>
      <c r="H184" s="66"/>
      <c r="I184" s="95"/>
      <c r="J184" s="296"/>
      <c r="K184" s="102"/>
      <c r="L184" s="102"/>
      <c r="M184" s="102"/>
      <c r="N184" s="102"/>
      <c r="O184" s="102"/>
      <c r="P184" s="482">
        <v>1</v>
      </c>
    </row>
    <row r="185" spans="1:16" ht="207.75" hidden="1" customHeight="1">
      <c r="A185" s="292"/>
      <c r="B185" s="307" t="s">
        <v>208</v>
      </c>
      <c r="C185" s="290" t="s">
        <v>305</v>
      </c>
      <c r="D185" s="425" t="s">
        <v>306</v>
      </c>
      <c r="E185" s="365" t="s">
        <v>307</v>
      </c>
      <c r="F185" s="365"/>
      <c r="G185" s="53"/>
      <c r="H185" s="362" t="s">
        <v>292</v>
      </c>
      <c r="I185" s="298"/>
      <c r="J185" s="299"/>
      <c r="K185" s="300"/>
      <c r="L185" s="300"/>
      <c r="M185" s="300"/>
      <c r="N185" s="300"/>
      <c r="O185" s="300"/>
      <c r="P185" s="3" t="s">
        <v>302</v>
      </c>
    </row>
    <row r="186" spans="1:16" ht="76.5" hidden="1" customHeight="1">
      <c r="A186" s="292"/>
      <c r="B186" s="307" t="s">
        <v>208</v>
      </c>
      <c r="C186" s="290" t="s">
        <v>612</v>
      </c>
      <c r="D186" s="425" t="s">
        <v>613</v>
      </c>
      <c r="E186" s="365" t="s">
        <v>312</v>
      </c>
      <c r="F186" s="365"/>
      <c r="G186" s="443">
        <v>1000000</v>
      </c>
      <c r="H186" s="362"/>
      <c r="I186" s="298"/>
      <c r="J186" s="299"/>
      <c r="K186" s="300"/>
      <c r="L186" s="300"/>
      <c r="M186" s="300"/>
      <c r="N186" s="300"/>
      <c r="O186" s="300"/>
      <c r="P186" s="3" t="s">
        <v>600</v>
      </c>
    </row>
    <row r="187" spans="1:16" ht="123.75" hidden="1" customHeight="1">
      <c r="A187" s="460"/>
      <c r="B187" s="307" t="s">
        <v>208</v>
      </c>
      <c r="C187" s="290" t="s">
        <v>550</v>
      </c>
      <c r="D187" s="425" t="s">
        <v>569</v>
      </c>
      <c r="E187" s="365" t="s">
        <v>282</v>
      </c>
      <c r="F187" s="365"/>
      <c r="G187" s="161"/>
      <c r="H187" s="362"/>
      <c r="I187" s="298"/>
      <c r="J187" s="299"/>
      <c r="K187" s="300"/>
      <c r="L187" s="300"/>
      <c r="M187" s="300"/>
      <c r="N187" s="300"/>
      <c r="O187" s="300"/>
      <c r="P187" s="3" t="s">
        <v>544</v>
      </c>
    </row>
    <row r="188" spans="1:16" ht="220.5" hidden="1" customHeight="1">
      <c r="A188" s="292"/>
      <c r="B188" s="307" t="s">
        <v>656</v>
      </c>
      <c r="C188" s="290" t="s">
        <v>520</v>
      </c>
      <c r="D188" s="423" t="s">
        <v>521</v>
      </c>
      <c r="E188" s="365" t="s">
        <v>522</v>
      </c>
      <c r="F188" s="365"/>
      <c r="G188" s="53"/>
      <c r="H188" s="362"/>
      <c r="I188" s="298"/>
      <c r="J188" s="299"/>
      <c r="K188" s="300"/>
      <c r="L188" s="300"/>
      <c r="M188" s="300"/>
      <c r="N188" s="300"/>
      <c r="O188" s="300"/>
      <c r="P188" s="47" t="s">
        <v>487</v>
      </c>
    </row>
    <row r="189" spans="1:16" ht="118.5" hidden="1" customHeight="1">
      <c r="A189" s="292"/>
      <c r="B189" s="307" t="s">
        <v>656</v>
      </c>
      <c r="C189" s="290" t="s">
        <v>523</v>
      </c>
      <c r="D189" s="423" t="s">
        <v>524</v>
      </c>
      <c r="E189" s="365" t="s">
        <v>525</v>
      </c>
      <c r="F189" s="365"/>
      <c r="G189" s="53"/>
      <c r="H189" s="362"/>
      <c r="I189" s="298"/>
      <c r="J189" s="299"/>
      <c r="K189" s="300"/>
      <c r="L189" s="300"/>
      <c r="M189" s="300"/>
      <c r="N189" s="300"/>
      <c r="O189" s="300"/>
      <c r="P189" s="47" t="s">
        <v>487</v>
      </c>
    </row>
    <row r="190" spans="1:16" ht="147" customHeight="1">
      <c r="A190" s="460"/>
      <c r="B190" s="307" t="s">
        <v>656</v>
      </c>
      <c r="C190" s="358" t="s">
        <v>470</v>
      </c>
      <c r="D190" s="306"/>
      <c r="E190" s="365" t="s">
        <v>477</v>
      </c>
      <c r="F190" s="365"/>
      <c r="G190" s="53"/>
      <c r="H190" s="416">
        <v>10000</v>
      </c>
      <c r="I190" s="298"/>
      <c r="J190" s="299"/>
      <c r="K190" s="300"/>
      <c r="L190" s="300"/>
      <c r="M190" s="300"/>
      <c r="N190" s="300"/>
      <c r="O190" s="300"/>
      <c r="P190" s="3" t="s">
        <v>388</v>
      </c>
    </row>
    <row r="191" spans="1:16" ht="225" customHeight="1">
      <c r="A191" s="292"/>
      <c r="B191" s="307" t="s">
        <v>656</v>
      </c>
      <c r="C191" s="319" t="s">
        <v>471</v>
      </c>
      <c r="D191" s="407" t="s">
        <v>474</v>
      </c>
      <c r="E191" s="365"/>
      <c r="F191" s="365"/>
      <c r="G191" s="53"/>
      <c r="H191" s="362"/>
      <c r="I191" s="298"/>
      <c r="J191" s="299"/>
      <c r="K191" s="300"/>
      <c r="L191" s="300"/>
      <c r="M191" s="300"/>
      <c r="N191" s="300"/>
      <c r="O191" s="300"/>
      <c r="P191" s="47" t="s">
        <v>388</v>
      </c>
    </row>
    <row r="192" spans="1:16" ht="120" customHeight="1">
      <c r="A192" s="292"/>
      <c r="B192" s="307" t="s">
        <v>656</v>
      </c>
      <c r="C192" s="319" t="s">
        <v>472</v>
      </c>
      <c r="D192" s="407" t="s">
        <v>475</v>
      </c>
      <c r="E192" s="365"/>
      <c r="F192" s="365"/>
      <c r="G192" s="53"/>
      <c r="H192" s="362"/>
      <c r="I192" s="298"/>
      <c r="J192" s="299"/>
      <c r="K192" s="300"/>
      <c r="L192" s="300"/>
      <c r="M192" s="300"/>
      <c r="N192" s="300"/>
      <c r="O192" s="300"/>
      <c r="P192" s="47" t="s">
        <v>388</v>
      </c>
    </row>
    <row r="193" spans="1:16" ht="125.25" customHeight="1">
      <c r="A193" s="460"/>
      <c r="B193" s="307" t="s">
        <v>656</v>
      </c>
      <c r="C193" s="290" t="s">
        <v>473</v>
      </c>
      <c r="D193" s="422" t="s">
        <v>476</v>
      </c>
      <c r="E193" s="365"/>
      <c r="F193" s="365"/>
      <c r="G193" s="53"/>
      <c r="H193" s="362"/>
      <c r="I193" s="298"/>
      <c r="J193" s="299"/>
      <c r="K193" s="300"/>
      <c r="L193" s="300"/>
      <c r="M193" s="300"/>
      <c r="N193" s="300"/>
      <c r="O193" s="300"/>
      <c r="P193" s="47" t="s">
        <v>388</v>
      </c>
    </row>
    <row r="194" spans="1:16" ht="223.5" hidden="1" customHeight="1">
      <c r="A194" s="292"/>
      <c r="B194" s="307" t="s">
        <v>656</v>
      </c>
      <c r="C194" s="290" t="s">
        <v>430</v>
      </c>
      <c r="D194" s="426" t="s">
        <v>431</v>
      </c>
      <c r="E194" s="365" t="s">
        <v>432</v>
      </c>
      <c r="F194" s="365"/>
      <c r="G194" s="396"/>
      <c r="H194" s="397"/>
      <c r="I194" s="398"/>
      <c r="J194" s="399"/>
      <c r="K194" s="400"/>
      <c r="L194" s="400"/>
      <c r="M194" s="400"/>
      <c r="N194" s="400"/>
      <c r="O194" s="400"/>
      <c r="P194" s="215" t="s">
        <v>398</v>
      </c>
    </row>
    <row r="195" spans="1:16" ht="107.25" hidden="1" customHeight="1">
      <c r="A195" s="323"/>
      <c r="B195" s="307" t="s">
        <v>656</v>
      </c>
      <c r="C195" s="290" t="s">
        <v>369</v>
      </c>
      <c r="D195" s="426" t="s">
        <v>370</v>
      </c>
      <c r="E195" s="365" t="s">
        <v>233</v>
      </c>
      <c r="F195" s="365"/>
      <c r="G195" s="53"/>
      <c r="H195" s="362"/>
      <c r="I195" s="298"/>
      <c r="J195" s="299"/>
      <c r="K195" s="300"/>
      <c r="L195" s="300"/>
      <c r="M195" s="300"/>
      <c r="N195" s="300"/>
      <c r="O195" s="300"/>
      <c r="P195" s="3" t="s">
        <v>357</v>
      </c>
    </row>
    <row r="196" spans="1:16" ht="99.75" hidden="1" customHeight="1">
      <c r="A196" s="462"/>
      <c r="B196" s="307" t="s">
        <v>656</v>
      </c>
      <c r="C196" s="290" t="s">
        <v>352</v>
      </c>
      <c r="D196" s="426" t="s">
        <v>64</v>
      </c>
      <c r="E196" s="365" t="s">
        <v>331</v>
      </c>
      <c r="F196" s="365"/>
      <c r="G196" s="53"/>
      <c r="H196" s="362"/>
      <c r="I196" s="298"/>
      <c r="J196" s="299"/>
      <c r="K196" s="300"/>
      <c r="L196" s="300"/>
      <c r="M196" s="300"/>
      <c r="N196" s="300"/>
      <c r="O196" s="300"/>
      <c r="P196" s="3" t="s">
        <v>344</v>
      </c>
    </row>
    <row r="197" spans="1:16" ht="230.25" hidden="1" customHeight="1">
      <c r="A197" s="323"/>
      <c r="B197" s="463" t="s">
        <v>208</v>
      </c>
      <c r="C197" s="290" t="s">
        <v>336</v>
      </c>
      <c r="D197" s="426" t="s">
        <v>335</v>
      </c>
      <c r="E197" s="365">
        <v>3</v>
      </c>
      <c r="F197" s="365"/>
      <c r="G197" s="53"/>
      <c r="H197" s="362"/>
      <c r="I197" s="298"/>
      <c r="J197" s="299"/>
      <c r="K197" s="300"/>
      <c r="L197" s="300"/>
      <c r="M197" s="300"/>
      <c r="N197" s="300"/>
      <c r="O197" s="300"/>
      <c r="P197" s="215" t="s">
        <v>311</v>
      </c>
    </row>
    <row r="198" spans="1:16" ht="134.25" hidden="1" customHeight="1">
      <c r="A198" s="287"/>
      <c r="B198" s="289" t="s">
        <v>209</v>
      </c>
      <c r="C198" s="290" t="s">
        <v>228</v>
      </c>
      <c r="D198" s="427" t="s">
        <v>229</v>
      </c>
      <c r="E198" s="335" t="s">
        <v>230</v>
      </c>
      <c r="F198" s="335"/>
      <c r="G198" s="53"/>
      <c r="H198" s="362" t="s">
        <v>292</v>
      </c>
      <c r="I198" s="53"/>
      <c r="J198" s="53"/>
      <c r="K198" s="53"/>
      <c r="L198" s="53"/>
      <c r="M198" s="53"/>
      <c r="N198" s="53"/>
      <c r="O198" s="53"/>
      <c r="P198" s="17" t="s">
        <v>227</v>
      </c>
    </row>
    <row r="199" spans="1:16" ht="90.75" hidden="1" customHeight="1">
      <c r="A199" s="464"/>
      <c r="B199" s="289" t="s">
        <v>209</v>
      </c>
      <c r="C199" s="290" t="s">
        <v>308</v>
      </c>
      <c r="D199" s="426" t="s">
        <v>309</v>
      </c>
      <c r="E199" s="365" t="s">
        <v>291</v>
      </c>
      <c r="F199" s="365"/>
      <c r="G199" s="303"/>
      <c r="H199" s="366" t="s">
        <v>292</v>
      </c>
      <c r="I199" s="304"/>
      <c r="J199" s="305"/>
      <c r="K199" s="306"/>
      <c r="L199" s="306"/>
      <c r="M199" s="306"/>
      <c r="N199" s="306"/>
      <c r="O199" s="306"/>
      <c r="P199" s="40" t="s">
        <v>302</v>
      </c>
    </row>
    <row r="200" spans="1:16" ht="81.75" hidden="1" customHeight="1">
      <c r="A200" s="287"/>
      <c r="B200" s="289" t="s">
        <v>657</v>
      </c>
      <c r="C200" s="290" t="s">
        <v>570</v>
      </c>
      <c r="D200" s="427" t="s">
        <v>339</v>
      </c>
      <c r="E200" s="335" t="s">
        <v>291</v>
      </c>
      <c r="F200" s="335"/>
      <c r="G200" s="53"/>
      <c r="H200" s="362"/>
      <c r="I200" s="53"/>
      <c r="J200" s="53"/>
      <c r="K200" s="53"/>
      <c r="L200" s="53"/>
      <c r="M200" s="53"/>
      <c r="N200" s="53"/>
      <c r="O200" s="53"/>
      <c r="P200" s="17" t="s">
        <v>544</v>
      </c>
    </row>
    <row r="201" spans="1:16" ht="117.75" hidden="1" customHeight="1">
      <c r="A201" s="287"/>
      <c r="B201" s="289" t="s">
        <v>657</v>
      </c>
      <c r="C201" s="465" t="s">
        <v>526</v>
      </c>
      <c r="D201" s="428" t="s">
        <v>527</v>
      </c>
      <c r="E201" s="365" t="s">
        <v>340</v>
      </c>
      <c r="F201" s="365"/>
      <c r="G201" s="53"/>
      <c r="H201" s="362"/>
      <c r="I201" s="53"/>
      <c r="J201" s="53"/>
      <c r="K201" s="53"/>
      <c r="L201" s="53"/>
      <c r="M201" s="53"/>
      <c r="N201" s="53"/>
      <c r="O201" s="53"/>
      <c r="P201" s="17" t="s">
        <v>487</v>
      </c>
    </row>
    <row r="202" spans="1:16" ht="113.25" customHeight="1">
      <c r="A202" s="287"/>
      <c r="B202" s="289" t="s">
        <v>657</v>
      </c>
      <c r="C202" s="358" t="s">
        <v>478</v>
      </c>
      <c r="D202" s="430" t="s">
        <v>339</v>
      </c>
      <c r="E202" s="365" t="s">
        <v>307</v>
      </c>
      <c r="F202" s="365"/>
      <c r="G202" s="53"/>
      <c r="H202" s="362"/>
      <c r="I202" s="53"/>
      <c r="J202" s="53"/>
      <c r="K202" s="53"/>
      <c r="L202" s="53"/>
      <c r="M202" s="53"/>
      <c r="N202" s="53"/>
      <c r="O202" s="53"/>
      <c r="P202" s="466" t="s">
        <v>388</v>
      </c>
    </row>
    <row r="203" spans="1:16" ht="172.5" customHeight="1">
      <c r="A203" s="464"/>
      <c r="B203" s="289" t="s">
        <v>657</v>
      </c>
      <c r="C203" s="290" t="s">
        <v>479</v>
      </c>
      <c r="D203" s="429" t="s">
        <v>480</v>
      </c>
      <c r="E203" s="365" t="s">
        <v>246</v>
      </c>
      <c r="F203" s="365"/>
      <c r="G203" s="53"/>
      <c r="H203" s="362"/>
      <c r="I203" s="53"/>
      <c r="J203" s="53"/>
      <c r="K203" s="53"/>
      <c r="L203" s="53"/>
      <c r="M203" s="53"/>
      <c r="N203" s="53"/>
      <c r="O203" s="53"/>
      <c r="P203" s="466" t="s">
        <v>388</v>
      </c>
    </row>
    <row r="204" spans="1:16" ht="78" customHeight="1">
      <c r="A204" s="287"/>
      <c r="B204" s="289" t="s">
        <v>657</v>
      </c>
      <c r="C204" s="319"/>
      <c r="D204" s="469" t="s">
        <v>481</v>
      </c>
      <c r="E204" s="365" t="s">
        <v>230</v>
      </c>
      <c r="F204" s="365"/>
      <c r="G204" s="53"/>
      <c r="H204" s="362"/>
      <c r="I204" s="53"/>
      <c r="J204" s="53"/>
      <c r="K204" s="53"/>
      <c r="L204" s="53"/>
      <c r="M204" s="53"/>
      <c r="N204" s="53"/>
      <c r="O204" s="53"/>
      <c r="P204" s="148" t="s">
        <v>388</v>
      </c>
    </row>
    <row r="205" spans="1:16" ht="81" customHeight="1">
      <c r="A205" s="287"/>
      <c r="B205" s="289" t="s">
        <v>657</v>
      </c>
      <c r="C205" s="319" t="s">
        <v>482</v>
      </c>
      <c r="D205" s="470" t="s">
        <v>480</v>
      </c>
      <c r="E205" s="365" t="s">
        <v>483</v>
      </c>
      <c r="F205" s="365"/>
      <c r="G205" s="53"/>
      <c r="H205" s="362"/>
      <c r="I205" s="53"/>
      <c r="J205" s="53"/>
      <c r="K205" s="53"/>
      <c r="L205" s="53"/>
      <c r="M205" s="53"/>
      <c r="N205" s="53"/>
      <c r="O205" s="53"/>
      <c r="P205" s="148" t="s">
        <v>388</v>
      </c>
    </row>
    <row r="206" spans="1:16" ht="72.75" customHeight="1">
      <c r="A206" s="287"/>
      <c r="B206" s="289" t="s">
        <v>657</v>
      </c>
      <c r="C206" s="281"/>
      <c r="D206" s="471" t="s">
        <v>481</v>
      </c>
      <c r="E206" s="365" t="s">
        <v>592</v>
      </c>
      <c r="F206" s="365"/>
      <c r="G206" s="391"/>
      <c r="H206" s="392"/>
      <c r="I206" s="393"/>
      <c r="J206" s="394"/>
      <c r="K206" s="395"/>
      <c r="L206" s="395"/>
      <c r="M206" s="395"/>
      <c r="N206" s="395"/>
      <c r="O206" s="395"/>
      <c r="P206" s="148" t="s">
        <v>388</v>
      </c>
    </row>
    <row r="207" spans="1:16" ht="96" hidden="1" customHeight="1">
      <c r="A207" s="287"/>
      <c r="B207" s="289" t="s">
        <v>657</v>
      </c>
      <c r="C207" s="337" t="s">
        <v>247</v>
      </c>
      <c r="D207" s="467" t="s">
        <v>248</v>
      </c>
      <c r="E207" s="342" t="s">
        <v>506</v>
      </c>
      <c r="F207" s="335"/>
      <c r="G207" s="53"/>
      <c r="H207" s="362" t="s">
        <v>292</v>
      </c>
      <c r="I207" s="298"/>
      <c r="J207" s="301"/>
      <c r="K207" s="302"/>
      <c r="L207" s="302"/>
      <c r="M207" s="302"/>
      <c r="N207" s="302"/>
      <c r="O207" s="302"/>
      <c r="P207" s="466" t="s">
        <v>234</v>
      </c>
    </row>
    <row r="208" spans="1:16" ht="48.75" hidden="1" customHeight="1">
      <c r="A208" s="287"/>
      <c r="B208" s="289" t="s">
        <v>657</v>
      </c>
      <c r="C208" s="319"/>
      <c r="D208" s="468" t="s">
        <v>249</v>
      </c>
      <c r="E208" s="334" t="s">
        <v>638</v>
      </c>
      <c r="F208" s="334"/>
      <c r="G208" s="303"/>
      <c r="H208" s="362" t="s">
        <v>292</v>
      </c>
      <c r="I208" s="293"/>
      <c r="J208" s="338"/>
      <c r="K208" s="339"/>
      <c r="L208" s="339"/>
      <c r="M208" s="339"/>
      <c r="N208" s="339"/>
      <c r="O208" s="339"/>
      <c r="P208" s="466" t="s">
        <v>234</v>
      </c>
    </row>
    <row r="209" spans="1:16" ht="117" hidden="1" customHeight="1">
      <c r="A209" s="341"/>
      <c r="B209" s="289" t="s">
        <v>657</v>
      </c>
      <c r="C209" s="290"/>
      <c r="D209" s="469" t="s">
        <v>250</v>
      </c>
      <c r="E209" s="335" t="s">
        <v>251</v>
      </c>
      <c r="F209" s="335"/>
      <c r="G209" s="53"/>
      <c r="H209" s="362" t="s">
        <v>292</v>
      </c>
      <c r="I209" s="298"/>
      <c r="J209" s="301"/>
      <c r="K209" s="302"/>
      <c r="L209" s="302"/>
      <c r="M209" s="302"/>
      <c r="N209" s="302"/>
      <c r="O209" s="302"/>
      <c r="P209" s="466" t="s">
        <v>234</v>
      </c>
    </row>
    <row r="210" spans="1:16" ht="99.75" hidden="1" customHeight="1">
      <c r="A210" s="287"/>
      <c r="B210" s="289" t="s">
        <v>657</v>
      </c>
      <c r="C210" s="290" t="s">
        <v>337</v>
      </c>
      <c r="D210" s="429" t="s">
        <v>290</v>
      </c>
      <c r="E210" s="335" t="s">
        <v>291</v>
      </c>
      <c r="F210" s="335"/>
      <c r="G210" s="53"/>
      <c r="H210" s="362" t="s">
        <v>292</v>
      </c>
      <c r="I210" s="53"/>
      <c r="J210" s="53"/>
      <c r="K210" s="53"/>
      <c r="L210" s="53"/>
      <c r="M210" s="53"/>
      <c r="N210" s="53"/>
      <c r="O210" s="53"/>
      <c r="P210" s="3" t="s">
        <v>253</v>
      </c>
    </row>
    <row r="211" spans="1:16" ht="132" hidden="1" customHeight="1">
      <c r="A211" s="287"/>
      <c r="B211" s="289" t="s">
        <v>657</v>
      </c>
      <c r="C211" s="358" t="s">
        <v>338</v>
      </c>
      <c r="D211" s="430" t="s">
        <v>339</v>
      </c>
      <c r="E211" s="342" t="s">
        <v>340</v>
      </c>
      <c r="F211" s="342"/>
      <c r="G211" s="303"/>
      <c r="H211" s="303"/>
      <c r="I211" s="303"/>
      <c r="J211" s="303"/>
      <c r="K211" s="303"/>
      <c r="L211" s="303"/>
      <c r="M211" s="303"/>
      <c r="N211" s="303"/>
      <c r="O211" s="303"/>
      <c r="P211" s="215" t="s">
        <v>311</v>
      </c>
    </row>
    <row r="212" spans="1:16" ht="120" hidden="1" customHeight="1">
      <c r="A212" s="287"/>
      <c r="B212" s="289" t="s">
        <v>657</v>
      </c>
      <c r="C212" s="358" t="s">
        <v>384</v>
      </c>
      <c r="D212" s="430" t="s">
        <v>386</v>
      </c>
      <c r="E212" s="342" t="s">
        <v>387</v>
      </c>
      <c r="F212" s="342"/>
      <c r="G212" s="303"/>
      <c r="H212" s="303"/>
      <c r="I212" s="303"/>
      <c r="J212" s="303"/>
      <c r="K212" s="303"/>
      <c r="L212" s="303"/>
      <c r="M212" s="303"/>
      <c r="N212" s="303"/>
      <c r="O212" s="303"/>
      <c r="P212" s="331" t="s">
        <v>374</v>
      </c>
    </row>
    <row r="213" spans="1:16" ht="120.75" hidden="1" customHeight="1">
      <c r="A213" s="341"/>
      <c r="B213" s="289" t="s">
        <v>657</v>
      </c>
      <c r="C213" s="290" t="s">
        <v>385</v>
      </c>
      <c r="D213" s="429" t="s">
        <v>386</v>
      </c>
      <c r="E213" s="335" t="s">
        <v>387</v>
      </c>
      <c r="F213" s="335"/>
      <c r="G213" s="53"/>
      <c r="H213" s="53"/>
      <c r="I213" s="53"/>
      <c r="J213" s="53"/>
      <c r="K213" s="53"/>
      <c r="L213" s="53"/>
      <c r="M213" s="53"/>
      <c r="N213" s="53"/>
      <c r="O213" s="53"/>
      <c r="P213" s="331" t="s">
        <v>374</v>
      </c>
    </row>
    <row r="214" spans="1:16" ht="24">
      <c r="A214" s="351"/>
      <c r="B214" s="352"/>
      <c r="C214" s="353"/>
      <c r="D214" s="415"/>
      <c r="E214" s="354"/>
      <c r="F214" s="354"/>
      <c r="G214" s="52"/>
      <c r="H214" s="52"/>
      <c r="I214" s="64"/>
      <c r="J214" s="355"/>
      <c r="K214" s="356"/>
      <c r="L214" s="356"/>
      <c r="M214" s="356"/>
      <c r="N214" s="356"/>
      <c r="O214" s="356"/>
      <c r="P214" s="357"/>
    </row>
  </sheetData>
  <autoFilter ref="A9:X213">
    <filterColumn colId="15">
      <filters>
        <filter val="1"/>
        <filter val="กองแผนงาน"/>
      </filters>
    </filterColumn>
  </autoFilter>
  <mergeCells count="19">
    <mergeCell ref="A174:E174"/>
    <mergeCell ref="A175:E175"/>
    <mergeCell ref="A183:E183"/>
    <mergeCell ref="A184:E184"/>
    <mergeCell ref="I6:I8"/>
    <mergeCell ref="A6:A8"/>
    <mergeCell ref="B6:B8"/>
    <mergeCell ref="C6:C8"/>
    <mergeCell ref="D6:D8"/>
    <mergeCell ref="E6:E8"/>
    <mergeCell ref="F6:F8"/>
    <mergeCell ref="G6:H7"/>
    <mergeCell ref="J6:J8"/>
    <mergeCell ref="K6:M6"/>
    <mergeCell ref="N6:O7"/>
    <mergeCell ref="P6:P8"/>
    <mergeCell ref="K7:K8"/>
    <mergeCell ref="L7:L8"/>
    <mergeCell ref="M7:M8"/>
  </mergeCells>
  <pageMargins left="1.1811023622047201" right="0" top="0.196850393700787" bottom="0.118110236220472" header="0.31496062992126" footer="7.8740157480315001E-2"/>
  <pageSetup paperSize="9" scale="95" orientation="landscape" useFirstPageNumber="1" r:id="rId1"/>
  <headerFooter>
    <oddFooter>&amp;R&amp;P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theme="7" tint="-0.499984740745262"/>
  </sheetPr>
  <dimension ref="A1:Z214"/>
  <sheetViews>
    <sheetView view="pageLayout" zoomScale="73" zoomScaleNormal="84" zoomScaleSheetLayoutView="100" zoomScalePageLayoutView="73" workbookViewId="0">
      <selection activeCell="A23" sqref="A23"/>
    </sheetView>
  </sheetViews>
  <sheetFormatPr defaultColWidth="9.140625" defaultRowHeight="21"/>
  <cols>
    <col min="1" max="1" width="16.28515625" style="44" customWidth="1"/>
    <col min="2" max="2" width="18.42578125" style="44" customWidth="1"/>
    <col min="3" max="3" width="21.85546875" style="44" customWidth="1"/>
    <col min="4" max="4" width="19" style="431" customWidth="1"/>
    <col min="5" max="5" width="14.28515625" style="57" customWidth="1"/>
    <col min="6" max="6" width="17.140625" style="57" customWidth="1"/>
    <col min="7" max="7" width="9.42578125" style="44" customWidth="1"/>
    <col min="8" max="8" width="8.85546875" style="44" customWidth="1"/>
    <col min="9" max="9" width="0.140625" style="57" hidden="1" customWidth="1"/>
    <col min="10" max="10" width="10.140625" style="99" hidden="1" customWidth="1"/>
    <col min="11" max="11" width="8" style="98" hidden="1" customWidth="1"/>
    <col min="12" max="12" width="9.42578125" style="98" hidden="1" customWidth="1"/>
    <col min="13" max="13" width="7.7109375" style="98" hidden="1" customWidth="1"/>
    <col min="14" max="14" width="9.5703125" style="98" hidden="1" customWidth="1"/>
    <col min="15" max="15" width="2.42578125" style="98" hidden="1" customWidth="1"/>
    <col min="16" max="16" width="11.42578125" style="169" customWidth="1"/>
    <col min="17" max="17" width="0.85546875" style="44" customWidth="1"/>
    <col min="18" max="18" width="6.85546875" style="44" customWidth="1"/>
    <col min="19" max="19" width="8.42578125" style="91" hidden="1" customWidth="1"/>
    <col min="20" max="20" width="9.140625" style="44" hidden="1" customWidth="1"/>
    <col min="21" max="21" width="13.42578125" style="91" hidden="1" customWidth="1"/>
    <col min="22" max="22" width="12.140625" style="44" hidden="1" customWidth="1"/>
    <col min="23" max="24" width="9.140625" style="44" hidden="1" customWidth="1"/>
    <col min="25" max="29" width="9.140625" style="44"/>
    <col min="30" max="30" width="10.7109375" style="44" bestFit="1" customWidth="1"/>
    <col min="31" max="16384" width="9.140625" style="44"/>
  </cols>
  <sheetData>
    <row r="1" spans="1:24" ht="24">
      <c r="A1" s="262" t="s">
        <v>665</v>
      </c>
      <c r="B1" s="262"/>
      <c r="C1" s="263"/>
      <c r="G1" s="16"/>
      <c r="H1" s="16"/>
      <c r="I1" s="16"/>
      <c r="J1" s="96"/>
      <c r="K1" s="96"/>
      <c r="L1" s="96"/>
      <c r="M1" s="96"/>
      <c r="N1" s="96"/>
      <c r="O1" s="96"/>
      <c r="P1" s="167"/>
    </row>
    <row r="2" spans="1:24" ht="24">
      <c r="A2" s="262" t="str">
        <f>ตาราง!A2</f>
        <v>(ตามแผนยุทธศาสตร์มหาวิทยาลัยเกษตรศาสตร์ ระยะ 12 ปี พ.ศ.2560-2571)</v>
      </c>
      <c r="B2" s="262"/>
      <c r="C2" s="263"/>
      <c r="D2" s="256"/>
      <c r="E2" s="264"/>
      <c r="F2" s="264"/>
      <c r="G2" s="16"/>
      <c r="H2" s="16"/>
      <c r="I2" s="16"/>
      <c r="J2" s="96"/>
      <c r="K2" s="96"/>
      <c r="L2" s="96"/>
      <c r="M2" s="96"/>
      <c r="N2" s="96"/>
      <c r="O2" s="96"/>
      <c r="P2" s="167"/>
    </row>
    <row r="3" spans="1:24" ht="24">
      <c r="A3" s="262" t="s">
        <v>8</v>
      </c>
      <c r="B3" s="262" t="s">
        <v>66</v>
      </c>
      <c r="C3" s="52"/>
      <c r="D3" s="256"/>
      <c r="E3" s="264"/>
      <c r="F3" s="264"/>
      <c r="G3" s="16"/>
      <c r="H3" s="16"/>
      <c r="I3" s="16"/>
      <c r="J3" s="96"/>
      <c r="K3" s="96"/>
      <c r="L3" s="96"/>
      <c r="M3" s="96"/>
      <c r="N3" s="96"/>
      <c r="O3" s="96"/>
      <c r="P3" s="167"/>
    </row>
    <row r="4" spans="1:24" ht="15.75" hidden="1" customHeight="1">
      <c r="A4" s="261" t="s">
        <v>16</v>
      </c>
      <c r="B4" s="262"/>
      <c r="C4" s="263"/>
      <c r="D4" s="122"/>
      <c r="E4" s="64"/>
      <c r="F4" s="64"/>
      <c r="K4" s="97"/>
      <c r="L4" s="97"/>
      <c r="M4" s="97"/>
      <c r="N4" s="97"/>
      <c r="O4" s="97"/>
      <c r="P4" s="56"/>
    </row>
    <row r="5" spans="1:24" ht="15.75" hidden="1" customHeight="1">
      <c r="A5" s="261" t="s">
        <v>17</v>
      </c>
      <c r="B5" s="262"/>
      <c r="C5" s="263"/>
      <c r="D5" s="122"/>
      <c r="E5" s="64"/>
      <c r="F5" s="64"/>
      <c r="K5" s="97"/>
      <c r="L5" s="97"/>
      <c r="M5" s="97"/>
      <c r="N5" s="97"/>
      <c r="O5" s="97"/>
      <c r="P5" s="56"/>
    </row>
    <row r="6" spans="1:24" ht="44.25" customHeight="1">
      <c r="A6" s="537" t="s">
        <v>91</v>
      </c>
      <c r="B6" s="537" t="s">
        <v>214</v>
      </c>
      <c r="C6" s="537" t="s">
        <v>1</v>
      </c>
      <c r="D6" s="540" t="s">
        <v>216</v>
      </c>
      <c r="E6" s="537" t="s">
        <v>192</v>
      </c>
      <c r="F6" s="550" t="s">
        <v>663</v>
      </c>
      <c r="G6" s="543" t="s">
        <v>664</v>
      </c>
      <c r="H6" s="544"/>
      <c r="I6" s="537" t="s">
        <v>85</v>
      </c>
      <c r="J6" s="547" t="s">
        <v>93</v>
      </c>
      <c r="K6" s="534" t="s">
        <v>18</v>
      </c>
      <c r="L6" s="535"/>
      <c r="M6" s="536"/>
      <c r="N6" s="516" t="s">
        <v>20</v>
      </c>
      <c r="O6" s="517"/>
      <c r="P6" s="520" t="s">
        <v>6</v>
      </c>
      <c r="S6" s="91" t="s">
        <v>87</v>
      </c>
      <c r="T6" s="44" t="s">
        <v>94</v>
      </c>
      <c r="U6" s="91" t="s">
        <v>88</v>
      </c>
      <c r="V6" s="44" t="s">
        <v>95</v>
      </c>
      <c r="W6" s="44" t="s">
        <v>96</v>
      </c>
      <c r="X6" s="44" t="s">
        <v>79</v>
      </c>
    </row>
    <row r="7" spans="1:24" ht="24.6" customHeight="1">
      <c r="A7" s="538"/>
      <c r="B7" s="538"/>
      <c r="C7" s="538"/>
      <c r="D7" s="541"/>
      <c r="E7" s="538"/>
      <c r="F7" s="551"/>
      <c r="G7" s="545"/>
      <c r="H7" s="546"/>
      <c r="I7" s="538"/>
      <c r="J7" s="548"/>
      <c r="K7" s="523" t="s">
        <v>12</v>
      </c>
      <c r="L7" s="523" t="s">
        <v>14</v>
      </c>
      <c r="M7" s="523" t="s">
        <v>15</v>
      </c>
      <c r="N7" s="518"/>
      <c r="O7" s="519"/>
      <c r="P7" s="521"/>
    </row>
    <row r="8" spans="1:24" ht="46.5" customHeight="1">
      <c r="A8" s="539"/>
      <c r="B8" s="539"/>
      <c r="C8" s="539"/>
      <c r="D8" s="542"/>
      <c r="E8" s="539"/>
      <c r="F8" s="552"/>
      <c r="G8" s="475" t="s">
        <v>2</v>
      </c>
      <c r="H8" s="475" t="s">
        <v>3</v>
      </c>
      <c r="I8" s="539"/>
      <c r="J8" s="549"/>
      <c r="K8" s="524"/>
      <c r="L8" s="524"/>
      <c r="M8" s="524"/>
      <c r="N8" s="100" t="s">
        <v>2</v>
      </c>
      <c r="O8" s="474" t="s">
        <v>3</v>
      </c>
      <c r="P8" s="522"/>
    </row>
    <row r="9" spans="1:24" ht="30.75" customHeight="1">
      <c r="A9" s="476" t="s">
        <v>168</v>
      </c>
      <c r="B9" s="54"/>
      <c r="C9" s="310"/>
      <c r="D9" s="122"/>
      <c r="E9" s="265"/>
      <c r="F9" s="265"/>
      <c r="G9" s="5"/>
      <c r="H9" s="5"/>
      <c r="I9" s="266"/>
      <c r="J9" s="122"/>
      <c r="K9" s="121"/>
      <c r="L9" s="121"/>
      <c r="M9" s="121"/>
      <c r="N9" s="121"/>
      <c r="O9" s="268"/>
      <c r="P9" s="477">
        <v>1</v>
      </c>
      <c r="S9" s="104"/>
      <c r="T9" s="104"/>
      <c r="U9" s="104"/>
      <c r="V9" s="104"/>
      <c r="W9" s="104"/>
      <c r="X9" s="104"/>
    </row>
    <row r="10" spans="1:24" ht="25.5" customHeight="1">
      <c r="A10" s="473" t="s">
        <v>204</v>
      </c>
      <c r="B10" s="65"/>
      <c r="C10" s="265"/>
      <c r="D10" s="122"/>
      <c r="E10" s="265"/>
      <c r="F10" s="265"/>
      <c r="G10" s="5"/>
      <c r="H10" s="5"/>
      <c r="I10" s="266"/>
      <c r="J10" s="122"/>
      <c r="K10" s="121"/>
      <c r="L10" s="121"/>
      <c r="M10" s="121"/>
      <c r="N10" s="121"/>
      <c r="O10" s="268"/>
      <c r="P10" s="477">
        <v>1</v>
      </c>
      <c r="S10" s="104"/>
      <c r="T10" s="104"/>
      <c r="U10" s="104"/>
      <c r="V10" s="104"/>
      <c r="W10" s="104"/>
      <c r="X10" s="104"/>
    </row>
    <row r="11" spans="1:24" ht="28.5" customHeight="1">
      <c r="A11" s="63" t="s">
        <v>218</v>
      </c>
      <c r="B11" s="39"/>
      <c r="C11" s="239"/>
      <c r="D11" s="322"/>
      <c r="E11" s="61"/>
      <c r="F11" s="61"/>
      <c r="G11" s="5"/>
      <c r="H11" s="5"/>
      <c r="I11" s="267"/>
      <c r="J11" s="223"/>
      <c r="K11" s="121"/>
      <c r="L11" s="121"/>
      <c r="M11" s="131"/>
      <c r="N11" s="121"/>
      <c r="O11" s="268"/>
      <c r="P11" s="478">
        <v>1</v>
      </c>
      <c r="S11" s="91">
        <v>0</v>
      </c>
      <c r="T11" s="49"/>
      <c r="U11" s="91">
        <v>1</v>
      </c>
      <c r="X11" s="44">
        <v>1</v>
      </c>
    </row>
    <row r="12" spans="1:24" ht="194.25" hidden="1" customHeight="1">
      <c r="A12" s="63"/>
      <c r="B12" s="289" t="s">
        <v>205</v>
      </c>
      <c r="C12" s="379" t="s">
        <v>573</v>
      </c>
      <c r="D12" s="364" t="s">
        <v>593</v>
      </c>
      <c r="E12" s="4">
        <v>3.51</v>
      </c>
      <c r="F12" s="4"/>
      <c r="G12" s="4"/>
      <c r="H12" s="344"/>
      <c r="I12" s="5"/>
      <c r="J12" s="120"/>
      <c r="K12" s="131"/>
      <c r="L12" s="121"/>
      <c r="M12" s="121"/>
      <c r="N12" s="121"/>
      <c r="O12" s="121"/>
      <c r="P12" s="62" t="s">
        <v>388</v>
      </c>
      <c r="T12" s="49"/>
    </row>
    <row r="13" spans="1:24" ht="106.5" hidden="1" customHeight="1">
      <c r="A13" s="432"/>
      <c r="B13" s="289" t="s">
        <v>205</v>
      </c>
      <c r="C13" s="379" t="s">
        <v>573</v>
      </c>
      <c r="D13" s="364" t="s">
        <v>594</v>
      </c>
      <c r="E13" s="4">
        <v>3.51</v>
      </c>
      <c r="F13" s="4"/>
      <c r="G13" s="4"/>
      <c r="H13" s="344"/>
      <c r="I13" s="5"/>
      <c r="J13" s="120"/>
      <c r="K13" s="131"/>
      <c r="L13" s="121"/>
      <c r="M13" s="121"/>
      <c r="N13" s="121"/>
      <c r="O13" s="121"/>
      <c r="P13" s="62" t="s">
        <v>388</v>
      </c>
      <c r="T13" s="49"/>
    </row>
    <row r="14" spans="1:24" ht="221.25" hidden="1" customHeight="1">
      <c r="A14" s="63"/>
      <c r="B14" s="289" t="s">
        <v>618</v>
      </c>
      <c r="C14" s="329" t="s">
        <v>542</v>
      </c>
      <c r="D14" s="374" t="s">
        <v>543</v>
      </c>
      <c r="E14" s="4" t="s">
        <v>469</v>
      </c>
      <c r="F14" s="4"/>
      <c r="G14" s="472">
        <v>28000</v>
      </c>
      <c r="I14" s="4"/>
      <c r="J14" s="249"/>
      <c r="K14" s="103"/>
      <c r="L14" s="123"/>
      <c r="M14" s="123"/>
      <c r="N14" s="123"/>
      <c r="O14" s="123"/>
      <c r="P14" s="40" t="s">
        <v>544</v>
      </c>
      <c r="T14" s="49"/>
    </row>
    <row r="15" spans="1:24" ht="197.25" hidden="1" customHeight="1">
      <c r="A15" s="432"/>
      <c r="B15" s="419"/>
      <c r="C15" s="42" t="s">
        <v>484</v>
      </c>
      <c r="D15" s="364" t="s">
        <v>485</v>
      </c>
      <c r="E15" s="4" t="s">
        <v>486</v>
      </c>
      <c r="F15" s="4"/>
      <c r="G15" s="4"/>
      <c r="H15" s="344"/>
      <c r="I15" s="5"/>
      <c r="J15" s="120"/>
      <c r="K15" s="131"/>
      <c r="L15" s="121"/>
      <c r="M15" s="121"/>
      <c r="N15" s="121"/>
      <c r="O15" s="121"/>
      <c r="P15" s="3" t="s">
        <v>487</v>
      </c>
      <c r="T15" s="49"/>
    </row>
    <row r="16" spans="1:24" ht="201" hidden="1" customHeight="1">
      <c r="A16" s="63"/>
      <c r="B16" s="289" t="s">
        <v>618</v>
      </c>
      <c r="C16" s="42" t="s">
        <v>252</v>
      </c>
      <c r="D16" s="364" t="s">
        <v>254</v>
      </c>
      <c r="E16" s="4" t="s">
        <v>246</v>
      </c>
      <c r="F16" s="4"/>
      <c r="G16" s="344">
        <v>50000</v>
      </c>
      <c r="H16" s="303"/>
      <c r="I16" s="5"/>
      <c r="J16" s="120"/>
      <c r="K16" s="131"/>
      <c r="L16" s="121"/>
      <c r="M16" s="121"/>
      <c r="N16" s="121"/>
      <c r="O16" s="121"/>
      <c r="P16" s="3" t="s">
        <v>253</v>
      </c>
      <c r="T16" s="49"/>
    </row>
    <row r="17" spans="1:26" ht="203.25" hidden="1" customHeight="1">
      <c r="A17" s="7"/>
      <c r="B17" s="281"/>
      <c r="C17" s="42" t="s">
        <v>341</v>
      </c>
      <c r="D17" s="364" t="s">
        <v>342</v>
      </c>
      <c r="E17" s="4" t="s">
        <v>343</v>
      </c>
      <c r="F17" s="4"/>
      <c r="G17" s="336">
        <v>100000</v>
      </c>
      <c r="H17" s="53"/>
      <c r="I17" s="5"/>
      <c r="J17" s="120"/>
      <c r="K17" s="131"/>
      <c r="L17" s="121"/>
      <c r="M17" s="121"/>
      <c r="N17" s="121"/>
      <c r="O17" s="121"/>
      <c r="P17" s="40" t="s">
        <v>344</v>
      </c>
      <c r="T17" s="49"/>
    </row>
    <row r="18" spans="1:26" ht="231.75" hidden="1" customHeight="1">
      <c r="A18" s="48"/>
      <c r="B18" s="289" t="s">
        <v>641</v>
      </c>
      <c r="C18" s="414" t="s">
        <v>376</v>
      </c>
      <c r="D18" s="364" t="s">
        <v>372</v>
      </c>
      <c r="E18" s="4" t="s">
        <v>373</v>
      </c>
      <c r="F18" s="5"/>
      <c r="G18" s="345">
        <v>300000</v>
      </c>
      <c r="I18" s="5"/>
      <c r="J18" s="120"/>
      <c r="K18" s="131"/>
      <c r="L18" s="121"/>
      <c r="M18" s="121"/>
      <c r="N18" s="121"/>
      <c r="O18" s="121"/>
      <c r="P18" s="47" t="s">
        <v>374</v>
      </c>
      <c r="T18" s="49"/>
    </row>
    <row r="19" spans="1:26" ht="127.5" hidden="1" customHeight="1">
      <c r="A19" s="48"/>
      <c r="B19" s="289" t="s">
        <v>205</v>
      </c>
      <c r="C19" s="414" t="s">
        <v>376</v>
      </c>
      <c r="D19" s="364" t="s">
        <v>377</v>
      </c>
      <c r="E19" s="4" t="s">
        <v>373</v>
      </c>
      <c r="F19" s="5"/>
      <c r="G19" s="6"/>
      <c r="H19" s="336"/>
      <c r="I19" s="5"/>
      <c r="J19" s="120"/>
      <c r="K19" s="131"/>
      <c r="L19" s="121"/>
      <c r="M19" s="121"/>
      <c r="N19" s="121"/>
      <c r="O19" s="121"/>
      <c r="P19" s="47" t="s">
        <v>374</v>
      </c>
      <c r="T19" s="49"/>
    </row>
    <row r="20" spans="1:26" ht="129.75" hidden="1" customHeight="1">
      <c r="A20" s="7"/>
      <c r="B20" s="419" t="s">
        <v>206</v>
      </c>
      <c r="C20" s="42" t="s">
        <v>540</v>
      </c>
      <c r="D20" s="374" t="s">
        <v>255</v>
      </c>
      <c r="E20" s="18" t="s">
        <v>246</v>
      </c>
      <c r="F20" s="18"/>
      <c r="G20" s="336">
        <v>50000</v>
      </c>
      <c r="H20" s="53"/>
      <c r="I20" s="5"/>
      <c r="J20" s="120"/>
      <c r="K20" s="131"/>
      <c r="L20" s="121"/>
      <c r="M20" s="121"/>
      <c r="N20" s="121"/>
      <c r="O20" s="121"/>
      <c r="P20" s="40" t="s">
        <v>253</v>
      </c>
      <c r="T20" s="49"/>
    </row>
    <row r="21" spans="1:26" ht="177.75" hidden="1" customHeight="1">
      <c r="A21" s="63"/>
      <c r="B21" s="289" t="s">
        <v>642</v>
      </c>
      <c r="C21" s="290" t="s">
        <v>545</v>
      </c>
      <c r="D21" s="364" t="s">
        <v>546</v>
      </c>
      <c r="E21" s="4" t="s">
        <v>469</v>
      </c>
      <c r="F21" s="4"/>
      <c r="G21" s="433">
        <v>70000</v>
      </c>
      <c r="H21" s="303"/>
      <c r="I21" s="5"/>
      <c r="J21" s="120"/>
      <c r="K21" s="131"/>
      <c r="L21" s="121"/>
      <c r="M21" s="121"/>
      <c r="N21" s="121"/>
      <c r="O21" s="121"/>
      <c r="P21" s="40" t="s">
        <v>544</v>
      </c>
      <c r="T21" s="49"/>
    </row>
    <row r="22" spans="1:26" ht="99.75" hidden="1" customHeight="1">
      <c r="A22" s="63"/>
      <c r="B22" s="289" t="s">
        <v>642</v>
      </c>
      <c r="C22" s="290" t="s">
        <v>599</v>
      </c>
      <c r="D22" s="364" t="s">
        <v>546</v>
      </c>
      <c r="E22" s="4" t="s">
        <v>230</v>
      </c>
      <c r="F22" s="5"/>
      <c r="G22" s="434">
        <v>500000</v>
      </c>
      <c r="H22" s="436"/>
      <c r="I22" s="5"/>
      <c r="J22" s="120"/>
      <c r="K22" s="131"/>
      <c r="L22" s="121"/>
      <c r="M22" s="121"/>
      <c r="N22" s="121"/>
      <c r="O22" s="121"/>
      <c r="P22" s="47" t="s">
        <v>600</v>
      </c>
      <c r="T22" s="49"/>
    </row>
    <row r="23" spans="1:26" ht="107.25" customHeight="1">
      <c r="A23" s="63"/>
      <c r="B23" s="289" t="s">
        <v>642</v>
      </c>
      <c r="C23" s="42" t="s">
        <v>528</v>
      </c>
      <c r="D23" s="374" t="s">
        <v>529</v>
      </c>
      <c r="E23" s="4" t="s">
        <v>246</v>
      </c>
      <c r="F23" s="5"/>
      <c r="G23" s="6"/>
      <c r="H23" s="345"/>
      <c r="I23" s="5"/>
      <c r="J23" s="120"/>
      <c r="K23" s="131"/>
      <c r="L23" s="121"/>
      <c r="M23" s="121"/>
      <c r="N23" s="121"/>
      <c r="O23" s="121"/>
      <c r="P23" s="47" t="s">
        <v>530</v>
      </c>
      <c r="T23" s="49"/>
    </row>
    <row r="24" spans="1:26" ht="87" customHeight="1">
      <c r="A24" s="432"/>
      <c r="B24" s="289" t="s">
        <v>642</v>
      </c>
      <c r="C24" s="42" t="s">
        <v>531</v>
      </c>
      <c r="D24" s="374" t="s">
        <v>529</v>
      </c>
      <c r="E24" s="4" t="s">
        <v>246</v>
      </c>
      <c r="F24" s="4"/>
      <c r="G24" s="18"/>
      <c r="H24" s="336"/>
      <c r="I24" s="5"/>
      <c r="J24" s="120"/>
      <c r="K24" s="131"/>
      <c r="L24" s="121"/>
      <c r="M24" s="121"/>
      <c r="N24" s="121"/>
      <c r="O24" s="121"/>
      <c r="P24" s="47" t="s">
        <v>530</v>
      </c>
      <c r="T24" s="49"/>
    </row>
    <row r="25" spans="1:26" ht="108" hidden="1" customHeight="1">
      <c r="A25" s="38"/>
      <c r="B25" s="289" t="s">
        <v>642</v>
      </c>
      <c r="C25" s="42" t="s">
        <v>488</v>
      </c>
      <c r="D25" s="364" t="s">
        <v>489</v>
      </c>
      <c r="E25" s="4" t="s">
        <v>490</v>
      </c>
      <c r="F25" s="375"/>
      <c r="G25" s="4"/>
      <c r="H25" s="344"/>
      <c r="I25" s="5"/>
      <c r="J25" s="120"/>
      <c r="K25" s="131"/>
      <c r="L25" s="121"/>
      <c r="M25" s="121"/>
      <c r="N25" s="121"/>
      <c r="O25" s="121"/>
      <c r="P25" s="47" t="s">
        <v>487</v>
      </c>
      <c r="T25" s="49"/>
    </row>
    <row r="26" spans="1:26" ht="111.75" hidden="1" customHeight="1">
      <c r="A26" s="48"/>
      <c r="B26" s="289" t="s">
        <v>642</v>
      </c>
      <c r="C26" s="42" t="s">
        <v>491</v>
      </c>
      <c r="D26" s="364" t="s">
        <v>492</v>
      </c>
      <c r="E26" s="4" t="s">
        <v>493</v>
      </c>
      <c r="F26" s="5"/>
      <c r="G26" s="5"/>
      <c r="H26" s="336"/>
      <c r="I26" s="5"/>
      <c r="J26" s="120"/>
      <c r="K26" s="131"/>
      <c r="L26" s="121"/>
      <c r="M26" s="121"/>
      <c r="N26" s="121"/>
      <c r="O26" s="121"/>
      <c r="P26" s="47" t="s">
        <v>487</v>
      </c>
      <c r="T26" s="49"/>
    </row>
    <row r="27" spans="1:26" ht="129.75" hidden="1" customHeight="1">
      <c r="A27" s="63"/>
      <c r="B27" s="289" t="s">
        <v>642</v>
      </c>
      <c r="C27" s="42" t="s">
        <v>396</v>
      </c>
      <c r="D27" s="374" t="s">
        <v>397</v>
      </c>
      <c r="E27" s="4" t="s">
        <v>574</v>
      </c>
      <c r="F27" s="5"/>
      <c r="G27" s="345">
        <v>50000</v>
      </c>
      <c r="H27" s="303"/>
      <c r="I27" s="5"/>
      <c r="J27" s="120"/>
      <c r="K27" s="131"/>
      <c r="L27" s="121"/>
      <c r="M27" s="121"/>
      <c r="N27" s="121"/>
      <c r="O27" s="121"/>
      <c r="P27" s="47" t="s">
        <v>398</v>
      </c>
      <c r="T27" s="49"/>
    </row>
    <row r="28" spans="1:26" ht="84.75" hidden="1" customHeight="1">
      <c r="A28" s="432"/>
      <c r="B28" s="289" t="s">
        <v>642</v>
      </c>
      <c r="C28" s="42" t="s">
        <v>399</v>
      </c>
      <c r="D28" s="374" t="s">
        <v>400</v>
      </c>
      <c r="E28" s="4" t="s">
        <v>401</v>
      </c>
      <c r="F28" s="4"/>
      <c r="G28" s="336">
        <v>20000</v>
      </c>
      <c r="H28" s="447"/>
      <c r="I28" s="5"/>
      <c r="J28" s="120"/>
      <c r="K28" s="131"/>
      <c r="L28" s="121"/>
      <c r="M28" s="121"/>
      <c r="N28" s="121"/>
      <c r="O28" s="121"/>
      <c r="P28" s="47" t="s">
        <v>398</v>
      </c>
      <c r="T28" s="49"/>
    </row>
    <row r="29" spans="1:26" ht="133.5" hidden="1" customHeight="1">
      <c r="A29" s="448"/>
      <c r="B29" s="289" t="s">
        <v>642</v>
      </c>
      <c r="C29" s="449" t="s">
        <v>389</v>
      </c>
      <c r="D29" s="364" t="s">
        <v>390</v>
      </c>
      <c r="E29" s="170" t="s">
        <v>356</v>
      </c>
      <c r="F29" s="127"/>
      <c r="G29" s="446">
        <v>220000</v>
      </c>
      <c r="H29" s="303"/>
      <c r="I29" s="223"/>
      <c r="J29" s="120"/>
      <c r="K29" s="131"/>
      <c r="L29" s="121"/>
      <c r="M29" s="121"/>
      <c r="N29" s="121"/>
      <c r="O29" s="121"/>
      <c r="P29" s="374" t="s">
        <v>388</v>
      </c>
      <c r="Q29" s="410"/>
      <c r="R29" s="410"/>
      <c r="S29" s="410"/>
      <c r="T29" s="411"/>
      <c r="U29" s="410"/>
      <c r="V29" s="410"/>
      <c r="W29" s="410"/>
      <c r="X29" s="410"/>
      <c r="Y29" s="410"/>
      <c r="Z29" s="410"/>
    </row>
    <row r="30" spans="1:26" ht="144" hidden="1" customHeight="1">
      <c r="A30" s="90"/>
      <c r="B30" s="289" t="s">
        <v>642</v>
      </c>
      <c r="C30" s="449" t="s">
        <v>389</v>
      </c>
      <c r="D30" s="374" t="s">
        <v>390</v>
      </c>
      <c r="E30" s="170" t="s">
        <v>541</v>
      </c>
      <c r="F30" s="322"/>
      <c r="G30" s="409">
        <v>45000</v>
      </c>
      <c r="I30" s="223"/>
      <c r="J30" s="120"/>
      <c r="K30" s="131"/>
      <c r="L30" s="121"/>
      <c r="M30" s="121"/>
      <c r="N30" s="121"/>
      <c r="O30" s="121"/>
      <c r="P30" s="374" t="s">
        <v>435</v>
      </c>
      <c r="Q30" s="410"/>
      <c r="R30" s="410"/>
      <c r="S30" s="410"/>
      <c r="T30" s="411"/>
      <c r="U30" s="410"/>
      <c r="V30" s="410"/>
      <c r="W30" s="410"/>
      <c r="X30" s="410"/>
      <c r="Y30" s="410"/>
      <c r="Z30" s="410"/>
    </row>
    <row r="31" spans="1:26" ht="160.5" hidden="1" customHeight="1">
      <c r="A31" s="432"/>
      <c r="B31" s="289" t="s">
        <v>642</v>
      </c>
      <c r="C31" s="42" t="s">
        <v>310</v>
      </c>
      <c r="D31" s="374" t="s">
        <v>391</v>
      </c>
      <c r="E31" s="4" t="s">
        <v>392</v>
      </c>
      <c r="F31" s="4"/>
      <c r="G31" s="18"/>
      <c r="H31" s="336"/>
      <c r="I31" s="4"/>
      <c r="J31" s="249"/>
      <c r="K31" s="103"/>
      <c r="L31" s="123"/>
      <c r="M31" s="123"/>
      <c r="N31" s="123"/>
      <c r="O31" s="123"/>
      <c r="P31" s="40" t="s">
        <v>388</v>
      </c>
      <c r="T31" s="49"/>
    </row>
    <row r="32" spans="1:26" ht="133.5" hidden="1" customHeight="1">
      <c r="A32" s="38"/>
      <c r="B32" s="450" t="s">
        <v>642</v>
      </c>
      <c r="C32" s="42" t="s">
        <v>354</v>
      </c>
      <c r="D32" s="364" t="s">
        <v>355</v>
      </c>
      <c r="E32" s="4" t="s">
        <v>356</v>
      </c>
      <c r="F32" s="5"/>
      <c r="G32" s="434">
        <v>100000</v>
      </c>
      <c r="H32" s="303"/>
      <c r="I32" s="5"/>
      <c r="J32" s="120"/>
      <c r="K32" s="131"/>
      <c r="L32" s="121"/>
      <c r="M32" s="121"/>
      <c r="N32" s="121"/>
      <c r="O32" s="121"/>
      <c r="P32" s="3" t="s">
        <v>357</v>
      </c>
      <c r="T32" s="49"/>
    </row>
    <row r="33" spans="1:20" ht="87" hidden="1" customHeight="1">
      <c r="A33" s="48"/>
      <c r="B33" s="450" t="s">
        <v>642</v>
      </c>
      <c r="C33" s="329" t="s">
        <v>371</v>
      </c>
      <c r="D33" s="364" t="s">
        <v>372</v>
      </c>
      <c r="E33" s="4" t="s">
        <v>373</v>
      </c>
      <c r="F33" s="4"/>
      <c r="G33" s="336">
        <v>500000</v>
      </c>
      <c r="H33" s="303"/>
      <c r="I33" s="4"/>
      <c r="J33" s="249"/>
      <c r="K33" s="103"/>
      <c r="L33" s="123"/>
      <c r="M33" s="123"/>
      <c r="N33" s="123"/>
      <c r="O33" s="123"/>
      <c r="P33" s="47" t="s">
        <v>374</v>
      </c>
      <c r="T33" s="49"/>
    </row>
    <row r="34" spans="1:20" ht="102" hidden="1" customHeight="1">
      <c r="A34" s="48"/>
      <c r="B34" s="450" t="s">
        <v>642</v>
      </c>
      <c r="C34" s="42" t="s">
        <v>371</v>
      </c>
      <c r="D34" s="364" t="s">
        <v>375</v>
      </c>
      <c r="E34" s="4" t="s">
        <v>373</v>
      </c>
      <c r="F34" s="5"/>
      <c r="G34" s="5"/>
      <c r="H34" s="434"/>
      <c r="I34" s="5"/>
      <c r="J34" s="120"/>
      <c r="K34" s="131"/>
      <c r="L34" s="121"/>
      <c r="M34" s="121"/>
      <c r="N34" s="121"/>
      <c r="O34" s="121"/>
      <c r="P34" s="47" t="s">
        <v>374</v>
      </c>
      <c r="T34" s="49"/>
    </row>
    <row r="35" spans="1:20" ht="153" hidden="1" customHeight="1">
      <c r="A35" s="7"/>
      <c r="B35" s="450" t="s">
        <v>642</v>
      </c>
      <c r="C35" s="42" t="s">
        <v>293</v>
      </c>
      <c r="D35" s="420" t="s">
        <v>294</v>
      </c>
      <c r="E35" s="18" t="s">
        <v>230</v>
      </c>
      <c r="F35" s="18"/>
      <c r="G35" s="18"/>
      <c r="H35" s="18"/>
      <c r="I35" s="5"/>
      <c r="J35" s="120"/>
      <c r="K35" s="131"/>
      <c r="L35" s="121"/>
      <c r="M35" s="121"/>
      <c r="N35" s="121"/>
      <c r="O35" s="121"/>
      <c r="P35" s="40" t="s">
        <v>295</v>
      </c>
      <c r="T35" s="49"/>
    </row>
    <row r="36" spans="1:20" ht="153" hidden="1" customHeight="1">
      <c r="A36" s="38"/>
      <c r="B36" s="450" t="s">
        <v>206</v>
      </c>
      <c r="C36" s="329" t="s">
        <v>310</v>
      </c>
      <c r="D36" s="374" t="s">
        <v>315</v>
      </c>
      <c r="E36" s="18" t="s">
        <v>246</v>
      </c>
      <c r="F36" s="18"/>
      <c r="G36" s="336">
        <v>200000</v>
      </c>
      <c r="H36" s="336"/>
      <c r="I36" s="312"/>
      <c r="J36" s="248"/>
      <c r="K36" s="320"/>
      <c r="L36" s="321"/>
      <c r="M36" s="321"/>
      <c r="N36" s="321"/>
      <c r="O36" s="321"/>
      <c r="P36" s="315" t="s">
        <v>311</v>
      </c>
      <c r="T36" s="49"/>
    </row>
    <row r="37" spans="1:20" ht="315.75" hidden="1" customHeight="1">
      <c r="A37" s="432"/>
      <c r="B37" s="450" t="s">
        <v>206</v>
      </c>
      <c r="C37" s="452" t="s">
        <v>620</v>
      </c>
      <c r="D37" s="420" t="s">
        <v>345</v>
      </c>
      <c r="E37" s="18" t="s">
        <v>347</v>
      </c>
      <c r="F37" s="18"/>
      <c r="G37" s="336">
        <v>100000</v>
      </c>
      <c r="H37" s="451"/>
      <c r="I37" s="61"/>
      <c r="J37" s="120"/>
      <c r="K37" s="254"/>
      <c r="L37" s="256"/>
      <c r="M37" s="256"/>
      <c r="N37" s="256"/>
      <c r="O37" s="256"/>
      <c r="P37" s="40" t="s">
        <v>344</v>
      </c>
      <c r="T37" s="49"/>
    </row>
    <row r="38" spans="1:20" ht="307.5" hidden="1" customHeight="1">
      <c r="A38" s="63"/>
      <c r="B38" s="453" t="s">
        <v>642</v>
      </c>
      <c r="C38" s="452" t="s">
        <v>620</v>
      </c>
      <c r="D38" s="420" t="s">
        <v>346</v>
      </c>
      <c r="E38" s="40" t="s">
        <v>621</v>
      </c>
      <c r="F38" s="40"/>
      <c r="G38" s="336"/>
      <c r="H38" s="224"/>
      <c r="I38" s="120"/>
      <c r="J38" s="254"/>
      <c r="K38" s="256"/>
      <c r="L38" s="256"/>
      <c r="M38" s="256"/>
      <c r="N38" s="256"/>
      <c r="O38" s="311" t="s">
        <v>344</v>
      </c>
      <c r="P38" s="40" t="s">
        <v>344</v>
      </c>
      <c r="T38" s="49"/>
    </row>
    <row r="39" spans="1:20" ht="108.75" hidden="1" customHeight="1">
      <c r="A39" s="48"/>
      <c r="B39" s="334" t="s">
        <v>207</v>
      </c>
      <c r="C39" s="42" t="s">
        <v>231</v>
      </c>
      <c r="D39" s="420" t="s">
        <v>232</v>
      </c>
      <c r="E39" s="18" t="s">
        <v>233</v>
      </c>
      <c r="F39" s="18"/>
      <c r="G39" s="336">
        <v>20000</v>
      </c>
      <c r="H39" s="303"/>
      <c r="I39" s="5"/>
      <c r="J39" s="120"/>
      <c r="K39" s="131"/>
      <c r="L39" s="121"/>
      <c r="M39" s="121"/>
      <c r="N39" s="121"/>
      <c r="O39" s="121"/>
      <c r="P39" s="3" t="s">
        <v>234</v>
      </c>
      <c r="T39" s="49"/>
    </row>
    <row r="40" spans="1:20" ht="108.75" hidden="1" customHeight="1">
      <c r="A40" s="48"/>
      <c r="B40" s="331" t="s">
        <v>643</v>
      </c>
      <c r="C40" s="42" t="s">
        <v>601</v>
      </c>
      <c r="D40" s="420" t="s">
        <v>548</v>
      </c>
      <c r="E40" s="18" t="s">
        <v>233</v>
      </c>
      <c r="F40" s="4"/>
      <c r="G40" s="344">
        <v>7000</v>
      </c>
      <c r="H40" s="344"/>
      <c r="I40" s="5"/>
      <c r="J40" s="120"/>
      <c r="K40" s="131"/>
      <c r="L40" s="121"/>
      <c r="M40" s="121"/>
      <c r="N40" s="121"/>
      <c r="O40" s="121"/>
      <c r="P40" s="311" t="s">
        <v>600</v>
      </c>
      <c r="T40" s="49"/>
    </row>
    <row r="41" spans="1:20" ht="132" hidden="1" customHeight="1">
      <c r="A41" s="48"/>
      <c r="B41" s="331" t="s">
        <v>643</v>
      </c>
      <c r="C41" s="329" t="s">
        <v>547</v>
      </c>
      <c r="D41" s="420" t="s">
        <v>548</v>
      </c>
      <c r="E41" s="18" t="s">
        <v>318</v>
      </c>
      <c r="F41" s="4"/>
      <c r="G41" s="4"/>
      <c r="H41" s="344"/>
      <c r="I41" s="5"/>
      <c r="J41" s="120"/>
      <c r="K41" s="131"/>
      <c r="L41" s="121"/>
      <c r="M41" s="121"/>
      <c r="N41" s="121"/>
      <c r="O41" s="121"/>
      <c r="P41" s="311" t="s">
        <v>544</v>
      </c>
      <c r="T41" s="49"/>
    </row>
    <row r="42" spans="1:20" ht="79.5" hidden="1" customHeight="1">
      <c r="A42" s="48"/>
      <c r="B42" s="331" t="s">
        <v>643</v>
      </c>
      <c r="C42" s="42" t="s">
        <v>494</v>
      </c>
      <c r="D42" s="421" t="s">
        <v>495</v>
      </c>
      <c r="E42" s="4" t="s">
        <v>496</v>
      </c>
      <c r="F42" s="4"/>
      <c r="G42" s="4"/>
      <c r="H42" s="344"/>
      <c r="I42" s="5"/>
      <c r="J42" s="120"/>
      <c r="K42" s="131"/>
      <c r="L42" s="121"/>
      <c r="M42" s="121"/>
      <c r="N42" s="121"/>
      <c r="O42" s="121"/>
      <c r="P42" s="311" t="s">
        <v>487</v>
      </c>
      <c r="T42" s="49"/>
    </row>
    <row r="43" spans="1:20" ht="62.25" hidden="1" customHeight="1">
      <c r="A43" s="48"/>
      <c r="B43" s="331" t="s">
        <v>643</v>
      </c>
      <c r="C43" s="42" t="s">
        <v>402</v>
      </c>
      <c r="D43" s="421" t="s">
        <v>403</v>
      </c>
      <c r="E43" s="4" t="s">
        <v>404</v>
      </c>
      <c r="F43" s="4"/>
      <c r="G43" s="4"/>
      <c r="H43" s="344"/>
      <c r="I43" s="5"/>
      <c r="J43" s="120"/>
      <c r="K43" s="131"/>
      <c r="L43" s="121"/>
      <c r="M43" s="121"/>
      <c r="N43" s="121"/>
      <c r="O43" s="121"/>
      <c r="P43" s="311" t="s">
        <v>398</v>
      </c>
      <c r="T43" s="49"/>
    </row>
    <row r="44" spans="1:20" ht="89.25" hidden="1" customHeight="1">
      <c r="A44" s="7"/>
      <c r="B44" s="331" t="s">
        <v>643</v>
      </c>
      <c r="C44" s="42" t="s">
        <v>358</v>
      </c>
      <c r="D44" s="421" t="s">
        <v>359</v>
      </c>
      <c r="E44" s="4" t="s">
        <v>360</v>
      </c>
      <c r="F44" s="4"/>
      <c r="G44" s="4"/>
      <c r="H44" s="344"/>
      <c r="I44" s="5"/>
      <c r="J44" s="120"/>
      <c r="K44" s="131"/>
      <c r="L44" s="121"/>
      <c r="M44" s="121"/>
      <c r="N44" s="121"/>
      <c r="O44" s="121"/>
      <c r="P44" s="311" t="s">
        <v>357</v>
      </c>
      <c r="T44" s="49"/>
    </row>
    <row r="45" spans="1:20" ht="231" hidden="1" customHeight="1">
      <c r="A45" s="38"/>
      <c r="B45" s="168" t="s">
        <v>643</v>
      </c>
      <c r="C45" s="42" t="s">
        <v>348</v>
      </c>
      <c r="D45" s="421" t="s">
        <v>349</v>
      </c>
      <c r="E45" s="4" t="s">
        <v>312</v>
      </c>
      <c r="F45" s="4"/>
      <c r="G45" s="344">
        <v>100000</v>
      </c>
      <c r="H45" s="303"/>
      <c r="I45" s="5"/>
      <c r="J45" s="120"/>
      <c r="K45" s="131"/>
      <c r="L45" s="121"/>
      <c r="M45" s="121"/>
      <c r="N45" s="121"/>
      <c r="O45" s="121"/>
      <c r="P45" s="40" t="s">
        <v>344</v>
      </c>
      <c r="T45" s="49"/>
    </row>
    <row r="46" spans="1:20" ht="78" hidden="1" customHeight="1">
      <c r="A46" s="48"/>
      <c r="B46" s="168" t="s">
        <v>643</v>
      </c>
      <c r="C46" s="42" t="s">
        <v>256</v>
      </c>
      <c r="D46" s="170" t="s">
        <v>257</v>
      </c>
      <c r="E46" s="4" t="s">
        <v>258</v>
      </c>
      <c r="F46" s="4"/>
      <c r="G46" s="4"/>
      <c r="H46" s="4" t="s">
        <v>292</v>
      </c>
      <c r="I46" s="4"/>
      <c r="J46" s="249"/>
      <c r="K46" s="103"/>
      <c r="L46" s="123"/>
      <c r="M46" s="123"/>
      <c r="N46" s="123"/>
      <c r="O46" s="123"/>
      <c r="P46" s="311" t="s">
        <v>253</v>
      </c>
      <c r="T46" s="49"/>
    </row>
    <row r="47" spans="1:20" ht="75.75" hidden="1" customHeight="1">
      <c r="A47" s="7"/>
      <c r="B47" s="168" t="s">
        <v>643</v>
      </c>
      <c r="C47" s="42" t="s">
        <v>296</v>
      </c>
      <c r="D47" s="374" t="s">
        <v>297</v>
      </c>
      <c r="E47" s="312" t="s">
        <v>233</v>
      </c>
      <c r="F47" s="312"/>
      <c r="G47" s="336">
        <v>58500</v>
      </c>
      <c r="H47" s="435"/>
      <c r="I47" s="312"/>
      <c r="J47" s="248"/>
      <c r="K47" s="320"/>
      <c r="L47" s="321"/>
      <c r="M47" s="321"/>
      <c r="N47" s="321"/>
      <c r="O47" s="321"/>
      <c r="P47" s="40" t="s">
        <v>295</v>
      </c>
      <c r="T47" s="49"/>
    </row>
    <row r="48" spans="1:20" ht="180" hidden="1" customHeight="1">
      <c r="A48" s="48"/>
      <c r="B48" s="168" t="s">
        <v>207</v>
      </c>
      <c r="C48" s="42" t="s">
        <v>595</v>
      </c>
      <c r="D48" s="364" t="s">
        <v>298</v>
      </c>
      <c r="E48" s="4" t="s">
        <v>233</v>
      </c>
      <c r="F48" s="4"/>
      <c r="G48" s="344">
        <v>10000</v>
      </c>
      <c r="H48" s="303"/>
      <c r="I48" s="4"/>
      <c r="J48" s="170"/>
      <c r="K48" s="103"/>
      <c r="L48" s="123"/>
      <c r="M48" s="123"/>
      <c r="N48" s="123"/>
      <c r="O48" s="123"/>
      <c r="P48" s="40" t="s">
        <v>295</v>
      </c>
      <c r="T48" s="49"/>
    </row>
    <row r="49" spans="1:24" ht="128.25" hidden="1" customHeight="1">
      <c r="A49" s="48"/>
      <c r="B49" s="168" t="s">
        <v>207</v>
      </c>
      <c r="C49" s="329" t="s">
        <v>313</v>
      </c>
      <c r="D49" s="374" t="s">
        <v>316</v>
      </c>
      <c r="E49" s="18" t="s">
        <v>312</v>
      </c>
      <c r="F49" s="18"/>
      <c r="G49" s="336">
        <v>100000</v>
      </c>
      <c r="I49" s="303"/>
      <c r="J49" s="303"/>
      <c r="K49" s="303"/>
      <c r="L49" s="303"/>
      <c r="M49" s="303"/>
      <c r="N49" s="303"/>
      <c r="O49" s="303"/>
      <c r="P49" s="148" t="s">
        <v>311</v>
      </c>
      <c r="T49" s="49"/>
    </row>
    <row r="50" spans="1:24" ht="189.75" hidden="1" customHeight="1">
      <c r="A50" s="7"/>
      <c r="B50" s="168" t="s">
        <v>207</v>
      </c>
      <c r="C50" s="329" t="s">
        <v>313</v>
      </c>
      <c r="D50" s="374" t="s">
        <v>314</v>
      </c>
      <c r="E50" s="18">
        <v>3.51</v>
      </c>
      <c r="F50" s="18"/>
      <c r="G50" s="303"/>
      <c r="H50" s="336"/>
      <c r="I50" s="303"/>
      <c r="J50" s="303"/>
      <c r="K50" s="303"/>
      <c r="L50" s="303"/>
      <c r="M50" s="303"/>
      <c r="N50" s="303"/>
      <c r="O50" s="303"/>
      <c r="P50" s="148" t="s">
        <v>311</v>
      </c>
      <c r="T50" s="49"/>
    </row>
    <row r="51" spans="1:24" ht="27" customHeight="1">
      <c r="A51" s="473" t="s">
        <v>201</v>
      </c>
      <c r="B51" s="65"/>
      <c r="C51" s="265"/>
      <c r="D51" s="122"/>
      <c r="E51" s="265"/>
      <c r="F51" s="265"/>
      <c r="G51" s="5"/>
      <c r="H51" s="5"/>
      <c r="I51" s="64"/>
      <c r="J51" s="122"/>
      <c r="K51" s="256"/>
      <c r="L51" s="256"/>
      <c r="M51" s="256"/>
      <c r="N51" s="256"/>
      <c r="O51" s="256"/>
      <c r="P51" s="477">
        <v>1</v>
      </c>
      <c r="S51" s="104"/>
      <c r="T51" s="104"/>
      <c r="U51" s="104"/>
      <c r="V51" s="104"/>
      <c r="W51" s="104"/>
      <c r="X51" s="104"/>
    </row>
    <row r="52" spans="1:24" ht="27.75" customHeight="1">
      <c r="A52" s="63" t="s">
        <v>219</v>
      </c>
      <c r="B52" s="65"/>
      <c r="C52" s="265"/>
      <c r="D52" s="122"/>
      <c r="E52" s="265"/>
      <c r="F52" s="265"/>
      <c r="G52" s="5"/>
      <c r="H52" s="5"/>
      <c r="I52" s="64"/>
      <c r="J52" s="122"/>
      <c r="K52" s="256"/>
      <c r="L52" s="256"/>
      <c r="M52" s="256"/>
      <c r="N52" s="256"/>
      <c r="O52" s="256"/>
      <c r="P52" s="477">
        <v>1</v>
      </c>
      <c r="S52" s="104"/>
      <c r="T52" s="104"/>
      <c r="U52" s="104"/>
      <c r="V52" s="104"/>
      <c r="W52" s="104"/>
      <c r="X52" s="104"/>
    </row>
    <row r="53" spans="1:24" ht="124.5" hidden="1" customHeight="1">
      <c r="A53" s="271"/>
      <c r="B53" s="319" t="s">
        <v>202</v>
      </c>
      <c r="C53" s="290" t="s">
        <v>259</v>
      </c>
      <c r="D53" s="422" t="s">
        <v>260</v>
      </c>
      <c r="E53" s="346" t="s">
        <v>261</v>
      </c>
      <c r="F53" s="346"/>
      <c r="G53" s="274"/>
      <c r="H53" s="335" t="s">
        <v>292</v>
      </c>
      <c r="I53" s="275"/>
      <c r="J53" s="276"/>
      <c r="K53" s="277"/>
      <c r="L53" s="278"/>
      <c r="M53" s="279"/>
      <c r="N53" s="278"/>
      <c r="O53" s="278"/>
      <c r="P53" s="215" t="s">
        <v>253</v>
      </c>
      <c r="S53" s="104"/>
      <c r="T53" s="104"/>
      <c r="U53" s="104"/>
      <c r="V53" s="104"/>
      <c r="W53" s="104"/>
      <c r="X53" s="104"/>
    </row>
    <row r="54" spans="1:24" ht="134.25" hidden="1" customHeight="1">
      <c r="A54" s="271"/>
      <c r="B54" s="319" t="s">
        <v>202</v>
      </c>
      <c r="C54" s="290" t="s">
        <v>317</v>
      </c>
      <c r="D54" s="422" t="s">
        <v>549</v>
      </c>
      <c r="E54" s="333" t="s">
        <v>282</v>
      </c>
      <c r="F54" s="365"/>
      <c r="G54" s="274"/>
      <c r="H54" s="335"/>
      <c r="I54" s="326"/>
      <c r="J54" s="327"/>
      <c r="K54" s="285"/>
      <c r="L54" s="286"/>
      <c r="M54" s="328"/>
      <c r="N54" s="286"/>
      <c r="O54" s="286"/>
      <c r="P54" s="215" t="s">
        <v>544</v>
      </c>
      <c r="S54" s="104"/>
      <c r="T54" s="104"/>
      <c r="U54" s="104"/>
      <c r="V54" s="104"/>
      <c r="W54" s="104"/>
      <c r="X54" s="104"/>
    </row>
    <row r="55" spans="1:24" ht="134.25" hidden="1" customHeight="1">
      <c r="A55" s="281"/>
      <c r="B55" s="319" t="s">
        <v>202</v>
      </c>
      <c r="C55" s="290" t="s">
        <v>497</v>
      </c>
      <c r="D55" s="422" t="s">
        <v>498</v>
      </c>
      <c r="E55" s="365" t="s">
        <v>499</v>
      </c>
      <c r="F55" s="365"/>
      <c r="G55" s="274"/>
      <c r="H55" s="335"/>
      <c r="I55" s="326"/>
      <c r="J55" s="327"/>
      <c r="K55" s="285"/>
      <c r="L55" s="286"/>
      <c r="M55" s="328"/>
      <c r="N55" s="286"/>
      <c r="O55" s="286"/>
      <c r="P55" s="215" t="s">
        <v>487</v>
      </c>
      <c r="S55" s="104"/>
      <c r="T55" s="104"/>
      <c r="U55" s="104"/>
      <c r="V55" s="104"/>
      <c r="W55" s="104"/>
      <c r="X55" s="104"/>
    </row>
    <row r="56" spans="1:24" ht="153.75" hidden="1" customHeight="1">
      <c r="A56" s="271"/>
      <c r="B56" s="319" t="s">
        <v>644</v>
      </c>
      <c r="C56" s="290" t="s">
        <v>393</v>
      </c>
      <c r="D56" s="422" t="s">
        <v>394</v>
      </c>
      <c r="E56" s="365" t="s">
        <v>395</v>
      </c>
      <c r="F56" s="365"/>
      <c r="G56" s="335"/>
      <c r="H56" s="335"/>
      <c r="I56" s="401"/>
      <c r="J56" s="402"/>
      <c r="K56" s="371"/>
      <c r="L56" s="372"/>
      <c r="M56" s="403"/>
      <c r="N56" s="372"/>
      <c r="O56" s="372"/>
      <c r="P56" s="215" t="s">
        <v>388</v>
      </c>
      <c r="S56" s="104"/>
      <c r="T56" s="104"/>
      <c r="U56" s="104"/>
      <c r="V56" s="104"/>
      <c r="W56" s="104"/>
      <c r="X56" s="104"/>
    </row>
    <row r="57" spans="1:24" ht="105" hidden="1" customHeight="1">
      <c r="A57" s="271"/>
      <c r="B57" s="319" t="s">
        <v>644</v>
      </c>
      <c r="C57" s="290" t="s">
        <v>405</v>
      </c>
      <c r="D57" s="422" t="s">
        <v>406</v>
      </c>
      <c r="E57" s="346" t="s">
        <v>407</v>
      </c>
      <c r="F57" s="346"/>
      <c r="G57" s="274"/>
      <c r="H57" s="274"/>
      <c r="I57" s="326"/>
      <c r="J57" s="327"/>
      <c r="K57" s="285"/>
      <c r="L57" s="286"/>
      <c r="M57" s="328"/>
      <c r="N57" s="286"/>
      <c r="O57" s="286"/>
      <c r="P57" s="215" t="s">
        <v>398</v>
      </c>
      <c r="S57" s="104"/>
      <c r="T57" s="104"/>
      <c r="U57" s="104"/>
      <c r="V57" s="104"/>
      <c r="W57" s="104"/>
      <c r="X57" s="104"/>
    </row>
    <row r="58" spans="1:24" ht="149.25" hidden="1" customHeight="1">
      <c r="A58" s="281"/>
      <c r="B58" s="319" t="s">
        <v>644</v>
      </c>
      <c r="C58" s="42" t="s">
        <v>262</v>
      </c>
      <c r="D58" s="422" t="s">
        <v>263</v>
      </c>
      <c r="E58" s="346" t="s">
        <v>264</v>
      </c>
      <c r="F58" s="346"/>
      <c r="G58" s="274"/>
      <c r="H58" s="335" t="s">
        <v>292</v>
      </c>
      <c r="I58" s="326"/>
      <c r="J58" s="327"/>
      <c r="K58" s="285"/>
      <c r="L58" s="286"/>
      <c r="M58" s="328"/>
      <c r="N58" s="286"/>
      <c r="O58" s="286"/>
      <c r="P58" s="215" t="s">
        <v>253</v>
      </c>
      <c r="S58" s="104"/>
      <c r="T58" s="104"/>
      <c r="U58" s="104"/>
      <c r="V58" s="104"/>
      <c r="W58" s="104"/>
      <c r="X58" s="104"/>
    </row>
    <row r="59" spans="1:24" ht="149.25" hidden="1" customHeight="1">
      <c r="A59" s="271"/>
      <c r="B59" s="319" t="s">
        <v>202</v>
      </c>
      <c r="C59" s="42" t="s">
        <v>317</v>
      </c>
      <c r="D59" s="422" t="s">
        <v>281</v>
      </c>
      <c r="E59" s="346" t="s">
        <v>318</v>
      </c>
      <c r="F59" s="346"/>
      <c r="G59" s="274"/>
      <c r="H59" s="274"/>
      <c r="I59" s="326"/>
      <c r="J59" s="327"/>
      <c r="K59" s="285"/>
      <c r="L59" s="286"/>
      <c r="M59" s="328"/>
      <c r="N59" s="286"/>
      <c r="O59" s="286"/>
      <c r="P59" s="215" t="s">
        <v>311</v>
      </c>
      <c r="S59" s="104"/>
      <c r="T59" s="104"/>
      <c r="U59" s="104"/>
      <c r="V59" s="104"/>
      <c r="W59" s="104"/>
      <c r="X59" s="104"/>
    </row>
    <row r="60" spans="1:24" ht="107.25" hidden="1" customHeight="1">
      <c r="A60" s="330"/>
      <c r="B60" s="331" t="s">
        <v>217</v>
      </c>
      <c r="C60" s="290" t="s">
        <v>225</v>
      </c>
      <c r="D60" s="423" t="s">
        <v>226</v>
      </c>
      <c r="E60" s="333">
        <v>5</v>
      </c>
      <c r="F60" s="333"/>
      <c r="G60" s="283"/>
      <c r="H60" s="283" t="s">
        <v>292</v>
      </c>
      <c r="I60" s="282"/>
      <c r="J60" s="324"/>
      <c r="K60" s="325"/>
      <c r="L60" s="325"/>
      <c r="M60" s="325"/>
      <c r="N60" s="325"/>
      <c r="O60" s="325"/>
      <c r="P60" s="334" t="s">
        <v>227</v>
      </c>
      <c r="S60" s="104"/>
      <c r="T60" s="104"/>
      <c r="U60" s="104"/>
      <c r="V60" s="104"/>
      <c r="W60" s="104"/>
      <c r="X60" s="104"/>
    </row>
    <row r="61" spans="1:24" ht="107.25" hidden="1" customHeight="1">
      <c r="A61" s="330"/>
      <c r="B61" s="331" t="s">
        <v>217</v>
      </c>
      <c r="C61" s="290" t="s">
        <v>602</v>
      </c>
      <c r="D61" s="423" t="s">
        <v>603</v>
      </c>
      <c r="E61" s="333" t="s">
        <v>604</v>
      </c>
      <c r="F61" s="487"/>
      <c r="G61" s="405"/>
      <c r="H61" s="405"/>
      <c r="I61" s="326"/>
      <c r="J61" s="406"/>
      <c r="K61" s="286"/>
      <c r="L61" s="286"/>
      <c r="M61" s="286"/>
      <c r="N61" s="286"/>
      <c r="O61" s="286"/>
      <c r="P61" s="334" t="s">
        <v>600</v>
      </c>
      <c r="S61" s="104"/>
      <c r="T61" s="104"/>
      <c r="U61" s="104"/>
      <c r="V61" s="104"/>
      <c r="W61" s="104"/>
      <c r="X61" s="104"/>
    </row>
    <row r="62" spans="1:24" ht="137.25" hidden="1" customHeight="1">
      <c r="A62" s="455"/>
      <c r="B62" s="331" t="s">
        <v>217</v>
      </c>
      <c r="C62" s="290" t="s">
        <v>550</v>
      </c>
      <c r="D62" s="423" t="s">
        <v>551</v>
      </c>
      <c r="E62" s="333" t="s">
        <v>282</v>
      </c>
      <c r="F62" s="333"/>
      <c r="G62" s="283"/>
      <c r="H62" s="283"/>
      <c r="I62" s="326"/>
      <c r="J62" s="406"/>
      <c r="K62" s="286"/>
      <c r="L62" s="286"/>
      <c r="M62" s="286"/>
      <c r="N62" s="286"/>
      <c r="O62" s="286"/>
      <c r="P62" s="334" t="s">
        <v>544</v>
      </c>
      <c r="S62" s="104"/>
      <c r="T62" s="104"/>
      <c r="U62" s="104"/>
      <c r="V62" s="104"/>
      <c r="W62" s="104"/>
      <c r="X62" s="104"/>
    </row>
    <row r="63" spans="1:24" ht="107.25" hidden="1" customHeight="1">
      <c r="A63" s="330"/>
      <c r="B63" s="331" t="s">
        <v>645</v>
      </c>
      <c r="C63" s="290" t="s">
        <v>538</v>
      </c>
      <c r="D63" s="422" t="s">
        <v>539</v>
      </c>
      <c r="E63" s="335" t="s">
        <v>233</v>
      </c>
      <c r="F63" s="343"/>
      <c r="G63" s="343"/>
      <c r="H63" s="454"/>
      <c r="I63" s="343"/>
      <c r="J63" s="370"/>
      <c r="K63" s="371"/>
      <c r="L63" s="372"/>
      <c r="M63" s="372"/>
      <c r="N63" s="372"/>
      <c r="O63" s="372"/>
      <c r="P63" s="334" t="s">
        <v>435</v>
      </c>
      <c r="S63" s="104"/>
      <c r="T63" s="104"/>
      <c r="U63" s="104"/>
      <c r="V63" s="104"/>
      <c r="W63" s="104"/>
      <c r="X63" s="104"/>
    </row>
    <row r="64" spans="1:24" ht="121.5" customHeight="1">
      <c r="A64" s="330"/>
      <c r="B64" s="331" t="s">
        <v>645</v>
      </c>
      <c r="C64" s="290" t="s">
        <v>532</v>
      </c>
      <c r="D64" s="423" t="s">
        <v>533</v>
      </c>
      <c r="E64" s="333" t="s">
        <v>246</v>
      </c>
      <c r="F64" s="333"/>
      <c r="G64" s="283"/>
      <c r="H64" s="283"/>
      <c r="I64" s="282"/>
      <c r="J64" s="324"/>
      <c r="K64" s="325"/>
      <c r="L64" s="325"/>
      <c r="M64" s="325"/>
      <c r="N64" s="325"/>
      <c r="O64" s="325"/>
      <c r="P64" s="331" t="s">
        <v>530</v>
      </c>
      <c r="S64" s="104"/>
      <c r="T64" s="104"/>
      <c r="U64" s="104"/>
      <c r="V64" s="104"/>
      <c r="W64" s="104"/>
      <c r="X64" s="104"/>
    </row>
    <row r="65" spans="1:24" ht="227.25" customHeight="1">
      <c r="A65" s="455"/>
      <c r="B65" s="331" t="s">
        <v>645</v>
      </c>
      <c r="C65" s="290" t="s">
        <v>534</v>
      </c>
      <c r="D65" s="423" t="s">
        <v>571</v>
      </c>
      <c r="E65" s="333" t="s">
        <v>535</v>
      </c>
      <c r="F65" s="333"/>
      <c r="G65" s="283"/>
      <c r="H65" s="283"/>
      <c r="I65" s="282"/>
      <c r="J65" s="324"/>
      <c r="K65" s="325"/>
      <c r="L65" s="325"/>
      <c r="M65" s="325"/>
      <c r="N65" s="325"/>
      <c r="O65" s="325"/>
      <c r="P65" s="331" t="s">
        <v>530</v>
      </c>
      <c r="S65" s="104"/>
      <c r="T65" s="104"/>
      <c r="U65" s="104"/>
      <c r="V65" s="104"/>
      <c r="W65" s="104"/>
      <c r="X65" s="104"/>
    </row>
    <row r="66" spans="1:24" ht="133.5" hidden="1" customHeight="1">
      <c r="A66" s="330"/>
      <c r="B66" s="331" t="s">
        <v>645</v>
      </c>
      <c r="C66" s="290" t="s">
        <v>497</v>
      </c>
      <c r="D66" s="423" t="s">
        <v>500</v>
      </c>
      <c r="E66" s="333" t="s">
        <v>501</v>
      </c>
      <c r="F66" s="333"/>
      <c r="G66" s="283"/>
      <c r="H66" s="283"/>
      <c r="I66" s="282"/>
      <c r="J66" s="324"/>
      <c r="K66" s="325"/>
      <c r="L66" s="325"/>
      <c r="M66" s="325"/>
      <c r="N66" s="325"/>
      <c r="O66" s="325"/>
      <c r="P66" s="215" t="s">
        <v>487</v>
      </c>
      <c r="S66" s="104"/>
      <c r="T66" s="104"/>
      <c r="U66" s="104"/>
      <c r="V66" s="104"/>
      <c r="W66" s="104"/>
      <c r="X66" s="104"/>
    </row>
    <row r="67" spans="1:24" ht="250.5" hidden="1" customHeight="1">
      <c r="A67" s="455"/>
      <c r="B67" s="331" t="s">
        <v>645</v>
      </c>
      <c r="C67" s="290" t="s">
        <v>437</v>
      </c>
      <c r="D67" s="423" t="s">
        <v>438</v>
      </c>
      <c r="E67" s="333" t="s">
        <v>439</v>
      </c>
      <c r="F67" s="333"/>
      <c r="G67" s="283"/>
      <c r="H67" s="283"/>
      <c r="I67" s="282"/>
      <c r="J67" s="324"/>
      <c r="K67" s="325"/>
      <c r="L67" s="325"/>
      <c r="M67" s="325"/>
      <c r="N67" s="325"/>
      <c r="O67" s="325"/>
      <c r="P67" s="215" t="s">
        <v>388</v>
      </c>
      <c r="S67" s="104"/>
      <c r="T67" s="104"/>
      <c r="U67" s="104"/>
      <c r="V67" s="104"/>
      <c r="W67" s="104"/>
      <c r="X67" s="104"/>
    </row>
    <row r="68" spans="1:24" ht="128.25" hidden="1" customHeight="1">
      <c r="A68" s="330"/>
      <c r="B68" s="331" t="s">
        <v>645</v>
      </c>
      <c r="C68" s="319" t="s">
        <v>440</v>
      </c>
      <c r="D68" s="423" t="s">
        <v>441</v>
      </c>
      <c r="E68" s="333" t="s">
        <v>331</v>
      </c>
      <c r="F68" s="333"/>
      <c r="G68" s="283"/>
      <c r="H68" s="283"/>
      <c r="I68" s="282"/>
      <c r="J68" s="324"/>
      <c r="K68" s="325"/>
      <c r="L68" s="325"/>
      <c r="M68" s="325"/>
      <c r="N68" s="325"/>
      <c r="O68" s="325"/>
      <c r="P68" s="331" t="s">
        <v>388</v>
      </c>
      <c r="S68" s="104"/>
      <c r="T68" s="104"/>
      <c r="U68" s="104"/>
      <c r="V68" s="104"/>
      <c r="W68" s="104"/>
      <c r="X68" s="104"/>
    </row>
    <row r="69" spans="1:24" ht="88.5" hidden="1" customHeight="1">
      <c r="A69" s="330"/>
      <c r="B69" s="331" t="s">
        <v>645</v>
      </c>
      <c r="C69" s="319"/>
      <c r="D69" s="423" t="s">
        <v>442</v>
      </c>
      <c r="E69" s="333"/>
      <c r="F69" s="333"/>
      <c r="G69" s="283"/>
      <c r="H69" s="283"/>
      <c r="I69" s="282"/>
      <c r="J69" s="324"/>
      <c r="K69" s="325"/>
      <c r="L69" s="325"/>
      <c r="M69" s="325"/>
      <c r="N69" s="325"/>
      <c r="O69" s="325"/>
      <c r="P69" s="331" t="s">
        <v>388</v>
      </c>
      <c r="S69" s="104"/>
      <c r="T69" s="104"/>
      <c r="U69" s="104"/>
      <c r="V69" s="104"/>
      <c r="W69" s="104"/>
      <c r="X69" s="104"/>
    </row>
    <row r="70" spans="1:24" ht="84.75" hidden="1" customHeight="1">
      <c r="A70" s="330"/>
      <c r="B70" s="331" t="s">
        <v>645</v>
      </c>
      <c r="C70" s="290"/>
      <c r="D70" s="423" t="s">
        <v>443</v>
      </c>
      <c r="E70" s="333"/>
      <c r="F70" s="333"/>
      <c r="G70" s="283"/>
      <c r="H70" s="283"/>
      <c r="I70" s="282"/>
      <c r="J70" s="324"/>
      <c r="K70" s="325"/>
      <c r="L70" s="325"/>
      <c r="M70" s="325"/>
      <c r="N70" s="325"/>
      <c r="O70" s="325"/>
      <c r="P70" s="331" t="s">
        <v>388</v>
      </c>
      <c r="S70" s="104"/>
      <c r="T70" s="104"/>
      <c r="U70" s="104"/>
      <c r="V70" s="104"/>
      <c r="W70" s="104"/>
      <c r="X70" s="104"/>
    </row>
    <row r="71" spans="1:24" ht="60.75" hidden="1" customHeight="1">
      <c r="A71" s="455"/>
      <c r="B71" s="331" t="s">
        <v>645</v>
      </c>
      <c r="C71" s="290" t="s">
        <v>408</v>
      </c>
      <c r="D71" s="423" t="s">
        <v>639</v>
      </c>
      <c r="E71" s="333" t="s">
        <v>640</v>
      </c>
      <c r="F71" s="333"/>
      <c r="G71" s="347">
        <v>60000</v>
      </c>
      <c r="H71" s="303"/>
      <c r="I71" s="333"/>
      <c r="J71" s="348"/>
      <c r="K71" s="349"/>
      <c r="L71" s="349"/>
      <c r="M71" s="349"/>
      <c r="N71" s="349"/>
      <c r="O71" s="349"/>
      <c r="P71" s="215" t="s">
        <v>398</v>
      </c>
      <c r="S71" s="104"/>
      <c r="T71" s="104"/>
      <c r="U71" s="104"/>
      <c r="V71" s="104"/>
      <c r="W71" s="104"/>
      <c r="X71" s="104"/>
    </row>
    <row r="72" spans="1:24" ht="111.75" hidden="1" customHeight="1">
      <c r="A72" s="455"/>
      <c r="B72" s="331" t="s">
        <v>645</v>
      </c>
      <c r="C72" s="290" t="s">
        <v>361</v>
      </c>
      <c r="D72" s="423" t="s">
        <v>362</v>
      </c>
      <c r="E72" s="378">
        <v>4</v>
      </c>
      <c r="F72" s="378"/>
      <c r="G72" s="347">
        <v>200000</v>
      </c>
      <c r="H72" s="447"/>
      <c r="I72" s="282"/>
      <c r="J72" s="324"/>
      <c r="K72" s="325"/>
      <c r="L72" s="325"/>
      <c r="M72" s="325"/>
      <c r="N72" s="325"/>
      <c r="O72" s="325"/>
      <c r="P72" s="215" t="s">
        <v>357</v>
      </c>
      <c r="S72" s="104"/>
      <c r="T72" s="104"/>
      <c r="U72" s="104"/>
      <c r="V72" s="104"/>
      <c r="W72" s="104"/>
      <c r="X72" s="104"/>
    </row>
    <row r="73" spans="1:24" ht="111" hidden="1" customHeight="1">
      <c r="A73" s="456"/>
      <c r="B73" s="331" t="s">
        <v>645</v>
      </c>
      <c r="C73" s="337" t="s">
        <v>433</v>
      </c>
      <c r="D73" s="422" t="s">
        <v>575</v>
      </c>
      <c r="E73" s="365" t="s">
        <v>434</v>
      </c>
      <c r="F73" s="365"/>
      <c r="G73" s="274"/>
      <c r="H73" s="274"/>
      <c r="I73" s="282"/>
      <c r="J73" s="324"/>
      <c r="K73" s="325"/>
      <c r="L73" s="325"/>
      <c r="M73" s="325"/>
      <c r="N73" s="325"/>
      <c r="O73" s="325"/>
      <c r="P73" s="331" t="s">
        <v>435</v>
      </c>
      <c r="S73" s="104"/>
      <c r="T73" s="104"/>
      <c r="U73" s="104"/>
      <c r="V73" s="104"/>
      <c r="W73" s="104"/>
      <c r="X73" s="104"/>
    </row>
    <row r="74" spans="1:24" ht="132.75" hidden="1" customHeight="1">
      <c r="A74" s="330"/>
      <c r="B74" s="331" t="s">
        <v>645</v>
      </c>
      <c r="C74" s="290"/>
      <c r="D74" s="423" t="s">
        <v>646</v>
      </c>
      <c r="E74" s="417" t="s">
        <v>647</v>
      </c>
      <c r="F74" s="417"/>
      <c r="G74" s="283"/>
      <c r="H74" s="283"/>
      <c r="I74" s="282"/>
      <c r="J74" s="324"/>
      <c r="K74" s="325"/>
      <c r="L74" s="325"/>
      <c r="M74" s="325"/>
      <c r="N74" s="325"/>
      <c r="O74" s="325"/>
      <c r="P74" s="331" t="s">
        <v>435</v>
      </c>
      <c r="S74" s="104"/>
      <c r="T74" s="104"/>
      <c r="U74" s="104"/>
      <c r="V74" s="104"/>
      <c r="W74" s="104"/>
      <c r="X74" s="104"/>
    </row>
    <row r="75" spans="1:24" ht="126.75" hidden="1" customHeight="1">
      <c r="A75" s="330"/>
      <c r="B75" s="331" t="s">
        <v>645</v>
      </c>
      <c r="C75" s="290" t="s">
        <v>361</v>
      </c>
      <c r="D75" s="423" t="s">
        <v>363</v>
      </c>
      <c r="E75" s="378" t="s">
        <v>364</v>
      </c>
      <c r="F75" s="378"/>
      <c r="G75" s="283"/>
      <c r="H75" s="347"/>
      <c r="I75" s="282"/>
      <c r="J75" s="324"/>
      <c r="K75" s="325"/>
      <c r="L75" s="325"/>
      <c r="M75" s="325"/>
      <c r="N75" s="325"/>
      <c r="O75" s="325"/>
      <c r="P75" s="331" t="s">
        <v>357</v>
      </c>
      <c r="S75" s="104"/>
      <c r="T75" s="104"/>
      <c r="U75" s="104"/>
      <c r="V75" s="104"/>
      <c r="W75" s="104"/>
      <c r="X75" s="104"/>
    </row>
    <row r="76" spans="1:24" ht="126.75" hidden="1" customHeight="1">
      <c r="A76" s="455"/>
      <c r="B76" s="331" t="s">
        <v>645</v>
      </c>
      <c r="C76" s="290" t="s">
        <v>365</v>
      </c>
      <c r="D76" s="423" t="s">
        <v>362</v>
      </c>
      <c r="E76" s="378">
        <v>4</v>
      </c>
      <c r="F76" s="378"/>
      <c r="G76" s="347">
        <v>70000</v>
      </c>
      <c r="H76" s="303"/>
      <c r="I76" s="282"/>
      <c r="J76" s="324"/>
      <c r="K76" s="325"/>
      <c r="L76" s="325"/>
      <c r="M76" s="325"/>
      <c r="N76" s="325"/>
      <c r="O76" s="325"/>
      <c r="P76" s="331" t="s">
        <v>357</v>
      </c>
      <c r="S76" s="104"/>
      <c r="T76" s="104"/>
      <c r="U76" s="104"/>
      <c r="V76" s="104"/>
      <c r="W76" s="104"/>
      <c r="X76" s="104"/>
    </row>
    <row r="77" spans="1:24" ht="150.75" hidden="1" customHeight="1">
      <c r="A77" s="330"/>
      <c r="B77" s="331" t="s">
        <v>217</v>
      </c>
      <c r="C77" s="290" t="s">
        <v>366</v>
      </c>
      <c r="D77" s="423" t="s">
        <v>362</v>
      </c>
      <c r="E77" s="378">
        <v>4</v>
      </c>
      <c r="F77" s="378"/>
      <c r="G77" s="347">
        <v>40000</v>
      </c>
      <c r="H77" s="303"/>
      <c r="I77" s="282"/>
      <c r="J77" s="324"/>
      <c r="K77" s="325"/>
      <c r="L77" s="325"/>
      <c r="M77" s="325"/>
      <c r="N77" s="325"/>
      <c r="O77" s="325"/>
      <c r="P77" s="215" t="s">
        <v>357</v>
      </c>
      <c r="S77" s="104"/>
      <c r="T77" s="104"/>
      <c r="U77" s="104"/>
      <c r="V77" s="104"/>
      <c r="W77" s="104"/>
      <c r="X77" s="104"/>
    </row>
    <row r="78" spans="1:24" ht="88.5" hidden="1" customHeight="1">
      <c r="A78" s="330"/>
      <c r="B78" s="331" t="s">
        <v>217</v>
      </c>
      <c r="C78" s="290" t="s">
        <v>319</v>
      </c>
      <c r="D78" s="423" t="s">
        <v>320</v>
      </c>
      <c r="E78" s="333">
        <v>5</v>
      </c>
      <c r="F78" s="333"/>
      <c r="G78" s="283"/>
      <c r="H78" s="303"/>
      <c r="I78" s="282"/>
      <c r="J78" s="324"/>
      <c r="K78" s="325"/>
      <c r="L78" s="325"/>
      <c r="M78" s="325"/>
      <c r="N78" s="325"/>
      <c r="O78" s="325"/>
      <c r="P78" s="215" t="s">
        <v>311</v>
      </c>
      <c r="S78" s="104"/>
      <c r="T78" s="104"/>
      <c r="U78" s="104"/>
      <c r="V78" s="104"/>
      <c r="W78" s="104"/>
      <c r="X78" s="104"/>
    </row>
    <row r="79" spans="1:24" ht="105" hidden="1" customHeight="1">
      <c r="A79" s="330"/>
      <c r="B79" s="331" t="s">
        <v>217</v>
      </c>
      <c r="C79" s="329" t="s">
        <v>265</v>
      </c>
      <c r="D79" s="423" t="s">
        <v>266</v>
      </c>
      <c r="E79" s="333" t="s">
        <v>267</v>
      </c>
      <c r="F79" s="333"/>
      <c r="G79" s="347">
        <v>200000</v>
      </c>
      <c r="H79" s="303"/>
      <c r="I79" s="333"/>
      <c r="J79" s="348"/>
      <c r="K79" s="349"/>
      <c r="L79" s="349"/>
      <c r="M79" s="349"/>
      <c r="N79" s="349"/>
      <c r="O79" s="349"/>
      <c r="P79" s="334" t="s">
        <v>253</v>
      </c>
      <c r="S79" s="104"/>
      <c r="T79" s="104"/>
      <c r="U79" s="104"/>
      <c r="V79" s="104"/>
      <c r="W79" s="104"/>
      <c r="X79" s="104"/>
    </row>
    <row r="80" spans="1:24" ht="82.5" hidden="1" customHeight="1">
      <c r="A80" s="380"/>
      <c r="B80" s="331" t="s">
        <v>217</v>
      </c>
      <c r="C80" s="42" t="s">
        <v>378</v>
      </c>
      <c r="D80" s="423" t="s">
        <v>372</v>
      </c>
      <c r="E80" s="333" t="s">
        <v>373</v>
      </c>
      <c r="F80" s="333"/>
      <c r="G80" s="347">
        <v>100000</v>
      </c>
      <c r="H80" s="53"/>
      <c r="I80" s="333"/>
      <c r="J80" s="348"/>
      <c r="K80" s="349"/>
      <c r="L80" s="349"/>
      <c r="M80" s="349"/>
      <c r="N80" s="349"/>
      <c r="O80" s="349"/>
      <c r="P80" s="334" t="s">
        <v>374</v>
      </c>
      <c r="S80" s="104"/>
      <c r="T80" s="104"/>
      <c r="U80" s="104"/>
      <c r="V80" s="104"/>
      <c r="W80" s="104"/>
      <c r="X80" s="104"/>
    </row>
    <row r="81" spans="1:24" ht="111" hidden="1" customHeight="1">
      <c r="A81" s="380"/>
      <c r="B81" s="334" t="s">
        <v>624</v>
      </c>
      <c r="C81" s="42" t="s">
        <v>378</v>
      </c>
      <c r="D81" s="422" t="s">
        <v>375</v>
      </c>
      <c r="E81" s="365" t="s">
        <v>373</v>
      </c>
      <c r="F81" s="365"/>
      <c r="G81" s="335"/>
      <c r="H81" s="381"/>
      <c r="I81" s="365"/>
      <c r="J81" s="382"/>
      <c r="K81" s="361"/>
      <c r="L81" s="361"/>
      <c r="M81" s="361"/>
      <c r="N81" s="361"/>
      <c r="O81" s="361"/>
      <c r="P81" s="215" t="s">
        <v>374</v>
      </c>
      <c r="S81" s="104"/>
      <c r="T81" s="104"/>
      <c r="U81" s="104"/>
      <c r="V81" s="104"/>
      <c r="W81" s="104"/>
      <c r="X81" s="104"/>
    </row>
    <row r="82" spans="1:24" ht="30" customHeight="1">
      <c r="A82" s="288" t="s">
        <v>220</v>
      </c>
      <c r="B82" s="88"/>
      <c r="C82" s="289"/>
      <c r="D82" s="284"/>
      <c r="E82" s="272"/>
      <c r="F82" s="272"/>
      <c r="G82" s="272"/>
      <c r="H82" s="272"/>
      <c r="I82" s="272"/>
      <c r="J82" s="284"/>
      <c r="K82" s="285"/>
      <c r="L82" s="286"/>
      <c r="M82" s="286"/>
      <c r="N82" s="286"/>
      <c r="O82" s="286"/>
      <c r="P82" s="479">
        <v>1</v>
      </c>
      <c r="S82" s="91">
        <v>0</v>
      </c>
      <c r="T82" s="55"/>
      <c r="U82" s="91">
        <v>1</v>
      </c>
      <c r="X82" s="44">
        <v>1</v>
      </c>
    </row>
    <row r="83" spans="1:24" ht="157.5" hidden="1" customHeight="1">
      <c r="A83" s="88"/>
      <c r="B83" s="168" t="s">
        <v>203</v>
      </c>
      <c r="C83" s="290" t="s">
        <v>578</v>
      </c>
      <c r="D83" s="422" t="s">
        <v>268</v>
      </c>
      <c r="E83" s="335" t="s">
        <v>269</v>
      </c>
      <c r="F83" s="335"/>
      <c r="G83" s="335"/>
      <c r="H83" s="335" t="s">
        <v>292</v>
      </c>
      <c r="I83" s="335"/>
      <c r="J83" s="359"/>
      <c r="K83" s="360"/>
      <c r="L83" s="361"/>
      <c r="M83" s="361"/>
      <c r="N83" s="361"/>
      <c r="O83" s="361"/>
      <c r="P83" s="215" t="s">
        <v>253</v>
      </c>
      <c r="S83" s="91">
        <v>0</v>
      </c>
      <c r="T83" s="55"/>
      <c r="U83" s="91">
        <v>1</v>
      </c>
      <c r="X83" s="44">
        <v>1</v>
      </c>
    </row>
    <row r="84" spans="1:24" ht="165" hidden="1" customHeight="1">
      <c r="A84" s="291"/>
      <c r="B84" s="168" t="s">
        <v>203</v>
      </c>
      <c r="C84" s="290" t="s">
        <v>552</v>
      </c>
      <c r="D84" s="422" t="s">
        <v>553</v>
      </c>
      <c r="E84" s="335">
        <v>3.8</v>
      </c>
      <c r="F84" s="335"/>
      <c r="G84" s="335"/>
      <c r="H84" s="335"/>
      <c r="I84" s="335"/>
      <c r="J84" s="359"/>
      <c r="K84" s="360"/>
      <c r="L84" s="361"/>
      <c r="M84" s="361"/>
      <c r="N84" s="361"/>
      <c r="O84" s="361"/>
      <c r="P84" s="215" t="s">
        <v>435</v>
      </c>
      <c r="T84" s="55"/>
    </row>
    <row r="85" spans="1:24" ht="156" hidden="1" customHeight="1">
      <c r="A85" s="88"/>
      <c r="B85" s="168" t="s">
        <v>648</v>
      </c>
      <c r="C85" s="290" t="s">
        <v>552</v>
      </c>
      <c r="D85" s="422" t="s">
        <v>553</v>
      </c>
      <c r="E85" s="335">
        <v>3.5</v>
      </c>
      <c r="F85" s="335"/>
      <c r="G85" s="335"/>
      <c r="H85" s="335"/>
      <c r="I85" s="335"/>
      <c r="J85" s="359"/>
      <c r="K85" s="360"/>
      <c r="L85" s="361"/>
      <c r="M85" s="361"/>
      <c r="N85" s="361"/>
      <c r="O85" s="361"/>
      <c r="P85" s="215" t="s">
        <v>544</v>
      </c>
      <c r="T85" s="55"/>
    </row>
    <row r="86" spans="1:24" ht="133.5" hidden="1" customHeight="1">
      <c r="A86" s="88"/>
      <c r="B86" s="168" t="s">
        <v>648</v>
      </c>
      <c r="C86" s="290" t="s">
        <v>321</v>
      </c>
      <c r="D86" s="422" t="s">
        <v>445</v>
      </c>
      <c r="E86" s="335">
        <v>3.51</v>
      </c>
      <c r="F86" s="335"/>
      <c r="G86" s="335"/>
      <c r="H86" s="335"/>
      <c r="I86" s="335"/>
      <c r="J86" s="359"/>
      <c r="K86" s="360"/>
      <c r="L86" s="361"/>
      <c r="M86" s="361"/>
      <c r="N86" s="361"/>
      <c r="O86" s="361"/>
      <c r="P86" s="215" t="s">
        <v>487</v>
      </c>
      <c r="T86" s="55"/>
    </row>
    <row r="87" spans="1:24" ht="133.5" hidden="1" customHeight="1">
      <c r="A87" s="291"/>
      <c r="B87" s="168" t="s">
        <v>648</v>
      </c>
      <c r="C87" s="290" t="s">
        <v>444</v>
      </c>
      <c r="D87" s="422" t="s">
        <v>445</v>
      </c>
      <c r="E87" s="335">
        <v>3.51</v>
      </c>
      <c r="F87" s="335"/>
      <c r="G87" s="335"/>
      <c r="H87" s="335"/>
      <c r="I87" s="335"/>
      <c r="J87" s="359"/>
      <c r="K87" s="360"/>
      <c r="L87" s="361"/>
      <c r="M87" s="361"/>
      <c r="N87" s="361"/>
      <c r="O87" s="361"/>
      <c r="P87" s="215" t="s">
        <v>388</v>
      </c>
      <c r="T87" s="55"/>
    </row>
    <row r="88" spans="1:24" ht="153.75" hidden="1" customHeight="1">
      <c r="A88" s="88"/>
      <c r="B88" s="168" t="s">
        <v>648</v>
      </c>
      <c r="C88" s="290" t="s">
        <v>367</v>
      </c>
      <c r="D88" s="422" t="s">
        <v>368</v>
      </c>
      <c r="E88" s="335">
        <v>4</v>
      </c>
      <c r="F88" s="335"/>
      <c r="G88" s="335"/>
      <c r="H88" s="335"/>
      <c r="I88" s="335"/>
      <c r="J88" s="359"/>
      <c r="K88" s="360"/>
      <c r="L88" s="361"/>
      <c r="M88" s="361"/>
      <c r="N88" s="361"/>
      <c r="O88" s="361"/>
      <c r="P88" s="215" t="s">
        <v>357</v>
      </c>
      <c r="T88" s="55"/>
    </row>
    <row r="89" spans="1:24" ht="109.5" hidden="1" customHeight="1">
      <c r="A89" s="88"/>
      <c r="B89" s="168" t="s">
        <v>648</v>
      </c>
      <c r="C89" s="290" t="s">
        <v>299</v>
      </c>
      <c r="D89" s="422" t="s">
        <v>300</v>
      </c>
      <c r="E89" s="335" t="s">
        <v>301</v>
      </c>
      <c r="F89" s="335"/>
      <c r="G89" s="335"/>
      <c r="H89" s="335"/>
      <c r="I89" s="335"/>
      <c r="J89" s="359"/>
      <c r="K89" s="360"/>
      <c r="L89" s="361"/>
      <c r="M89" s="361"/>
      <c r="N89" s="361"/>
      <c r="O89" s="361"/>
      <c r="P89" s="215" t="s">
        <v>302</v>
      </c>
      <c r="T89" s="55"/>
      <c r="U89" s="91">
        <v>1</v>
      </c>
      <c r="X89" s="44">
        <v>1</v>
      </c>
    </row>
    <row r="90" spans="1:24" ht="171.75" hidden="1" customHeight="1">
      <c r="A90" s="291"/>
      <c r="B90" s="168" t="s">
        <v>648</v>
      </c>
      <c r="C90" s="358" t="s">
        <v>413</v>
      </c>
      <c r="D90" s="422" t="s">
        <v>410</v>
      </c>
      <c r="E90" s="335" t="s">
        <v>414</v>
      </c>
      <c r="F90" s="365"/>
      <c r="G90" s="342"/>
      <c r="H90" s="342"/>
      <c r="I90" s="369"/>
      <c r="J90" s="370"/>
      <c r="K90" s="371"/>
      <c r="L90" s="372"/>
      <c r="M90" s="372"/>
      <c r="N90" s="372"/>
      <c r="O90" s="373"/>
      <c r="P90" s="215" t="s">
        <v>398</v>
      </c>
      <c r="T90" s="55"/>
    </row>
    <row r="91" spans="1:24" ht="171.75" hidden="1" customHeight="1">
      <c r="A91" s="291"/>
      <c r="B91" s="168" t="s">
        <v>648</v>
      </c>
      <c r="C91" s="367" t="s">
        <v>321</v>
      </c>
      <c r="D91" s="423" t="s">
        <v>322</v>
      </c>
      <c r="E91" s="342">
        <v>3.51</v>
      </c>
      <c r="F91" s="368"/>
      <c r="G91" s="343"/>
      <c r="H91" s="343"/>
      <c r="I91" s="369"/>
      <c r="J91" s="370"/>
      <c r="K91" s="371"/>
      <c r="L91" s="372"/>
      <c r="M91" s="372"/>
      <c r="N91" s="372"/>
      <c r="O91" s="373"/>
      <c r="P91" s="215" t="s">
        <v>311</v>
      </c>
      <c r="T91" s="55"/>
    </row>
    <row r="92" spans="1:24" ht="27" customHeight="1">
      <c r="A92" s="476" t="s">
        <v>213</v>
      </c>
      <c r="B92" s="47"/>
      <c r="C92" s="67"/>
      <c r="D92" s="122"/>
      <c r="E92" s="251"/>
      <c r="F92" s="251"/>
      <c r="G92" s="6"/>
      <c r="H92" s="6"/>
      <c r="I92" s="266"/>
      <c r="J92" s="122"/>
      <c r="K92" s="121"/>
      <c r="L92" s="121"/>
      <c r="M92" s="121"/>
      <c r="N92" s="121"/>
      <c r="O92" s="268"/>
      <c r="P92" s="480">
        <v>1</v>
      </c>
      <c r="S92" s="104"/>
      <c r="T92" s="104"/>
      <c r="U92" s="104"/>
      <c r="V92" s="104"/>
      <c r="W92" s="104"/>
      <c r="X92" s="104"/>
    </row>
    <row r="93" spans="1:24" ht="25.5" customHeight="1">
      <c r="A93" s="473" t="s">
        <v>193</v>
      </c>
      <c r="B93" s="65"/>
      <c r="C93" s="265"/>
      <c r="D93" s="122"/>
      <c r="E93" s="265"/>
      <c r="F93" s="265"/>
      <c r="G93" s="5"/>
      <c r="H93" s="5"/>
      <c r="I93" s="266"/>
      <c r="J93" s="122"/>
      <c r="K93" s="121"/>
      <c r="L93" s="121"/>
      <c r="M93" s="121"/>
      <c r="N93" s="121"/>
      <c r="O93" s="268"/>
      <c r="P93" s="477">
        <v>1</v>
      </c>
      <c r="S93" s="104"/>
      <c r="T93" s="104"/>
      <c r="U93" s="104"/>
      <c r="V93" s="104"/>
      <c r="W93" s="104"/>
      <c r="X93" s="104"/>
    </row>
    <row r="94" spans="1:24" ht="28.5" customHeight="1">
      <c r="A94" s="63" t="s">
        <v>221</v>
      </c>
      <c r="B94" s="39"/>
      <c r="C94" s="239"/>
      <c r="D94" s="223"/>
      <c r="E94" s="60"/>
      <c r="F94" s="61"/>
      <c r="G94" s="5"/>
      <c r="H94" s="5"/>
      <c r="I94" s="267"/>
      <c r="J94" s="223"/>
      <c r="K94" s="121"/>
      <c r="L94" s="121"/>
      <c r="M94" s="131"/>
      <c r="N94" s="121"/>
      <c r="O94" s="268"/>
      <c r="P94" s="478">
        <v>1</v>
      </c>
      <c r="S94" s="91">
        <v>0</v>
      </c>
      <c r="T94" s="49"/>
      <c r="U94" s="91">
        <v>1</v>
      </c>
      <c r="X94" s="44">
        <v>1</v>
      </c>
    </row>
    <row r="95" spans="1:24" ht="125.25" hidden="1" customHeight="1">
      <c r="A95" s="39"/>
      <c r="B95" s="239" t="s">
        <v>198</v>
      </c>
      <c r="C95" s="42" t="s">
        <v>270</v>
      </c>
      <c r="D95" s="170" t="s">
        <v>272</v>
      </c>
      <c r="E95" s="4" t="s">
        <v>274</v>
      </c>
      <c r="F95" s="4"/>
      <c r="G95" s="4"/>
      <c r="H95" s="4" t="s">
        <v>292</v>
      </c>
      <c r="I95" s="4"/>
      <c r="J95" s="170"/>
      <c r="K95" s="103"/>
      <c r="L95" s="123"/>
      <c r="M95" s="126"/>
      <c r="N95" s="123"/>
      <c r="O95" s="123"/>
      <c r="P95" s="215" t="s">
        <v>253</v>
      </c>
      <c r="S95" s="91">
        <v>0</v>
      </c>
      <c r="T95" s="49"/>
      <c r="U95" s="91">
        <v>1</v>
      </c>
      <c r="X95" s="44">
        <v>1</v>
      </c>
    </row>
    <row r="96" spans="1:24" ht="81" hidden="1" customHeight="1">
      <c r="A96" s="457"/>
      <c r="B96" s="239" t="s">
        <v>198</v>
      </c>
      <c r="C96" s="290" t="s">
        <v>605</v>
      </c>
      <c r="D96" s="359" t="s">
        <v>606</v>
      </c>
      <c r="E96" s="335" t="s">
        <v>615</v>
      </c>
      <c r="F96" s="335"/>
      <c r="G96" s="381">
        <v>15000</v>
      </c>
      <c r="H96" s="335"/>
      <c r="I96" s="335"/>
      <c r="J96" s="359"/>
      <c r="K96" s="360"/>
      <c r="L96" s="361"/>
      <c r="M96" s="441"/>
      <c r="N96" s="361"/>
      <c r="O96" s="361"/>
      <c r="P96" s="215" t="s">
        <v>600</v>
      </c>
      <c r="T96" s="49"/>
    </row>
    <row r="97" spans="1:20" ht="134.25" hidden="1" customHeight="1">
      <c r="A97" s="39"/>
      <c r="B97" s="239" t="s">
        <v>649</v>
      </c>
      <c r="C97" s="290" t="s">
        <v>605</v>
      </c>
      <c r="D97" s="422" t="s">
        <v>614</v>
      </c>
      <c r="E97" s="335" t="s">
        <v>607</v>
      </c>
      <c r="F97" s="335"/>
      <c r="G97" s="381"/>
      <c r="H97" s="335"/>
      <c r="I97" s="335"/>
      <c r="J97" s="359"/>
      <c r="K97" s="360"/>
      <c r="L97" s="361"/>
      <c r="M97" s="441"/>
      <c r="N97" s="361"/>
      <c r="O97" s="361"/>
      <c r="P97" s="331" t="s">
        <v>600</v>
      </c>
      <c r="T97" s="49"/>
    </row>
    <row r="98" spans="1:20" ht="122.25" hidden="1" customHeight="1">
      <c r="A98" s="39"/>
      <c r="B98" s="239" t="s">
        <v>649</v>
      </c>
      <c r="C98" s="290" t="s">
        <v>608</v>
      </c>
      <c r="D98" s="422" t="s">
        <v>658</v>
      </c>
      <c r="E98" s="335" t="s">
        <v>607</v>
      </c>
      <c r="F98" s="335"/>
      <c r="G98" s="381">
        <v>126500</v>
      </c>
      <c r="H98" s="335"/>
      <c r="I98" s="335"/>
      <c r="J98" s="359"/>
      <c r="K98" s="360"/>
      <c r="L98" s="361"/>
      <c r="M98" s="441"/>
      <c r="N98" s="361"/>
      <c r="O98" s="361"/>
      <c r="P98" s="331" t="s">
        <v>600</v>
      </c>
      <c r="T98" s="49"/>
    </row>
    <row r="99" spans="1:20" ht="103.5" hidden="1" customHeight="1">
      <c r="A99" s="39"/>
      <c r="B99" s="239" t="s">
        <v>649</v>
      </c>
      <c r="C99" s="290" t="s">
        <v>554</v>
      </c>
      <c r="D99" s="422" t="s">
        <v>579</v>
      </c>
      <c r="E99" s="335" t="s">
        <v>282</v>
      </c>
      <c r="F99" s="335"/>
      <c r="G99" s="335"/>
      <c r="H99" s="335"/>
      <c r="I99" s="335"/>
      <c r="J99" s="359"/>
      <c r="K99" s="360"/>
      <c r="L99" s="361"/>
      <c r="M99" s="441"/>
      <c r="N99" s="361"/>
      <c r="O99" s="361"/>
      <c r="P99" s="215" t="s">
        <v>544</v>
      </c>
      <c r="T99" s="49"/>
    </row>
    <row r="100" spans="1:20" ht="125.25" customHeight="1">
      <c r="A100" s="457"/>
      <c r="B100" s="239" t="s">
        <v>649</v>
      </c>
      <c r="C100" s="42" t="s">
        <v>536</v>
      </c>
      <c r="D100" s="364" t="s">
        <v>273</v>
      </c>
      <c r="E100" s="4" t="s">
        <v>246</v>
      </c>
      <c r="F100" s="4"/>
      <c r="G100" s="4"/>
      <c r="H100" s="4"/>
      <c r="I100" s="4"/>
      <c r="J100" s="170"/>
      <c r="K100" s="103"/>
      <c r="L100" s="123"/>
      <c r="M100" s="126"/>
      <c r="N100" s="123"/>
      <c r="O100" s="123"/>
      <c r="P100" s="215" t="s">
        <v>530</v>
      </c>
      <c r="T100" s="49"/>
    </row>
    <row r="101" spans="1:20" ht="125.25" hidden="1" customHeight="1">
      <c r="A101" s="39"/>
      <c r="B101" s="239" t="s">
        <v>649</v>
      </c>
      <c r="C101" s="329" t="s">
        <v>446</v>
      </c>
      <c r="D101" s="374" t="s">
        <v>273</v>
      </c>
      <c r="E101" s="18" t="s">
        <v>401</v>
      </c>
      <c r="F101" s="4"/>
      <c r="G101" s="4"/>
      <c r="H101" s="4"/>
      <c r="I101" s="4"/>
      <c r="J101" s="170"/>
      <c r="K101" s="103"/>
      <c r="L101" s="123"/>
      <c r="M101" s="126"/>
      <c r="N101" s="123"/>
      <c r="O101" s="123"/>
      <c r="P101" s="215" t="s">
        <v>544</v>
      </c>
      <c r="T101" s="49"/>
    </row>
    <row r="102" spans="1:20" ht="125.25" hidden="1" customHeight="1">
      <c r="A102" s="39"/>
      <c r="B102" s="239" t="s">
        <v>649</v>
      </c>
      <c r="C102" s="42" t="s">
        <v>446</v>
      </c>
      <c r="D102" s="364" t="s">
        <v>273</v>
      </c>
      <c r="E102" s="4" t="s">
        <v>483</v>
      </c>
      <c r="F102" s="4"/>
      <c r="G102" s="4"/>
      <c r="H102" s="4"/>
      <c r="I102" s="4"/>
      <c r="J102" s="170"/>
      <c r="K102" s="103"/>
      <c r="L102" s="123"/>
      <c r="M102" s="126"/>
      <c r="N102" s="123"/>
      <c r="O102" s="123"/>
      <c r="P102" s="215" t="s">
        <v>388</v>
      </c>
      <c r="T102" s="49"/>
    </row>
    <row r="103" spans="1:20" ht="125.25" hidden="1" customHeight="1">
      <c r="A103" s="39"/>
      <c r="B103" s="239" t="s">
        <v>649</v>
      </c>
      <c r="C103" s="42" t="s">
        <v>271</v>
      </c>
      <c r="D103" s="374" t="s">
        <v>273</v>
      </c>
      <c r="E103" s="40" t="s">
        <v>246</v>
      </c>
      <c r="F103" s="40"/>
      <c r="G103" s="18"/>
      <c r="H103" s="18" t="s">
        <v>292</v>
      </c>
      <c r="I103" s="4"/>
      <c r="J103" s="170"/>
      <c r="K103" s="103"/>
      <c r="L103" s="123"/>
      <c r="M103" s="126"/>
      <c r="N103" s="123"/>
      <c r="O103" s="123"/>
      <c r="P103" s="215" t="s">
        <v>253</v>
      </c>
      <c r="T103" s="49"/>
    </row>
    <row r="104" spans="1:20" ht="125.25" hidden="1" customHeight="1">
      <c r="A104" s="457"/>
      <c r="B104" s="239" t="s">
        <v>649</v>
      </c>
      <c r="C104" s="42" t="s">
        <v>271</v>
      </c>
      <c r="D104" s="374" t="s">
        <v>273</v>
      </c>
      <c r="E104" s="40" t="s">
        <v>230</v>
      </c>
      <c r="F104" s="3"/>
      <c r="G104" s="4"/>
      <c r="H104" s="4"/>
      <c r="I104" s="4"/>
      <c r="J104" s="170"/>
      <c r="K104" s="103"/>
      <c r="L104" s="123"/>
      <c r="M104" s="126"/>
      <c r="N104" s="123"/>
      <c r="O104" s="123"/>
      <c r="P104" s="215" t="s">
        <v>295</v>
      </c>
      <c r="T104" s="49"/>
    </row>
    <row r="105" spans="1:20" ht="150" hidden="1" customHeight="1">
      <c r="A105" s="39"/>
      <c r="B105" s="239" t="s">
        <v>198</v>
      </c>
      <c r="C105" s="414" t="s">
        <v>502</v>
      </c>
      <c r="D105" s="170"/>
      <c r="E105" s="4"/>
      <c r="F105" s="4"/>
      <c r="G105" s="4"/>
      <c r="H105" s="4"/>
      <c r="I105" s="4"/>
      <c r="J105" s="170"/>
      <c r="K105" s="103"/>
      <c r="L105" s="123"/>
      <c r="M105" s="126"/>
      <c r="N105" s="123"/>
      <c r="O105" s="123"/>
      <c r="P105" s="215" t="s">
        <v>487</v>
      </c>
      <c r="T105" s="49"/>
    </row>
    <row r="106" spans="1:20" ht="133.5" hidden="1" customHeight="1">
      <c r="A106" s="39"/>
      <c r="B106" s="239" t="s">
        <v>198</v>
      </c>
      <c r="C106" s="379" t="s">
        <v>503</v>
      </c>
      <c r="D106" s="364" t="s">
        <v>504</v>
      </c>
      <c r="E106" s="4" t="s">
        <v>505</v>
      </c>
      <c r="F106" s="4"/>
      <c r="G106" s="4"/>
      <c r="H106" s="4"/>
      <c r="I106" s="4"/>
      <c r="J106" s="170"/>
      <c r="K106" s="103"/>
      <c r="L106" s="123"/>
      <c r="M106" s="126"/>
      <c r="N106" s="123"/>
      <c r="O106" s="123"/>
      <c r="P106" s="215" t="s">
        <v>487</v>
      </c>
      <c r="T106" s="49"/>
    </row>
    <row r="107" spans="1:20" ht="195" hidden="1" customHeight="1">
      <c r="A107" s="457"/>
      <c r="B107" s="239" t="s">
        <v>198</v>
      </c>
      <c r="C107" s="452" t="s">
        <v>627</v>
      </c>
      <c r="D107" s="364" t="s">
        <v>504</v>
      </c>
      <c r="E107" s="4" t="s">
        <v>506</v>
      </c>
      <c r="F107" s="4"/>
      <c r="G107" s="4"/>
      <c r="H107" s="4"/>
      <c r="I107" s="4"/>
      <c r="J107" s="170"/>
      <c r="K107" s="103"/>
      <c r="L107" s="123"/>
      <c r="M107" s="126"/>
      <c r="N107" s="123"/>
      <c r="O107" s="123"/>
      <c r="P107" s="215" t="s">
        <v>487</v>
      </c>
      <c r="T107" s="49"/>
    </row>
    <row r="108" spans="1:20" ht="126" hidden="1" customHeight="1">
      <c r="A108" s="39"/>
      <c r="B108" s="239" t="s">
        <v>649</v>
      </c>
      <c r="C108" s="42" t="s">
        <v>507</v>
      </c>
      <c r="D108" s="364" t="s">
        <v>508</v>
      </c>
      <c r="E108" s="4" t="s">
        <v>580</v>
      </c>
      <c r="F108" s="4"/>
      <c r="G108" s="4"/>
      <c r="H108" s="4"/>
      <c r="I108" s="4"/>
      <c r="J108" s="170"/>
      <c r="K108" s="103"/>
      <c r="L108" s="123"/>
      <c r="M108" s="126"/>
      <c r="N108" s="123"/>
      <c r="O108" s="123"/>
      <c r="P108" s="215" t="s">
        <v>487</v>
      </c>
      <c r="T108" s="49"/>
    </row>
    <row r="109" spans="1:20" ht="63.75" hidden="1" customHeight="1">
      <c r="A109" s="39"/>
      <c r="B109" s="239" t="s">
        <v>649</v>
      </c>
      <c r="C109" s="414" t="s">
        <v>436</v>
      </c>
      <c r="D109" s="364"/>
      <c r="E109" s="4"/>
      <c r="F109" s="4"/>
      <c r="G109" s="4"/>
      <c r="H109" s="4"/>
      <c r="I109" s="4"/>
      <c r="J109" s="170"/>
      <c r="K109" s="103"/>
      <c r="L109" s="123"/>
      <c r="M109" s="126"/>
      <c r="N109" s="123"/>
      <c r="O109" s="123"/>
      <c r="P109" s="331" t="s">
        <v>435</v>
      </c>
      <c r="T109" s="49"/>
    </row>
    <row r="110" spans="1:20" ht="63.75" hidden="1" customHeight="1">
      <c r="A110" s="39"/>
      <c r="B110" s="239" t="s">
        <v>649</v>
      </c>
      <c r="C110" s="379"/>
      <c r="D110" s="364" t="s">
        <v>581</v>
      </c>
      <c r="E110" s="4" t="s">
        <v>583</v>
      </c>
      <c r="F110" s="4"/>
      <c r="G110" s="4"/>
      <c r="H110" s="4"/>
      <c r="I110" s="4"/>
      <c r="J110" s="170"/>
      <c r="K110" s="103"/>
      <c r="L110" s="123"/>
      <c r="M110" s="126"/>
      <c r="N110" s="123"/>
      <c r="O110" s="123"/>
      <c r="P110" s="331" t="s">
        <v>435</v>
      </c>
      <c r="T110" s="49"/>
    </row>
    <row r="111" spans="1:20" ht="63.75" hidden="1" customHeight="1">
      <c r="A111" s="39"/>
      <c r="B111" s="239" t="s">
        <v>649</v>
      </c>
      <c r="C111" s="42"/>
      <c r="D111" s="364" t="s">
        <v>582</v>
      </c>
      <c r="E111" s="4" t="s">
        <v>584</v>
      </c>
      <c r="F111" s="4"/>
      <c r="G111" s="4"/>
      <c r="H111" s="4"/>
      <c r="I111" s="4"/>
      <c r="J111" s="170"/>
      <c r="K111" s="103"/>
      <c r="L111" s="123"/>
      <c r="M111" s="126"/>
      <c r="N111" s="123"/>
      <c r="O111" s="123"/>
      <c r="P111" s="331" t="s">
        <v>435</v>
      </c>
      <c r="T111" s="49"/>
    </row>
    <row r="112" spans="1:20" ht="125.25" hidden="1" customHeight="1">
      <c r="A112" s="457"/>
      <c r="B112" s="239" t="s">
        <v>649</v>
      </c>
      <c r="C112" s="42" t="s">
        <v>323</v>
      </c>
      <c r="D112" s="364" t="s">
        <v>320</v>
      </c>
      <c r="E112" s="4">
        <v>2</v>
      </c>
      <c r="F112" s="4"/>
      <c r="G112" s="4"/>
      <c r="H112" s="4"/>
      <c r="I112" s="4"/>
      <c r="J112" s="170"/>
      <c r="K112" s="103"/>
      <c r="L112" s="123"/>
      <c r="M112" s="126"/>
      <c r="N112" s="123"/>
      <c r="O112" s="123"/>
      <c r="P112" s="215" t="s">
        <v>311</v>
      </c>
      <c r="T112" s="49"/>
    </row>
    <row r="113" spans="1:24" ht="129" hidden="1" customHeight="1">
      <c r="A113" s="39"/>
      <c r="B113" s="239" t="s">
        <v>198</v>
      </c>
      <c r="C113" s="42" t="s">
        <v>402</v>
      </c>
      <c r="D113" s="364" t="s">
        <v>416</v>
      </c>
      <c r="E113" s="4" t="s">
        <v>246</v>
      </c>
      <c r="F113" s="4"/>
      <c r="G113" s="4"/>
      <c r="H113" s="344">
        <v>70000</v>
      </c>
      <c r="I113" s="4"/>
      <c r="J113" s="170"/>
      <c r="K113" s="103"/>
      <c r="L113" s="123"/>
      <c r="M113" s="126"/>
      <c r="N113" s="123"/>
      <c r="O113" s="123"/>
      <c r="P113" s="331" t="s">
        <v>398</v>
      </c>
      <c r="T113" s="49"/>
    </row>
    <row r="114" spans="1:24" ht="84.75" hidden="1" customHeight="1">
      <c r="A114" s="39"/>
      <c r="B114" s="239" t="s">
        <v>198</v>
      </c>
      <c r="C114" s="42" t="s">
        <v>417</v>
      </c>
      <c r="D114" s="364" t="s">
        <v>416</v>
      </c>
      <c r="E114" s="4" t="s">
        <v>246</v>
      </c>
      <c r="F114" s="4"/>
      <c r="G114" s="4"/>
      <c r="H114" s="344">
        <v>80000</v>
      </c>
      <c r="I114" s="4"/>
      <c r="J114" s="170"/>
      <c r="K114" s="103"/>
      <c r="L114" s="123"/>
      <c r="M114" s="126"/>
      <c r="N114" s="123"/>
      <c r="O114" s="123"/>
      <c r="P114" s="331" t="s">
        <v>398</v>
      </c>
      <c r="T114" s="49"/>
    </row>
    <row r="115" spans="1:24" ht="108.75" hidden="1" customHeight="1">
      <c r="A115" s="39"/>
      <c r="B115" s="239" t="s">
        <v>199</v>
      </c>
      <c r="C115" s="245" t="s">
        <v>235</v>
      </c>
      <c r="D115" s="364" t="s">
        <v>236</v>
      </c>
      <c r="E115" s="4" t="s">
        <v>237</v>
      </c>
      <c r="F115" s="4"/>
      <c r="G115" s="4"/>
      <c r="H115" s="4" t="s">
        <v>292</v>
      </c>
      <c r="I115" s="4"/>
      <c r="J115" s="170"/>
      <c r="K115" s="103"/>
      <c r="L115" s="123"/>
      <c r="M115" s="103"/>
      <c r="N115" s="123"/>
      <c r="O115" s="123"/>
      <c r="P115" s="215" t="s">
        <v>234</v>
      </c>
      <c r="S115" s="91">
        <v>0</v>
      </c>
      <c r="T115" s="49"/>
      <c r="U115" s="91">
        <v>1</v>
      </c>
      <c r="X115" s="44">
        <v>1</v>
      </c>
    </row>
    <row r="116" spans="1:24" ht="81" hidden="1" customHeight="1">
      <c r="A116" s="457"/>
      <c r="B116" s="239" t="s">
        <v>199</v>
      </c>
      <c r="C116" s="245" t="s">
        <v>418</v>
      </c>
      <c r="D116" s="364" t="s">
        <v>555</v>
      </c>
      <c r="E116" s="4" t="s">
        <v>556</v>
      </c>
      <c r="F116" s="4"/>
      <c r="G116" s="4"/>
      <c r="H116" s="4"/>
      <c r="I116" s="68"/>
      <c r="J116" s="127"/>
      <c r="K116" s="103"/>
      <c r="L116" s="123"/>
      <c r="M116" s="103"/>
      <c r="N116" s="123"/>
      <c r="O116" s="123"/>
      <c r="P116" s="215" t="s">
        <v>544</v>
      </c>
      <c r="T116" s="49"/>
    </row>
    <row r="117" spans="1:24" ht="108.75" customHeight="1">
      <c r="A117" s="39"/>
      <c r="B117" s="239" t="s">
        <v>199</v>
      </c>
      <c r="C117" s="245" t="s">
        <v>537</v>
      </c>
      <c r="D117" s="364" t="s">
        <v>572</v>
      </c>
      <c r="E117" s="68">
        <v>4.5</v>
      </c>
      <c r="F117" s="68"/>
      <c r="G117" s="4"/>
      <c r="H117" s="4"/>
      <c r="I117" s="68"/>
      <c r="J117" s="127"/>
      <c r="K117" s="103"/>
      <c r="L117" s="123"/>
      <c r="M117" s="103"/>
      <c r="N117" s="123"/>
      <c r="O117" s="123"/>
      <c r="P117" s="215" t="s">
        <v>530</v>
      </c>
      <c r="T117" s="49"/>
    </row>
    <row r="118" spans="1:24" ht="108.75" hidden="1" customHeight="1">
      <c r="A118" s="39"/>
      <c r="B118" s="239" t="s">
        <v>199</v>
      </c>
      <c r="C118" s="332" t="s">
        <v>509</v>
      </c>
      <c r="D118" s="424" t="s">
        <v>510</v>
      </c>
      <c r="E118" s="68" t="s">
        <v>512</v>
      </c>
      <c r="F118" s="68"/>
      <c r="G118" s="4"/>
      <c r="H118" s="4"/>
      <c r="I118" s="68"/>
      <c r="J118" s="127"/>
      <c r="K118" s="103"/>
      <c r="L118" s="123"/>
      <c r="M118" s="103"/>
      <c r="N118" s="123"/>
      <c r="O118" s="123"/>
      <c r="P118" s="331" t="s">
        <v>487</v>
      </c>
      <c r="T118" s="49"/>
    </row>
    <row r="119" spans="1:24" ht="108.75" hidden="1" customHeight="1">
      <c r="A119" s="39"/>
      <c r="B119" s="239" t="s">
        <v>199</v>
      </c>
      <c r="C119" s="245"/>
      <c r="D119" s="364" t="s">
        <v>511</v>
      </c>
      <c r="E119" s="68" t="s">
        <v>513</v>
      </c>
      <c r="F119" s="68"/>
      <c r="G119" s="4"/>
      <c r="H119" s="4"/>
      <c r="I119" s="68"/>
      <c r="J119" s="127"/>
      <c r="K119" s="103"/>
      <c r="L119" s="123"/>
      <c r="M119" s="103"/>
      <c r="N119" s="123"/>
      <c r="O119" s="123"/>
      <c r="P119" s="331" t="s">
        <v>487</v>
      </c>
      <c r="T119" s="49"/>
    </row>
    <row r="120" spans="1:24" ht="129" hidden="1" customHeight="1">
      <c r="A120" s="457"/>
      <c r="B120" s="239" t="s">
        <v>199</v>
      </c>
      <c r="C120" s="245" t="s">
        <v>447</v>
      </c>
      <c r="D120" s="364" t="s">
        <v>448</v>
      </c>
      <c r="E120" s="68" t="s">
        <v>449</v>
      </c>
      <c r="F120" s="68"/>
      <c r="G120" s="4"/>
      <c r="H120" s="4"/>
      <c r="I120" s="68"/>
      <c r="J120" s="127"/>
      <c r="K120" s="103"/>
      <c r="L120" s="123"/>
      <c r="M120" s="103"/>
      <c r="N120" s="123"/>
      <c r="O120" s="123"/>
      <c r="P120" s="215" t="s">
        <v>388</v>
      </c>
      <c r="T120" s="49"/>
    </row>
    <row r="121" spans="1:24" ht="76.5" hidden="1" customHeight="1">
      <c r="A121" s="48"/>
      <c r="B121" s="239" t="s">
        <v>650</v>
      </c>
      <c r="C121" s="42" t="s">
        <v>275</v>
      </c>
      <c r="D121" s="374" t="s">
        <v>266</v>
      </c>
      <c r="E121" s="224" t="s">
        <v>267</v>
      </c>
      <c r="F121" s="224"/>
      <c r="G121" s="18"/>
      <c r="H121" s="225" t="s">
        <v>292</v>
      </c>
      <c r="I121" s="219"/>
      <c r="J121" s="220"/>
      <c r="K121" s="212"/>
      <c r="L121" s="213"/>
      <c r="M121" s="214"/>
      <c r="N121" s="213"/>
      <c r="O121" s="213"/>
      <c r="P121" s="215" t="s">
        <v>253</v>
      </c>
      <c r="T121" s="50"/>
      <c r="V121" s="51"/>
    </row>
    <row r="122" spans="1:24" ht="76.5" hidden="1" customHeight="1">
      <c r="A122" s="48"/>
      <c r="B122" s="239" t="s">
        <v>650</v>
      </c>
      <c r="C122" s="42" t="s">
        <v>418</v>
      </c>
      <c r="D122" s="364" t="s">
        <v>419</v>
      </c>
      <c r="E122" s="224" t="s">
        <v>420</v>
      </c>
      <c r="F122" s="224"/>
      <c r="G122" s="18"/>
      <c r="H122" s="225"/>
      <c r="I122" s="68"/>
      <c r="J122" s="127"/>
      <c r="K122" s="103"/>
      <c r="L122" s="123"/>
      <c r="M122" s="126"/>
      <c r="N122" s="123"/>
      <c r="O122" s="123"/>
      <c r="P122" s="215" t="s">
        <v>398</v>
      </c>
      <c r="T122" s="50"/>
      <c r="V122" s="51"/>
    </row>
    <row r="123" spans="1:24" ht="103.5" hidden="1" customHeight="1">
      <c r="A123" s="48"/>
      <c r="B123" s="239" t="s">
        <v>650</v>
      </c>
      <c r="C123" s="42" t="s">
        <v>303</v>
      </c>
      <c r="D123" s="364" t="s">
        <v>585</v>
      </c>
      <c r="E123" s="224" t="s">
        <v>304</v>
      </c>
      <c r="F123" s="224"/>
      <c r="G123" s="18"/>
      <c r="H123" s="225"/>
      <c r="I123" s="68"/>
      <c r="J123" s="127"/>
      <c r="K123" s="103"/>
      <c r="L123" s="123"/>
      <c r="M123" s="126"/>
      <c r="N123" s="123"/>
      <c r="O123" s="123"/>
      <c r="P123" s="215" t="s">
        <v>302</v>
      </c>
      <c r="T123" s="50"/>
      <c r="V123" s="51"/>
    </row>
    <row r="124" spans="1:24" ht="109.5" hidden="1" customHeight="1">
      <c r="A124" s="48"/>
      <c r="B124" s="54" t="s">
        <v>200</v>
      </c>
      <c r="C124" s="245" t="s">
        <v>238</v>
      </c>
      <c r="D124" s="364" t="s">
        <v>239</v>
      </c>
      <c r="E124" s="224" t="s">
        <v>240</v>
      </c>
      <c r="F124" s="224"/>
      <c r="G124" s="18"/>
      <c r="H124" s="225" t="s">
        <v>292</v>
      </c>
      <c r="I124" s="68"/>
      <c r="J124" s="127"/>
      <c r="K124" s="103"/>
      <c r="L124" s="123"/>
      <c r="M124" s="126"/>
      <c r="N124" s="123"/>
      <c r="O124" s="123"/>
      <c r="P124" s="3" t="s">
        <v>234</v>
      </c>
      <c r="T124" s="50"/>
      <c r="V124" s="51"/>
    </row>
    <row r="125" spans="1:24" ht="109.5" hidden="1" customHeight="1">
      <c r="A125" s="7"/>
      <c r="B125" s="54" t="s">
        <v>200</v>
      </c>
      <c r="C125" s="245" t="s">
        <v>610</v>
      </c>
      <c r="D125" s="364" t="s">
        <v>611</v>
      </c>
      <c r="E125" s="224" t="s">
        <v>483</v>
      </c>
      <c r="F125" s="68"/>
      <c r="G125" s="4"/>
      <c r="H125" s="226"/>
      <c r="I125" s="60"/>
      <c r="J125" s="322"/>
      <c r="K125" s="131"/>
      <c r="L125" s="121"/>
      <c r="M125" s="124"/>
      <c r="N125" s="121"/>
      <c r="O125" s="121"/>
      <c r="P125" s="3" t="s">
        <v>600</v>
      </c>
      <c r="T125" s="50"/>
      <c r="V125" s="51"/>
    </row>
    <row r="126" spans="1:24" ht="102.75" hidden="1" customHeight="1">
      <c r="A126" s="48"/>
      <c r="B126" s="54" t="s">
        <v>651</v>
      </c>
      <c r="C126" s="245" t="s">
        <v>557</v>
      </c>
      <c r="D126" s="364" t="s">
        <v>558</v>
      </c>
      <c r="E126" s="224" t="s">
        <v>331</v>
      </c>
      <c r="F126" s="68"/>
      <c r="G126" s="4"/>
      <c r="H126" s="226"/>
      <c r="I126" s="60"/>
      <c r="J126" s="322"/>
      <c r="K126" s="131"/>
      <c r="L126" s="121"/>
      <c r="M126" s="124"/>
      <c r="N126" s="121"/>
      <c r="O126" s="121"/>
      <c r="P126" s="3" t="s">
        <v>544</v>
      </c>
      <c r="T126" s="50"/>
      <c r="V126" s="51"/>
    </row>
    <row r="127" spans="1:24" ht="84" hidden="1" customHeight="1">
      <c r="A127" s="48"/>
      <c r="B127" s="54" t="s">
        <v>651</v>
      </c>
      <c r="C127" s="245" t="s">
        <v>514</v>
      </c>
      <c r="D127" s="364" t="s">
        <v>515</v>
      </c>
      <c r="E127" s="68" t="s">
        <v>312</v>
      </c>
      <c r="F127" s="68"/>
      <c r="G127" s="4"/>
      <c r="H127" s="226"/>
      <c r="I127" s="60"/>
      <c r="J127" s="322"/>
      <c r="K127" s="131"/>
      <c r="L127" s="121"/>
      <c r="M127" s="124"/>
      <c r="N127" s="121"/>
      <c r="O127" s="121"/>
      <c r="P127" s="3" t="s">
        <v>487</v>
      </c>
      <c r="T127" s="50"/>
      <c r="V127" s="51"/>
    </row>
    <row r="128" spans="1:24" ht="159.75" hidden="1" customHeight="1">
      <c r="A128" s="48"/>
      <c r="B128" s="54" t="s">
        <v>651</v>
      </c>
      <c r="C128" s="245" t="s">
        <v>450</v>
      </c>
      <c r="D128" s="364" t="s">
        <v>239</v>
      </c>
      <c r="E128" s="68" t="s">
        <v>449</v>
      </c>
      <c r="F128" s="68"/>
      <c r="G128" s="4"/>
      <c r="H128" s="226"/>
      <c r="I128" s="60"/>
      <c r="J128" s="322"/>
      <c r="K128" s="131"/>
      <c r="L128" s="121"/>
      <c r="M128" s="124"/>
      <c r="N128" s="121"/>
      <c r="O128" s="121"/>
      <c r="P128" s="3" t="s">
        <v>388</v>
      </c>
      <c r="T128" s="50"/>
      <c r="V128" s="51"/>
    </row>
    <row r="129" spans="1:22" ht="105" hidden="1" customHeight="1">
      <c r="A129" s="7"/>
      <c r="B129" s="54" t="s">
        <v>651</v>
      </c>
      <c r="C129" s="245" t="s">
        <v>350</v>
      </c>
      <c r="D129" s="364" t="s">
        <v>351</v>
      </c>
      <c r="E129" s="68" t="s">
        <v>233</v>
      </c>
      <c r="F129" s="68"/>
      <c r="G129" s="4"/>
      <c r="H129" s="226"/>
      <c r="I129" s="60"/>
      <c r="J129" s="322"/>
      <c r="K129" s="131"/>
      <c r="L129" s="121"/>
      <c r="M129" s="124"/>
      <c r="N129" s="121"/>
      <c r="O129" s="121"/>
      <c r="P129" s="3" t="s">
        <v>344</v>
      </c>
      <c r="T129" s="50"/>
      <c r="V129" s="51"/>
    </row>
    <row r="130" spans="1:22" ht="102.75" hidden="1" customHeight="1">
      <c r="A130" s="48"/>
      <c r="B130" s="54" t="s">
        <v>200</v>
      </c>
      <c r="C130" s="245" t="s">
        <v>421</v>
      </c>
      <c r="D130" s="364" t="s">
        <v>239</v>
      </c>
      <c r="E130" s="68" t="s">
        <v>404</v>
      </c>
      <c r="F130" s="68"/>
      <c r="G130" s="4"/>
      <c r="H130" s="226"/>
      <c r="I130" s="60"/>
      <c r="J130" s="322"/>
      <c r="K130" s="131"/>
      <c r="L130" s="121"/>
      <c r="M130" s="124"/>
      <c r="N130" s="121"/>
      <c r="O130" s="121"/>
      <c r="P130" s="3" t="s">
        <v>398</v>
      </c>
      <c r="T130" s="50"/>
      <c r="V130" s="51"/>
    </row>
    <row r="131" spans="1:22" ht="104.25" hidden="1" customHeight="1">
      <c r="A131" s="48"/>
      <c r="B131" s="54" t="s">
        <v>200</v>
      </c>
      <c r="C131" s="364" t="s">
        <v>276</v>
      </c>
      <c r="D131" s="408" t="s">
        <v>586</v>
      </c>
      <c r="E131" s="68" t="s">
        <v>277</v>
      </c>
      <c r="F131" s="68"/>
      <c r="G131" s="4"/>
      <c r="H131" s="226" t="s">
        <v>292</v>
      </c>
      <c r="I131" s="221"/>
      <c r="J131" s="222"/>
      <c r="K131" s="217"/>
      <c r="L131" s="209"/>
      <c r="M131" s="218"/>
      <c r="N131" s="209"/>
      <c r="O131" s="209"/>
      <c r="P131" s="215" t="s">
        <v>253</v>
      </c>
      <c r="T131" s="50"/>
      <c r="V131" s="51"/>
    </row>
    <row r="132" spans="1:22" ht="152.25" hidden="1" customHeight="1">
      <c r="A132" s="7"/>
      <c r="B132" s="54" t="s">
        <v>200</v>
      </c>
      <c r="C132" s="374" t="s">
        <v>324</v>
      </c>
      <c r="D132" s="412" t="s">
        <v>325</v>
      </c>
      <c r="E132" s="18" t="s">
        <v>246</v>
      </c>
      <c r="F132" s="18"/>
      <c r="G132" s="4"/>
      <c r="H132" s="226"/>
      <c r="I132" s="375"/>
      <c r="J132" s="249"/>
      <c r="K132" s="103"/>
      <c r="L132" s="123"/>
      <c r="M132" s="126"/>
      <c r="N132" s="123"/>
      <c r="O132" s="376"/>
      <c r="P132" s="215" t="s">
        <v>311</v>
      </c>
      <c r="T132" s="50"/>
      <c r="V132" s="51"/>
    </row>
    <row r="133" spans="1:22" ht="25.5" customHeight="1">
      <c r="A133" s="63" t="s">
        <v>222</v>
      </c>
      <c r="B133" s="240"/>
      <c r="C133" s="52"/>
      <c r="D133" s="122"/>
      <c r="E133" s="61"/>
      <c r="F133" s="61"/>
      <c r="G133" s="5"/>
      <c r="H133" s="5"/>
      <c r="I133" s="267"/>
      <c r="J133" s="120"/>
      <c r="K133" s="131"/>
      <c r="L133" s="124"/>
      <c r="M133" s="121"/>
      <c r="N133" s="121"/>
      <c r="O133" s="268"/>
      <c r="P133" s="477">
        <v>1</v>
      </c>
      <c r="T133" s="49"/>
    </row>
    <row r="134" spans="1:22" ht="90.75" hidden="1" customHeight="1">
      <c r="A134" s="432"/>
      <c r="B134" s="3" t="s">
        <v>194</v>
      </c>
      <c r="C134" s="3" t="s">
        <v>326</v>
      </c>
      <c r="D134" s="364" t="s">
        <v>328</v>
      </c>
      <c r="E134" s="3" t="s">
        <v>327</v>
      </c>
      <c r="F134" s="3"/>
      <c r="G134" s="4"/>
      <c r="H134" s="4"/>
      <c r="I134" s="4"/>
      <c r="J134" s="170"/>
      <c r="K134" s="103"/>
      <c r="L134" s="126"/>
      <c r="M134" s="123"/>
      <c r="N134" s="123"/>
      <c r="O134" s="123"/>
      <c r="P134" s="215" t="s">
        <v>311</v>
      </c>
      <c r="T134" s="49"/>
    </row>
    <row r="135" spans="1:22" ht="91.5" hidden="1" customHeight="1">
      <c r="A135" s="63"/>
      <c r="B135" s="54" t="s">
        <v>652</v>
      </c>
      <c r="C135" s="42" t="s">
        <v>559</v>
      </c>
      <c r="D135" s="364" t="s">
        <v>560</v>
      </c>
      <c r="E135" s="4" t="s">
        <v>282</v>
      </c>
      <c r="F135" s="4"/>
      <c r="G135" s="4"/>
      <c r="H135" s="4"/>
      <c r="I135" s="4"/>
      <c r="J135" s="170"/>
      <c r="K135" s="103"/>
      <c r="L135" s="126"/>
      <c r="M135" s="123"/>
      <c r="N135" s="123"/>
      <c r="O135" s="123"/>
      <c r="P135" s="215" t="s">
        <v>544</v>
      </c>
      <c r="T135" s="49"/>
    </row>
    <row r="136" spans="1:22" ht="91.5" hidden="1" customHeight="1">
      <c r="A136" s="63"/>
      <c r="B136" s="54" t="s">
        <v>652</v>
      </c>
      <c r="C136" s="42" t="s">
        <v>616</v>
      </c>
      <c r="D136" s="364" t="s">
        <v>617</v>
      </c>
      <c r="E136" s="4" t="s">
        <v>233</v>
      </c>
      <c r="F136" s="4"/>
      <c r="G136" s="4"/>
      <c r="H136" s="4"/>
      <c r="I136" s="4"/>
      <c r="J136" s="170"/>
      <c r="K136" s="103"/>
      <c r="L136" s="126"/>
      <c r="M136" s="123"/>
      <c r="N136" s="123"/>
      <c r="O136" s="123"/>
      <c r="P136" s="215" t="s">
        <v>600</v>
      </c>
      <c r="T136" s="49"/>
    </row>
    <row r="137" spans="1:22" ht="62.25" hidden="1" customHeight="1">
      <c r="A137" s="63"/>
      <c r="B137" s="54" t="s">
        <v>652</v>
      </c>
      <c r="C137" s="3" t="s">
        <v>451</v>
      </c>
      <c r="D137" s="364" t="s">
        <v>64</v>
      </c>
      <c r="E137" s="4" t="s">
        <v>282</v>
      </c>
      <c r="F137" s="4"/>
      <c r="G137" s="4"/>
      <c r="H137" s="4"/>
      <c r="I137" s="4"/>
      <c r="J137" s="170"/>
      <c r="K137" s="103"/>
      <c r="L137" s="126"/>
      <c r="M137" s="123"/>
      <c r="N137" s="123"/>
      <c r="O137" s="123"/>
      <c r="P137" s="215" t="s">
        <v>388</v>
      </c>
      <c r="T137" s="49"/>
    </row>
    <row r="138" spans="1:22" ht="80.25" hidden="1" customHeight="1">
      <c r="A138" s="63"/>
      <c r="B138" s="54" t="s">
        <v>652</v>
      </c>
      <c r="C138" s="3" t="s">
        <v>422</v>
      </c>
      <c r="D138" s="364" t="s">
        <v>423</v>
      </c>
      <c r="E138" s="444" t="s">
        <v>424</v>
      </c>
      <c r="F138" s="444"/>
      <c r="G138" s="4"/>
      <c r="H138" s="4"/>
      <c r="I138" s="4"/>
      <c r="J138" s="170"/>
      <c r="K138" s="103"/>
      <c r="L138" s="126"/>
      <c r="M138" s="123"/>
      <c r="N138" s="123"/>
      <c r="O138" s="123"/>
      <c r="P138" s="215" t="s">
        <v>398</v>
      </c>
      <c r="T138" s="49"/>
    </row>
    <row r="139" spans="1:22" ht="106.5" hidden="1" customHeight="1">
      <c r="A139" s="7"/>
      <c r="B139" s="245" t="s">
        <v>195</v>
      </c>
      <c r="C139" s="42" t="s">
        <v>278</v>
      </c>
      <c r="D139" s="364" t="s">
        <v>279</v>
      </c>
      <c r="E139" s="4" t="s">
        <v>280</v>
      </c>
      <c r="F139" s="4"/>
      <c r="G139" s="18"/>
      <c r="H139" s="18" t="s">
        <v>292</v>
      </c>
      <c r="I139" s="18"/>
      <c r="J139" s="59"/>
      <c r="K139" s="128"/>
      <c r="L139" s="125"/>
      <c r="M139" s="227"/>
      <c r="N139" s="227"/>
      <c r="O139" s="227"/>
      <c r="P139" s="3" t="s">
        <v>253</v>
      </c>
      <c r="T139" s="49"/>
    </row>
    <row r="140" spans="1:22" ht="112.5" hidden="1" customHeight="1">
      <c r="A140" s="48"/>
      <c r="B140" s="332" t="s">
        <v>653</v>
      </c>
      <c r="C140" s="245" t="s">
        <v>561</v>
      </c>
      <c r="D140" s="364" t="s">
        <v>562</v>
      </c>
      <c r="E140" s="18" t="s">
        <v>563</v>
      </c>
      <c r="F140" s="6"/>
      <c r="G140" s="6"/>
      <c r="H140" s="6"/>
      <c r="I140" s="6"/>
      <c r="J140" s="316"/>
      <c r="K140" s="317"/>
      <c r="L140" s="318"/>
      <c r="M140" s="119"/>
      <c r="N140" s="119"/>
      <c r="O140" s="119"/>
      <c r="P140" s="3" t="s">
        <v>544</v>
      </c>
      <c r="T140" s="49"/>
    </row>
    <row r="141" spans="1:22" ht="81" hidden="1" customHeight="1">
      <c r="A141" s="48"/>
      <c r="B141" s="332" t="s">
        <v>653</v>
      </c>
      <c r="C141" s="42" t="s">
        <v>516</v>
      </c>
      <c r="D141" s="364" t="s">
        <v>517</v>
      </c>
      <c r="E141" s="18" t="s">
        <v>518</v>
      </c>
      <c r="F141" s="6"/>
      <c r="G141" s="6"/>
      <c r="H141" s="6"/>
      <c r="I141" s="6"/>
      <c r="J141" s="316"/>
      <c r="K141" s="317"/>
      <c r="L141" s="318"/>
      <c r="M141" s="119"/>
      <c r="N141" s="119"/>
      <c r="O141" s="119"/>
      <c r="P141" s="3" t="s">
        <v>487</v>
      </c>
      <c r="T141" s="49"/>
    </row>
    <row r="142" spans="1:22" ht="217.5" hidden="1" customHeight="1">
      <c r="A142" s="7"/>
      <c r="B142" s="332" t="s">
        <v>653</v>
      </c>
      <c r="C142" s="42" t="s">
        <v>452</v>
      </c>
      <c r="D142" s="364" t="s">
        <v>453</v>
      </c>
      <c r="E142" s="18" t="s">
        <v>456</v>
      </c>
      <c r="F142" s="18"/>
      <c r="G142" s="18"/>
      <c r="H142" s="18"/>
      <c r="I142" s="6"/>
      <c r="J142" s="316"/>
      <c r="K142" s="317"/>
      <c r="L142" s="318"/>
      <c r="M142" s="119"/>
      <c r="N142" s="119"/>
      <c r="O142" s="119"/>
      <c r="P142" s="3" t="s">
        <v>388</v>
      </c>
      <c r="T142" s="49"/>
    </row>
    <row r="143" spans="1:22" ht="198" hidden="1" customHeight="1">
      <c r="A143" s="48"/>
      <c r="B143" s="239" t="s">
        <v>653</v>
      </c>
      <c r="C143" s="42" t="s">
        <v>454</v>
      </c>
      <c r="D143" s="170" t="s">
        <v>453</v>
      </c>
      <c r="E143" s="4" t="s">
        <v>456</v>
      </c>
      <c r="F143" s="5"/>
      <c r="G143" s="5"/>
      <c r="H143" s="5"/>
      <c r="I143" s="6"/>
      <c r="J143" s="316"/>
      <c r="K143" s="317"/>
      <c r="L143" s="318"/>
      <c r="M143" s="119"/>
      <c r="N143" s="119"/>
      <c r="O143" s="119"/>
      <c r="P143" s="47" t="s">
        <v>388</v>
      </c>
      <c r="T143" s="49"/>
    </row>
    <row r="144" spans="1:22" ht="84" hidden="1" customHeight="1">
      <c r="A144" s="48"/>
      <c r="B144" s="239" t="s">
        <v>653</v>
      </c>
      <c r="C144" s="42" t="s">
        <v>455</v>
      </c>
      <c r="D144" s="364" t="s">
        <v>456</v>
      </c>
      <c r="E144" s="5"/>
      <c r="F144" s="5"/>
      <c r="G144" s="6"/>
      <c r="H144" s="6"/>
      <c r="I144" s="6"/>
      <c r="J144" s="316"/>
      <c r="K144" s="317"/>
      <c r="L144" s="318"/>
      <c r="M144" s="119"/>
      <c r="N144" s="119"/>
      <c r="O144" s="119"/>
      <c r="P144" s="47" t="s">
        <v>388</v>
      </c>
      <c r="T144" s="49"/>
    </row>
    <row r="145" spans="1:20" ht="184.5" hidden="1" customHeight="1">
      <c r="A145" s="7"/>
      <c r="B145" s="239" t="s">
        <v>653</v>
      </c>
      <c r="C145" s="245" t="s">
        <v>457</v>
      </c>
      <c r="D145" s="374" t="s">
        <v>458</v>
      </c>
      <c r="E145" s="18" t="s">
        <v>459</v>
      </c>
      <c r="F145" s="312"/>
      <c r="G145" s="18"/>
      <c r="H145" s="336"/>
      <c r="I145" s="313"/>
      <c r="J145" s="248"/>
      <c r="K145" s="128"/>
      <c r="L145" s="125"/>
      <c r="M145" s="227"/>
      <c r="N145" s="227"/>
      <c r="O145" s="314"/>
      <c r="P145" s="47" t="s">
        <v>388</v>
      </c>
      <c r="T145" s="49"/>
    </row>
    <row r="146" spans="1:20" ht="111" hidden="1" customHeight="1">
      <c r="A146" s="48"/>
      <c r="B146" s="239" t="s">
        <v>653</v>
      </c>
      <c r="C146" s="42" t="s">
        <v>425</v>
      </c>
      <c r="D146" s="364" t="s">
        <v>426</v>
      </c>
      <c r="E146" s="390" t="s">
        <v>428</v>
      </c>
      <c r="F146" s="488"/>
      <c r="G146" s="6"/>
      <c r="H146" s="6"/>
      <c r="I146" s="6"/>
      <c r="J146" s="316"/>
      <c r="K146" s="317"/>
      <c r="L146" s="318"/>
      <c r="M146" s="119"/>
      <c r="N146" s="119"/>
      <c r="O146" s="119"/>
      <c r="P146" s="3" t="s">
        <v>398</v>
      </c>
      <c r="T146" s="49"/>
    </row>
    <row r="147" spans="1:20" ht="114.75" hidden="1" customHeight="1">
      <c r="A147" s="48"/>
      <c r="B147" s="239" t="s">
        <v>653</v>
      </c>
      <c r="C147" s="42" t="s">
        <v>329</v>
      </c>
      <c r="D147" s="408" t="s">
        <v>330</v>
      </c>
      <c r="E147" s="6" t="s">
        <v>331</v>
      </c>
      <c r="F147" s="6"/>
      <c r="G147" s="6"/>
      <c r="H147" s="6"/>
      <c r="I147" s="6"/>
      <c r="J147" s="316"/>
      <c r="K147" s="317"/>
      <c r="L147" s="318"/>
      <c r="M147" s="119"/>
      <c r="N147" s="119"/>
      <c r="O147" s="119"/>
      <c r="P147" s="215" t="s">
        <v>311</v>
      </c>
      <c r="T147" s="49"/>
    </row>
    <row r="148" spans="1:20" ht="114.75" hidden="1" customHeight="1">
      <c r="A148" s="48"/>
      <c r="B148" s="239" t="s">
        <v>196</v>
      </c>
      <c r="C148" s="245" t="s">
        <v>587</v>
      </c>
      <c r="D148" s="364" t="s">
        <v>281</v>
      </c>
      <c r="E148" s="18" t="s">
        <v>282</v>
      </c>
      <c r="F148" s="18"/>
      <c r="G148" s="18"/>
      <c r="H148" s="18" t="s">
        <v>292</v>
      </c>
      <c r="I148" s="18"/>
      <c r="J148" s="59"/>
      <c r="K148" s="128"/>
      <c r="L148" s="125"/>
      <c r="M148" s="227"/>
      <c r="N148" s="227"/>
      <c r="O148" s="227"/>
      <c r="P148" s="3" t="s">
        <v>253</v>
      </c>
      <c r="T148" s="49"/>
    </row>
    <row r="149" spans="1:20" ht="114.75" hidden="1" customHeight="1">
      <c r="A149" s="7"/>
      <c r="B149" s="239" t="s">
        <v>196</v>
      </c>
      <c r="C149" s="245" t="s">
        <v>602</v>
      </c>
      <c r="D149" s="364" t="s">
        <v>427</v>
      </c>
      <c r="E149" s="4" t="s">
        <v>604</v>
      </c>
      <c r="F149" s="4"/>
      <c r="G149" s="18"/>
      <c r="H149" s="18"/>
      <c r="I149" s="18"/>
      <c r="J149" s="59"/>
      <c r="K149" s="128"/>
      <c r="L149" s="125"/>
      <c r="M149" s="227"/>
      <c r="N149" s="227"/>
      <c r="O149" s="227"/>
      <c r="P149" s="3" t="s">
        <v>600</v>
      </c>
      <c r="T149" s="49"/>
    </row>
    <row r="150" spans="1:20" ht="157.5" hidden="1" customHeight="1">
      <c r="A150" s="48"/>
      <c r="B150" s="239" t="s">
        <v>196</v>
      </c>
      <c r="C150" s="245" t="s">
        <v>596</v>
      </c>
      <c r="D150" s="170" t="s">
        <v>597</v>
      </c>
      <c r="E150" s="4" t="s">
        <v>598</v>
      </c>
      <c r="F150" s="5"/>
      <c r="G150" s="5"/>
      <c r="H150" s="5"/>
      <c r="I150" s="5"/>
      <c r="J150" s="223"/>
      <c r="K150" s="131"/>
      <c r="L150" s="124"/>
      <c r="M150" s="121"/>
      <c r="N150" s="121"/>
      <c r="O150" s="121"/>
      <c r="P150" s="40" t="s">
        <v>487</v>
      </c>
      <c r="T150" s="49"/>
    </row>
    <row r="151" spans="1:20" ht="107.25" hidden="1" customHeight="1">
      <c r="A151" s="48"/>
      <c r="B151" s="239" t="s">
        <v>196</v>
      </c>
      <c r="C151" s="245" t="s">
        <v>564</v>
      </c>
      <c r="D151" s="170" t="s">
        <v>281</v>
      </c>
      <c r="E151" s="4" t="s">
        <v>282</v>
      </c>
      <c r="F151" s="5"/>
      <c r="G151" s="6"/>
      <c r="H151" s="6"/>
      <c r="I151" s="6"/>
      <c r="J151" s="316"/>
      <c r="K151" s="317"/>
      <c r="L151" s="318"/>
      <c r="M151" s="119"/>
      <c r="N151" s="119"/>
      <c r="O151" s="119"/>
      <c r="P151" s="54" t="s">
        <v>544</v>
      </c>
      <c r="T151" s="49"/>
    </row>
    <row r="152" spans="1:20" ht="161.25" hidden="1" customHeight="1">
      <c r="A152" s="7"/>
      <c r="B152" s="239" t="s">
        <v>196</v>
      </c>
      <c r="C152" s="245" t="s">
        <v>565</v>
      </c>
      <c r="D152" s="170" t="s">
        <v>281</v>
      </c>
      <c r="E152" s="4" t="s">
        <v>282</v>
      </c>
      <c r="F152" s="4"/>
      <c r="G152" s="18"/>
      <c r="H152" s="18"/>
      <c r="I152" s="18"/>
      <c r="J152" s="59"/>
      <c r="K152" s="128"/>
      <c r="L152" s="125"/>
      <c r="M152" s="227"/>
      <c r="N152" s="227"/>
      <c r="O152" s="227"/>
      <c r="P152" s="54" t="s">
        <v>544</v>
      </c>
      <c r="T152" s="49"/>
    </row>
    <row r="153" spans="1:20" ht="102.75" hidden="1" customHeight="1">
      <c r="A153" s="48"/>
      <c r="B153" s="239" t="s">
        <v>654</v>
      </c>
      <c r="C153" s="245" t="s">
        <v>460</v>
      </c>
      <c r="D153" s="364" t="s">
        <v>588</v>
      </c>
      <c r="E153" s="4">
        <v>3.5</v>
      </c>
      <c r="F153" s="4"/>
      <c r="G153" s="4"/>
      <c r="H153" s="4"/>
      <c r="I153" s="5"/>
      <c r="J153" s="223"/>
      <c r="K153" s="131"/>
      <c r="L153" s="124"/>
      <c r="M153" s="121"/>
      <c r="N153" s="121"/>
      <c r="O153" s="121"/>
      <c r="P153" s="47" t="s">
        <v>388</v>
      </c>
      <c r="T153" s="49"/>
    </row>
    <row r="154" spans="1:20" ht="204.75" hidden="1" customHeight="1">
      <c r="A154" s="48"/>
      <c r="B154" s="239" t="s">
        <v>654</v>
      </c>
      <c r="C154" s="388" t="s">
        <v>461</v>
      </c>
      <c r="D154" s="374" t="s">
        <v>588</v>
      </c>
      <c r="E154" s="18">
        <v>3.5</v>
      </c>
      <c r="F154" s="18"/>
      <c r="G154" s="18"/>
      <c r="H154" s="18"/>
      <c r="I154" s="5"/>
      <c r="J154" s="223"/>
      <c r="K154" s="131"/>
      <c r="L154" s="124"/>
      <c r="M154" s="121"/>
      <c r="N154" s="121"/>
      <c r="O154" s="121"/>
      <c r="P154" s="47" t="s">
        <v>388</v>
      </c>
      <c r="T154" s="49"/>
    </row>
    <row r="155" spans="1:20" ht="137.25" hidden="1" customHeight="1">
      <c r="A155" s="7"/>
      <c r="B155" s="239" t="s">
        <v>654</v>
      </c>
      <c r="C155" s="245" t="s">
        <v>462</v>
      </c>
      <c r="D155" s="374" t="s">
        <v>463</v>
      </c>
      <c r="E155" s="4">
        <v>80</v>
      </c>
      <c r="F155" s="4"/>
      <c r="G155" s="53"/>
      <c r="H155" s="53"/>
      <c r="I155" s="66"/>
      <c r="J155" s="66"/>
      <c r="K155" s="66"/>
      <c r="L155" s="66"/>
      <c r="M155" s="66"/>
      <c r="N155" s="66"/>
      <c r="O155" s="66"/>
      <c r="P155" s="47" t="s">
        <v>388</v>
      </c>
      <c r="T155" s="49"/>
    </row>
    <row r="156" spans="1:20" ht="114.75" hidden="1" customHeight="1">
      <c r="A156" s="7"/>
      <c r="B156" s="239" t="s">
        <v>196</v>
      </c>
      <c r="C156" s="245" t="s">
        <v>422</v>
      </c>
      <c r="D156" s="364" t="s">
        <v>427</v>
      </c>
      <c r="E156" s="444" t="s">
        <v>428</v>
      </c>
      <c r="F156" s="444"/>
      <c r="G156" s="4"/>
      <c r="H156" s="4"/>
      <c r="I156" s="18"/>
      <c r="J156" s="59"/>
      <c r="K156" s="128"/>
      <c r="L156" s="125"/>
      <c r="M156" s="227"/>
      <c r="N156" s="227"/>
      <c r="O156" s="227"/>
      <c r="P156" s="3" t="s">
        <v>398</v>
      </c>
      <c r="T156" s="49"/>
    </row>
    <row r="157" spans="1:20" ht="76.5" hidden="1" customHeight="1">
      <c r="A157" s="48"/>
      <c r="B157" s="239" t="s">
        <v>196</v>
      </c>
      <c r="C157" s="245" t="s">
        <v>381</v>
      </c>
      <c r="D157" s="364" t="s">
        <v>382</v>
      </c>
      <c r="E157" s="18" t="s">
        <v>383</v>
      </c>
      <c r="F157" s="18"/>
      <c r="G157" s="18"/>
      <c r="H157" s="18" t="s">
        <v>292</v>
      </c>
      <c r="I157" s="18"/>
      <c r="J157" s="59"/>
      <c r="K157" s="128"/>
      <c r="L157" s="125"/>
      <c r="M157" s="227"/>
      <c r="N157" s="227"/>
      <c r="O157" s="227"/>
      <c r="P157" s="3" t="s">
        <v>374</v>
      </c>
      <c r="T157" s="49"/>
    </row>
    <row r="158" spans="1:20" ht="111.75" hidden="1" customHeight="1">
      <c r="A158" s="48"/>
      <c r="B158" s="239" t="s">
        <v>196</v>
      </c>
      <c r="C158" s="245" t="s">
        <v>283</v>
      </c>
      <c r="D158" s="364" t="s">
        <v>284</v>
      </c>
      <c r="E158" s="18" t="s">
        <v>285</v>
      </c>
      <c r="F158" s="18"/>
      <c r="G158" s="18"/>
      <c r="H158" s="18" t="s">
        <v>292</v>
      </c>
      <c r="I158" s="18"/>
      <c r="J158" s="59"/>
      <c r="K158" s="128"/>
      <c r="L158" s="125"/>
      <c r="M158" s="227"/>
      <c r="N158" s="227"/>
      <c r="O158" s="227"/>
      <c r="P158" s="3" t="s">
        <v>253</v>
      </c>
      <c r="T158" s="49"/>
    </row>
    <row r="159" spans="1:20" ht="127.5" hidden="1" customHeight="1">
      <c r="A159" s="7"/>
      <c r="B159" s="239" t="s">
        <v>196</v>
      </c>
      <c r="C159" s="245" t="s">
        <v>332</v>
      </c>
      <c r="D159" s="364" t="s">
        <v>64</v>
      </c>
      <c r="E159" s="18">
        <v>5</v>
      </c>
      <c r="F159" s="312"/>
      <c r="G159" s="18"/>
      <c r="H159" s="18"/>
      <c r="I159" s="313"/>
      <c r="J159" s="248"/>
      <c r="K159" s="128"/>
      <c r="L159" s="125"/>
      <c r="M159" s="227"/>
      <c r="N159" s="227"/>
      <c r="O159" s="314"/>
      <c r="P159" s="215" t="s">
        <v>311</v>
      </c>
      <c r="T159" s="49"/>
    </row>
    <row r="160" spans="1:20" ht="111" hidden="1" customHeight="1">
      <c r="A160" s="48"/>
      <c r="B160" s="239" t="s">
        <v>197</v>
      </c>
      <c r="C160" s="245" t="s">
        <v>241</v>
      </c>
      <c r="D160" s="374" t="s">
        <v>242</v>
      </c>
      <c r="E160" s="18" t="s">
        <v>243</v>
      </c>
      <c r="F160" s="312"/>
      <c r="G160" s="18"/>
      <c r="H160" s="336">
        <v>20000</v>
      </c>
      <c r="I160" s="313"/>
      <c r="J160" s="248"/>
      <c r="K160" s="128"/>
      <c r="L160" s="125"/>
      <c r="M160" s="227"/>
      <c r="N160" s="227"/>
      <c r="O160" s="314"/>
      <c r="P160" s="315" t="s">
        <v>234</v>
      </c>
      <c r="T160" s="49"/>
    </row>
    <row r="161" spans="1:20" ht="84" hidden="1" customHeight="1">
      <c r="A161" s="48"/>
      <c r="B161" s="239" t="s">
        <v>197</v>
      </c>
      <c r="C161" s="245" t="s">
        <v>418</v>
      </c>
      <c r="D161" s="364" t="s">
        <v>555</v>
      </c>
      <c r="E161" s="4" t="s">
        <v>556</v>
      </c>
      <c r="F161" s="375"/>
      <c r="G161" s="18"/>
      <c r="H161" s="336"/>
      <c r="I161" s="61"/>
      <c r="J161" s="120"/>
      <c r="K161" s="254"/>
      <c r="L161" s="255"/>
      <c r="M161" s="256"/>
      <c r="N161" s="256"/>
      <c r="O161" s="256"/>
      <c r="P161" s="315" t="s">
        <v>544</v>
      </c>
      <c r="T161" s="49"/>
    </row>
    <row r="162" spans="1:20" ht="111" hidden="1" customHeight="1">
      <c r="A162" s="48"/>
      <c r="B162" s="239" t="s">
        <v>197</v>
      </c>
      <c r="C162" s="245" t="s">
        <v>509</v>
      </c>
      <c r="D162" s="374" t="s">
        <v>572</v>
      </c>
      <c r="E162" s="18">
        <v>4</v>
      </c>
      <c r="F162" s="312"/>
      <c r="G162" s="18"/>
      <c r="H162" s="336"/>
      <c r="I162" s="61"/>
      <c r="J162" s="120"/>
      <c r="K162" s="254"/>
      <c r="L162" s="255"/>
      <c r="M162" s="256"/>
      <c r="N162" s="256"/>
      <c r="O162" s="256"/>
      <c r="P162" s="315" t="s">
        <v>487</v>
      </c>
      <c r="T162" s="49"/>
    </row>
    <row r="163" spans="1:20" ht="180" hidden="1" customHeight="1">
      <c r="A163" s="7"/>
      <c r="B163" s="239" t="s">
        <v>197</v>
      </c>
      <c r="C163" s="245" t="s">
        <v>447</v>
      </c>
      <c r="D163" s="374" t="s">
        <v>466</v>
      </c>
      <c r="E163" s="18">
        <v>3.51</v>
      </c>
      <c r="F163" s="18"/>
      <c r="G163" s="303"/>
      <c r="H163" s="303"/>
      <c r="I163" s="44"/>
      <c r="J163" s="44"/>
      <c r="K163" s="44"/>
      <c r="L163" s="44"/>
      <c r="M163" s="44"/>
      <c r="N163" s="44"/>
      <c r="O163" s="44"/>
      <c r="P163" s="315" t="s">
        <v>388</v>
      </c>
      <c r="T163" s="49"/>
    </row>
    <row r="164" spans="1:20" ht="93.75" hidden="1" customHeight="1">
      <c r="A164" s="48"/>
      <c r="B164" s="239" t="s">
        <v>197</v>
      </c>
      <c r="C164" s="245" t="s">
        <v>464</v>
      </c>
      <c r="D164" s="374" t="s">
        <v>465</v>
      </c>
      <c r="E164" s="18">
        <v>4</v>
      </c>
      <c r="F164" s="18"/>
      <c r="G164" s="303"/>
      <c r="H164" s="303"/>
      <c r="I164" s="44"/>
      <c r="J164" s="44"/>
      <c r="K164" s="44"/>
      <c r="L164" s="44"/>
      <c r="M164" s="44"/>
      <c r="N164" s="44"/>
      <c r="O164" s="44"/>
      <c r="P164" s="315" t="s">
        <v>388</v>
      </c>
      <c r="T164" s="49"/>
    </row>
    <row r="165" spans="1:20" ht="111" hidden="1" customHeight="1">
      <c r="A165" s="48"/>
      <c r="B165" s="239" t="s">
        <v>197</v>
      </c>
      <c r="C165" s="245" t="s">
        <v>333</v>
      </c>
      <c r="D165" s="374" t="s">
        <v>334</v>
      </c>
      <c r="E165" s="18">
        <v>3.51</v>
      </c>
      <c r="F165" s="312"/>
      <c r="G165" s="18"/>
      <c r="H165" s="336"/>
      <c r="I165" s="313"/>
      <c r="J165" s="248"/>
      <c r="K165" s="128"/>
      <c r="L165" s="125"/>
      <c r="M165" s="227"/>
      <c r="N165" s="227"/>
      <c r="O165" s="314"/>
      <c r="P165" s="215" t="s">
        <v>311</v>
      </c>
      <c r="T165" s="49"/>
    </row>
    <row r="166" spans="1:20" ht="111" hidden="1" customHeight="1">
      <c r="A166" s="48"/>
      <c r="B166" s="239" t="s">
        <v>197</v>
      </c>
      <c r="C166" s="42" t="s">
        <v>379</v>
      </c>
      <c r="D166" s="374" t="s">
        <v>242</v>
      </c>
      <c r="E166" s="18" t="s">
        <v>380</v>
      </c>
      <c r="F166" s="312"/>
      <c r="G166" s="18"/>
      <c r="H166" s="336" t="s">
        <v>292</v>
      </c>
      <c r="I166" s="313"/>
      <c r="J166" s="248"/>
      <c r="K166" s="128"/>
      <c r="L166" s="125"/>
      <c r="M166" s="227"/>
      <c r="N166" s="227"/>
      <c r="O166" s="314"/>
      <c r="P166" s="383" t="s">
        <v>374</v>
      </c>
      <c r="T166" s="49"/>
    </row>
    <row r="167" spans="1:20" ht="111" hidden="1" customHeight="1">
      <c r="A167" s="7"/>
      <c r="B167" s="239" t="s">
        <v>197</v>
      </c>
      <c r="C167" s="42" t="s">
        <v>286</v>
      </c>
      <c r="D167" s="374" t="s">
        <v>287</v>
      </c>
      <c r="E167" s="350">
        <v>4</v>
      </c>
      <c r="F167" s="489"/>
      <c r="G167" s="18"/>
      <c r="H167" s="18" t="s">
        <v>292</v>
      </c>
      <c r="I167" s="313"/>
      <c r="J167" s="248"/>
      <c r="K167" s="128"/>
      <c r="L167" s="125"/>
      <c r="M167" s="227"/>
      <c r="N167" s="227"/>
      <c r="O167" s="314"/>
      <c r="P167" s="315" t="s">
        <v>253</v>
      </c>
      <c r="T167" s="49"/>
    </row>
    <row r="168" spans="1:20" ht="102.75" hidden="1" customHeight="1">
      <c r="A168" s="63"/>
      <c r="B168" s="239" t="s">
        <v>655</v>
      </c>
      <c r="C168" s="329" t="s">
        <v>418</v>
      </c>
      <c r="D168" s="374" t="s">
        <v>590</v>
      </c>
      <c r="E168" s="389" t="s">
        <v>412</v>
      </c>
      <c r="F168" s="389"/>
      <c r="G168" s="18"/>
      <c r="H168" s="345"/>
      <c r="I168" s="384"/>
      <c r="J168" s="385"/>
      <c r="K168" s="386"/>
      <c r="L168" s="387"/>
      <c r="M168" s="253"/>
      <c r="N168" s="253"/>
      <c r="O168" s="253"/>
      <c r="P168" s="315" t="s">
        <v>398</v>
      </c>
      <c r="T168" s="49"/>
    </row>
    <row r="169" spans="1:20" ht="106.5" hidden="1" customHeight="1">
      <c r="A169" s="63"/>
      <c r="B169" s="239" t="s">
        <v>655</v>
      </c>
      <c r="C169" s="42" t="s">
        <v>436</v>
      </c>
      <c r="D169" s="374" t="s">
        <v>589</v>
      </c>
      <c r="E169" s="18">
        <v>4</v>
      </c>
      <c r="F169" s="312"/>
      <c r="G169" s="18"/>
      <c r="H169" s="336"/>
      <c r="I169" s="313"/>
      <c r="J169" s="248"/>
      <c r="K169" s="128"/>
      <c r="L169" s="125"/>
      <c r="M169" s="227"/>
      <c r="N169" s="227"/>
      <c r="O169" s="314"/>
      <c r="P169" s="311" t="s">
        <v>435</v>
      </c>
      <c r="T169" s="49"/>
    </row>
    <row r="170" spans="1:20" ht="107.25" hidden="1" customHeight="1">
      <c r="A170" s="63"/>
      <c r="B170" s="239" t="s">
        <v>655</v>
      </c>
      <c r="C170" s="358" t="s">
        <v>409</v>
      </c>
      <c r="D170" s="374" t="s">
        <v>287</v>
      </c>
      <c r="E170" s="389" t="s">
        <v>412</v>
      </c>
      <c r="F170" s="389"/>
      <c r="G170" s="18"/>
      <c r="H170" s="345">
        <v>60000</v>
      </c>
      <c r="I170" s="384"/>
      <c r="J170" s="385"/>
      <c r="K170" s="386"/>
      <c r="L170" s="387"/>
      <c r="M170" s="253"/>
      <c r="N170" s="253"/>
      <c r="O170" s="253"/>
      <c r="P170" s="47" t="s">
        <v>398</v>
      </c>
      <c r="T170" s="49"/>
    </row>
    <row r="171" spans="1:20" ht="90" hidden="1" customHeight="1">
      <c r="A171" s="63"/>
      <c r="B171" s="239" t="s">
        <v>655</v>
      </c>
      <c r="C171" s="329" t="s">
        <v>411</v>
      </c>
      <c r="D171" s="374" t="s">
        <v>287</v>
      </c>
      <c r="E171" s="389" t="s">
        <v>412</v>
      </c>
      <c r="F171" s="389"/>
      <c r="G171" s="18"/>
      <c r="H171" s="345">
        <v>90000</v>
      </c>
      <c r="I171" s="384"/>
      <c r="J171" s="385"/>
      <c r="K171" s="386"/>
      <c r="L171" s="387"/>
      <c r="M171" s="253"/>
      <c r="N171" s="253"/>
      <c r="O171" s="253"/>
      <c r="P171" s="47" t="s">
        <v>398</v>
      </c>
      <c r="T171" s="49"/>
    </row>
    <row r="172" spans="1:20" ht="90" hidden="1" customHeight="1">
      <c r="A172" s="7"/>
      <c r="B172" s="239" t="s">
        <v>655</v>
      </c>
      <c r="C172" s="42" t="s">
        <v>610</v>
      </c>
      <c r="D172" s="364" t="s">
        <v>242</v>
      </c>
      <c r="E172" s="442" t="s">
        <v>380</v>
      </c>
      <c r="F172" s="442"/>
      <c r="G172" s="18"/>
      <c r="H172" s="336"/>
      <c r="I172" s="312"/>
      <c r="J172" s="248"/>
      <c r="K172" s="320"/>
      <c r="L172" s="458"/>
      <c r="M172" s="321"/>
      <c r="N172" s="321"/>
      <c r="O172" s="321"/>
      <c r="P172" s="315" t="s">
        <v>600</v>
      </c>
      <c r="T172" s="49"/>
    </row>
    <row r="173" spans="1:20" ht="24">
      <c r="A173" s="473" t="s">
        <v>170</v>
      </c>
      <c r="B173" s="65"/>
      <c r="C173" s="251"/>
      <c r="D173" s="253"/>
      <c r="E173" s="251"/>
      <c r="F173" s="251"/>
      <c r="G173" s="6"/>
      <c r="H173" s="6"/>
      <c r="I173" s="258"/>
      <c r="J173" s="252"/>
      <c r="K173" s="253"/>
      <c r="L173" s="253"/>
      <c r="M173" s="253"/>
      <c r="N173" s="253"/>
      <c r="O173" s="253"/>
      <c r="P173" s="480">
        <v>1</v>
      </c>
    </row>
    <row r="174" spans="1:20" ht="24">
      <c r="A174" s="531" t="s">
        <v>210</v>
      </c>
      <c r="B174" s="532"/>
      <c r="C174" s="532"/>
      <c r="D174" s="532"/>
      <c r="E174" s="533"/>
      <c r="F174" s="485"/>
      <c r="G174" s="5"/>
      <c r="H174" s="241"/>
      <c r="I174" s="61"/>
      <c r="J174" s="120"/>
      <c r="K174" s="254"/>
      <c r="L174" s="255"/>
      <c r="M174" s="256"/>
      <c r="N174" s="256"/>
      <c r="O174" s="256"/>
      <c r="P174" s="477">
        <v>1</v>
      </c>
    </row>
    <row r="175" spans="1:20" ht="24" customHeight="1">
      <c r="A175" s="528" t="s">
        <v>223</v>
      </c>
      <c r="B175" s="529"/>
      <c r="C175" s="529"/>
      <c r="D175" s="529"/>
      <c r="E175" s="530"/>
      <c r="F175" s="484"/>
      <c r="G175" s="5"/>
      <c r="H175" s="5"/>
      <c r="I175" s="61"/>
      <c r="J175" s="120"/>
      <c r="K175" s="254"/>
      <c r="L175" s="260"/>
      <c r="M175" s="255"/>
      <c r="N175" s="256"/>
      <c r="O175" s="256"/>
      <c r="P175" s="477">
        <v>1</v>
      </c>
    </row>
    <row r="176" spans="1:20" ht="178.5" hidden="1" customHeight="1">
      <c r="A176" s="48"/>
      <c r="B176" s="54" t="s">
        <v>211</v>
      </c>
      <c r="C176" s="245" t="s">
        <v>244</v>
      </c>
      <c r="D176" s="364" t="s">
        <v>245</v>
      </c>
      <c r="E176" s="4" t="s">
        <v>246</v>
      </c>
      <c r="F176" s="4"/>
      <c r="G176" s="4"/>
      <c r="H176" s="4" t="s">
        <v>292</v>
      </c>
      <c r="I176" s="208"/>
      <c r="J176" s="216"/>
      <c r="K176" s="209"/>
      <c r="L176" s="209"/>
      <c r="M176" s="218"/>
      <c r="N176" s="209"/>
      <c r="O176" s="209"/>
      <c r="P176" s="3" t="s">
        <v>234</v>
      </c>
    </row>
    <row r="177" spans="1:16" ht="116.25" hidden="1" customHeight="1">
      <c r="A177" s="48"/>
      <c r="B177" s="54" t="s">
        <v>211</v>
      </c>
      <c r="C177" s="245" t="s">
        <v>566</v>
      </c>
      <c r="D177" s="364" t="s">
        <v>567</v>
      </c>
      <c r="E177" s="4" t="s">
        <v>568</v>
      </c>
      <c r="F177" s="4"/>
      <c r="G177" s="4"/>
      <c r="H177" s="4"/>
      <c r="I177" s="5"/>
      <c r="J177" s="223"/>
      <c r="K177" s="121"/>
      <c r="L177" s="121"/>
      <c r="M177" s="124"/>
      <c r="N177" s="121"/>
      <c r="O177" s="121"/>
      <c r="P177" s="3" t="s">
        <v>544</v>
      </c>
    </row>
    <row r="178" spans="1:16" ht="102" hidden="1" customHeight="1">
      <c r="A178" s="7"/>
      <c r="B178" s="54" t="s">
        <v>211</v>
      </c>
      <c r="C178" s="245" t="s">
        <v>591</v>
      </c>
      <c r="D178" s="364" t="s">
        <v>519</v>
      </c>
      <c r="E178" s="4" t="s">
        <v>246</v>
      </c>
      <c r="F178" s="4"/>
      <c r="G178" s="4"/>
      <c r="H178" s="4"/>
      <c r="I178" s="5"/>
      <c r="J178" s="223"/>
      <c r="K178" s="121"/>
      <c r="L178" s="121"/>
      <c r="M178" s="124"/>
      <c r="N178" s="121"/>
      <c r="O178" s="121"/>
      <c r="P178" s="3" t="s">
        <v>487</v>
      </c>
    </row>
    <row r="179" spans="1:16" ht="140.25" hidden="1" customHeight="1">
      <c r="A179" s="48"/>
      <c r="B179" s="54" t="s">
        <v>211</v>
      </c>
      <c r="C179" s="459" t="s">
        <v>467</v>
      </c>
      <c r="D179" s="364" t="s">
        <v>468</v>
      </c>
      <c r="E179" s="4" t="s">
        <v>469</v>
      </c>
      <c r="F179" s="4"/>
      <c r="G179" s="4"/>
      <c r="H179" s="4"/>
      <c r="I179" s="5"/>
      <c r="J179" s="223"/>
      <c r="K179" s="121"/>
      <c r="L179" s="121"/>
      <c r="M179" s="124"/>
      <c r="N179" s="121"/>
      <c r="O179" s="121"/>
      <c r="P179" s="3" t="s">
        <v>388</v>
      </c>
    </row>
    <row r="180" spans="1:16" ht="118.5" hidden="1" customHeight="1">
      <c r="A180" s="48"/>
      <c r="B180" s="54" t="s">
        <v>211</v>
      </c>
      <c r="C180" s="42" t="s">
        <v>288</v>
      </c>
      <c r="D180" s="374" t="s">
        <v>289</v>
      </c>
      <c r="E180" s="18" t="s">
        <v>246</v>
      </c>
      <c r="F180" s="18"/>
      <c r="G180" s="18"/>
      <c r="H180" s="18" t="s">
        <v>292</v>
      </c>
      <c r="I180" s="210"/>
      <c r="J180" s="211"/>
      <c r="K180" s="213"/>
      <c r="L180" s="213"/>
      <c r="M180" s="214"/>
      <c r="N180" s="213"/>
      <c r="O180" s="213"/>
      <c r="P180" s="40" t="s">
        <v>253</v>
      </c>
    </row>
    <row r="181" spans="1:16" ht="228" hidden="1" customHeight="1">
      <c r="A181" s="7"/>
      <c r="B181" s="54" t="s">
        <v>211</v>
      </c>
      <c r="C181" s="245" t="s">
        <v>422</v>
      </c>
      <c r="D181" s="364" t="s">
        <v>429</v>
      </c>
      <c r="E181" s="390" t="s">
        <v>428</v>
      </c>
      <c r="F181" s="390"/>
      <c r="G181" s="18"/>
      <c r="H181" s="18" t="s">
        <v>292</v>
      </c>
      <c r="I181" s="18"/>
      <c r="J181" s="59"/>
      <c r="K181" s="128"/>
      <c r="L181" s="125"/>
      <c r="M181" s="227"/>
      <c r="N181" s="227"/>
      <c r="O181" s="227"/>
      <c r="P181" s="3" t="s">
        <v>398</v>
      </c>
    </row>
    <row r="182" spans="1:16" ht="24">
      <c r="A182" s="473" t="s">
        <v>215</v>
      </c>
      <c r="B182" s="65"/>
      <c r="C182" s="251"/>
      <c r="D182" s="252"/>
      <c r="E182" s="251"/>
      <c r="F182" s="251"/>
      <c r="G182" s="250"/>
      <c r="H182" s="250"/>
      <c r="I182" s="293"/>
      <c r="J182" s="294"/>
      <c r="K182" s="129"/>
      <c r="L182" s="129"/>
      <c r="M182" s="129"/>
      <c r="N182" s="129"/>
      <c r="O182" s="129"/>
      <c r="P182" s="481">
        <v>1</v>
      </c>
    </row>
    <row r="183" spans="1:16" ht="24">
      <c r="A183" s="531" t="s">
        <v>204</v>
      </c>
      <c r="B183" s="532"/>
      <c r="C183" s="532"/>
      <c r="D183" s="532"/>
      <c r="E183" s="533"/>
      <c r="F183" s="485"/>
      <c r="G183" s="66"/>
      <c r="H183" s="66"/>
      <c r="I183" s="95"/>
      <c r="J183" s="296"/>
      <c r="K183" s="102"/>
      <c r="L183" s="102"/>
      <c r="M183" s="102"/>
      <c r="N183" s="102"/>
      <c r="O183" s="102"/>
      <c r="P183" s="482">
        <v>1</v>
      </c>
    </row>
    <row r="184" spans="1:16" ht="24" customHeight="1">
      <c r="A184" s="525" t="s">
        <v>224</v>
      </c>
      <c r="B184" s="526"/>
      <c r="C184" s="526"/>
      <c r="D184" s="526"/>
      <c r="E184" s="527"/>
      <c r="F184" s="483"/>
      <c r="G184" s="66"/>
      <c r="H184" s="66"/>
      <c r="I184" s="95"/>
      <c r="J184" s="296"/>
      <c r="K184" s="102"/>
      <c r="L184" s="102"/>
      <c r="M184" s="102"/>
      <c r="N184" s="102"/>
      <c r="O184" s="102"/>
      <c r="P184" s="482">
        <v>1</v>
      </c>
    </row>
    <row r="185" spans="1:16" ht="207.75" hidden="1" customHeight="1">
      <c r="A185" s="292"/>
      <c r="B185" s="307" t="s">
        <v>208</v>
      </c>
      <c r="C185" s="290" t="s">
        <v>305</v>
      </c>
      <c r="D185" s="425" t="s">
        <v>306</v>
      </c>
      <c r="E185" s="365" t="s">
        <v>307</v>
      </c>
      <c r="F185" s="365"/>
      <c r="G185" s="53"/>
      <c r="H185" s="362" t="s">
        <v>292</v>
      </c>
      <c r="I185" s="298"/>
      <c r="J185" s="299"/>
      <c r="K185" s="300"/>
      <c r="L185" s="300"/>
      <c r="M185" s="300"/>
      <c r="N185" s="300"/>
      <c r="O185" s="300"/>
      <c r="P185" s="3" t="s">
        <v>302</v>
      </c>
    </row>
    <row r="186" spans="1:16" ht="76.5" hidden="1" customHeight="1">
      <c r="A186" s="292"/>
      <c r="B186" s="307" t="s">
        <v>208</v>
      </c>
      <c r="C186" s="290" t="s">
        <v>612</v>
      </c>
      <c r="D186" s="425" t="s">
        <v>613</v>
      </c>
      <c r="E186" s="365" t="s">
        <v>312</v>
      </c>
      <c r="F186" s="365"/>
      <c r="G186" s="443">
        <v>1000000</v>
      </c>
      <c r="H186" s="362"/>
      <c r="I186" s="298"/>
      <c r="J186" s="299"/>
      <c r="K186" s="300"/>
      <c r="L186" s="300"/>
      <c r="M186" s="300"/>
      <c r="N186" s="300"/>
      <c r="O186" s="300"/>
      <c r="P186" s="3" t="s">
        <v>600</v>
      </c>
    </row>
    <row r="187" spans="1:16" ht="123.75" hidden="1" customHeight="1">
      <c r="A187" s="460"/>
      <c r="B187" s="307" t="s">
        <v>208</v>
      </c>
      <c r="C187" s="290" t="s">
        <v>550</v>
      </c>
      <c r="D187" s="425" t="s">
        <v>569</v>
      </c>
      <c r="E187" s="365" t="s">
        <v>282</v>
      </c>
      <c r="F187" s="365"/>
      <c r="G187" s="161"/>
      <c r="H187" s="362"/>
      <c r="I187" s="298"/>
      <c r="J187" s="299"/>
      <c r="K187" s="300"/>
      <c r="L187" s="300"/>
      <c r="M187" s="300"/>
      <c r="N187" s="300"/>
      <c r="O187" s="300"/>
      <c r="P187" s="3" t="s">
        <v>544</v>
      </c>
    </row>
    <row r="188" spans="1:16" ht="220.5" hidden="1" customHeight="1">
      <c r="A188" s="292"/>
      <c r="B188" s="307" t="s">
        <v>656</v>
      </c>
      <c r="C188" s="290" t="s">
        <v>520</v>
      </c>
      <c r="D188" s="423" t="s">
        <v>521</v>
      </c>
      <c r="E188" s="365" t="s">
        <v>522</v>
      </c>
      <c r="F188" s="365"/>
      <c r="G188" s="53"/>
      <c r="H188" s="362"/>
      <c r="I188" s="298"/>
      <c r="J188" s="299"/>
      <c r="K188" s="300"/>
      <c r="L188" s="300"/>
      <c r="M188" s="300"/>
      <c r="N188" s="300"/>
      <c r="O188" s="300"/>
      <c r="P188" s="47" t="s">
        <v>487</v>
      </c>
    </row>
    <row r="189" spans="1:16" ht="118.5" hidden="1" customHeight="1">
      <c r="A189" s="292"/>
      <c r="B189" s="307" t="s">
        <v>656</v>
      </c>
      <c r="C189" s="290" t="s">
        <v>523</v>
      </c>
      <c r="D189" s="423" t="s">
        <v>524</v>
      </c>
      <c r="E189" s="365" t="s">
        <v>525</v>
      </c>
      <c r="F189" s="365"/>
      <c r="G189" s="53"/>
      <c r="H189" s="362"/>
      <c r="I189" s="298"/>
      <c r="J189" s="299"/>
      <c r="K189" s="300"/>
      <c r="L189" s="300"/>
      <c r="M189" s="300"/>
      <c r="N189" s="300"/>
      <c r="O189" s="300"/>
      <c r="P189" s="47" t="s">
        <v>487</v>
      </c>
    </row>
    <row r="190" spans="1:16" ht="147" hidden="1" customHeight="1">
      <c r="A190" s="460"/>
      <c r="B190" s="307" t="s">
        <v>656</v>
      </c>
      <c r="C190" s="358" t="s">
        <v>470</v>
      </c>
      <c r="D190" s="306"/>
      <c r="E190" s="365" t="s">
        <v>477</v>
      </c>
      <c r="F190" s="365"/>
      <c r="G190" s="53"/>
      <c r="H190" s="416">
        <v>10000</v>
      </c>
      <c r="I190" s="298"/>
      <c r="J190" s="299"/>
      <c r="K190" s="300"/>
      <c r="L190" s="300"/>
      <c r="M190" s="300"/>
      <c r="N190" s="300"/>
      <c r="O190" s="300"/>
      <c r="P190" s="3" t="s">
        <v>388</v>
      </c>
    </row>
    <row r="191" spans="1:16" ht="225" hidden="1" customHeight="1">
      <c r="A191" s="292"/>
      <c r="B191" s="307" t="s">
        <v>656</v>
      </c>
      <c r="C191" s="319" t="s">
        <v>471</v>
      </c>
      <c r="D191" s="407" t="s">
        <v>474</v>
      </c>
      <c r="E191" s="365"/>
      <c r="F191" s="365"/>
      <c r="G191" s="53"/>
      <c r="H191" s="362"/>
      <c r="I191" s="298"/>
      <c r="J191" s="299"/>
      <c r="K191" s="300"/>
      <c r="L191" s="300"/>
      <c r="M191" s="300"/>
      <c r="N191" s="300"/>
      <c r="O191" s="300"/>
      <c r="P191" s="47" t="s">
        <v>388</v>
      </c>
    </row>
    <row r="192" spans="1:16" ht="120" hidden="1" customHeight="1">
      <c r="A192" s="292"/>
      <c r="B192" s="307" t="s">
        <v>656</v>
      </c>
      <c r="C192" s="319" t="s">
        <v>472</v>
      </c>
      <c r="D192" s="407" t="s">
        <v>475</v>
      </c>
      <c r="E192" s="365"/>
      <c r="F192" s="365"/>
      <c r="G192" s="53"/>
      <c r="H192" s="362"/>
      <c r="I192" s="298"/>
      <c r="J192" s="299"/>
      <c r="K192" s="300"/>
      <c r="L192" s="300"/>
      <c r="M192" s="300"/>
      <c r="N192" s="300"/>
      <c r="O192" s="300"/>
      <c r="P192" s="47" t="s">
        <v>388</v>
      </c>
    </row>
    <row r="193" spans="1:16" ht="125.25" hidden="1" customHeight="1">
      <c r="A193" s="460"/>
      <c r="B193" s="307" t="s">
        <v>656</v>
      </c>
      <c r="C193" s="290" t="s">
        <v>473</v>
      </c>
      <c r="D193" s="422" t="s">
        <v>476</v>
      </c>
      <c r="E193" s="365"/>
      <c r="F193" s="365"/>
      <c r="G193" s="53"/>
      <c r="H193" s="362"/>
      <c r="I193" s="298"/>
      <c r="J193" s="299"/>
      <c r="K193" s="300"/>
      <c r="L193" s="300"/>
      <c r="M193" s="300"/>
      <c r="N193" s="300"/>
      <c r="O193" s="300"/>
      <c r="P193" s="47" t="s">
        <v>388</v>
      </c>
    </row>
    <row r="194" spans="1:16" ht="223.5" hidden="1" customHeight="1">
      <c r="A194" s="292"/>
      <c r="B194" s="307" t="s">
        <v>656</v>
      </c>
      <c r="C194" s="290" t="s">
        <v>430</v>
      </c>
      <c r="D194" s="426" t="s">
        <v>431</v>
      </c>
      <c r="E194" s="365" t="s">
        <v>432</v>
      </c>
      <c r="F194" s="365"/>
      <c r="G194" s="396"/>
      <c r="H194" s="397"/>
      <c r="I194" s="398"/>
      <c r="J194" s="399"/>
      <c r="K194" s="400"/>
      <c r="L194" s="400"/>
      <c r="M194" s="400"/>
      <c r="N194" s="400"/>
      <c r="O194" s="400"/>
      <c r="P194" s="215" t="s">
        <v>398</v>
      </c>
    </row>
    <row r="195" spans="1:16" ht="107.25" hidden="1" customHeight="1">
      <c r="A195" s="323"/>
      <c r="B195" s="307" t="s">
        <v>656</v>
      </c>
      <c r="C195" s="290" t="s">
        <v>369</v>
      </c>
      <c r="D195" s="426" t="s">
        <v>370</v>
      </c>
      <c r="E195" s="365" t="s">
        <v>233</v>
      </c>
      <c r="F195" s="365"/>
      <c r="G195" s="53"/>
      <c r="H195" s="362"/>
      <c r="I195" s="298"/>
      <c r="J195" s="299"/>
      <c r="K195" s="300"/>
      <c r="L195" s="300"/>
      <c r="M195" s="300"/>
      <c r="N195" s="300"/>
      <c r="O195" s="300"/>
      <c r="P195" s="3" t="s">
        <v>357</v>
      </c>
    </row>
    <row r="196" spans="1:16" ht="99.75" hidden="1" customHeight="1">
      <c r="A196" s="462"/>
      <c r="B196" s="307" t="s">
        <v>656</v>
      </c>
      <c r="C196" s="290" t="s">
        <v>352</v>
      </c>
      <c r="D196" s="426" t="s">
        <v>64</v>
      </c>
      <c r="E196" s="365" t="s">
        <v>331</v>
      </c>
      <c r="F196" s="365"/>
      <c r="G196" s="53"/>
      <c r="H196" s="362"/>
      <c r="I196" s="298"/>
      <c r="J196" s="299"/>
      <c r="K196" s="300"/>
      <c r="L196" s="300"/>
      <c r="M196" s="300"/>
      <c r="N196" s="300"/>
      <c r="O196" s="300"/>
      <c r="P196" s="3" t="s">
        <v>344</v>
      </c>
    </row>
    <row r="197" spans="1:16" ht="230.25" hidden="1" customHeight="1">
      <c r="A197" s="323"/>
      <c r="B197" s="463" t="s">
        <v>208</v>
      </c>
      <c r="C197" s="290" t="s">
        <v>336</v>
      </c>
      <c r="D197" s="426" t="s">
        <v>335</v>
      </c>
      <c r="E197" s="365">
        <v>3</v>
      </c>
      <c r="F197" s="365"/>
      <c r="G197" s="53"/>
      <c r="H197" s="362"/>
      <c r="I197" s="298"/>
      <c r="J197" s="299"/>
      <c r="K197" s="300"/>
      <c r="L197" s="300"/>
      <c r="M197" s="300"/>
      <c r="N197" s="300"/>
      <c r="O197" s="300"/>
      <c r="P197" s="215" t="s">
        <v>311</v>
      </c>
    </row>
    <row r="198" spans="1:16" ht="134.25" hidden="1" customHeight="1">
      <c r="A198" s="287"/>
      <c r="B198" s="289" t="s">
        <v>209</v>
      </c>
      <c r="C198" s="290" t="s">
        <v>228</v>
      </c>
      <c r="D198" s="427" t="s">
        <v>229</v>
      </c>
      <c r="E198" s="335" t="s">
        <v>230</v>
      </c>
      <c r="F198" s="335"/>
      <c r="G198" s="53"/>
      <c r="H198" s="362" t="s">
        <v>292</v>
      </c>
      <c r="I198" s="53"/>
      <c r="J198" s="53"/>
      <c r="K198" s="53"/>
      <c r="L198" s="53"/>
      <c r="M198" s="53"/>
      <c r="N198" s="53"/>
      <c r="O198" s="53"/>
      <c r="P198" s="17" t="s">
        <v>227</v>
      </c>
    </row>
    <row r="199" spans="1:16" ht="90.75" hidden="1" customHeight="1">
      <c r="A199" s="464"/>
      <c r="B199" s="289" t="s">
        <v>209</v>
      </c>
      <c r="C199" s="290" t="s">
        <v>308</v>
      </c>
      <c r="D199" s="426" t="s">
        <v>309</v>
      </c>
      <c r="E199" s="365" t="s">
        <v>291</v>
      </c>
      <c r="F199" s="365"/>
      <c r="G199" s="303"/>
      <c r="H199" s="366" t="s">
        <v>292</v>
      </c>
      <c r="I199" s="304"/>
      <c r="J199" s="305"/>
      <c r="K199" s="306"/>
      <c r="L199" s="306"/>
      <c r="M199" s="306"/>
      <c r="N199" s="306"/>
      <c r="O199" s="306"/>
      <c r="P199" s="40" t="s">
        <v>302</v>
      </c>
    </row>
    <row r="200" spans="1:16" ht="81.75" hidden="1" customHeight="1">
      <c r="A200" s="287"/>
      <c r="B200" s="289" t="s">
        <v>657</v>
      </c>
      <c r="C200" s="290" t="s">
        <v>570</v>
      </c>
      <c r="D200" s="427" t="s">
        <v>339</v>
      </c>
      <c r="E200" s="335" t="s">
        <v>291</v>
      </c>
      <c r="F200" s="335"/>
      <c r="G200" s="53"/>
      <c r="H200" s="362"/>
      <c r="I200" s="53"/>
      <c r="J200" s="53"/>
      <c r="K200" s="53"/>
      <c r="L200" s="53"/>
      <c r="M200" s="53"/>
      <c r="N200" s="53"/>
      <c r="O200" s="53"/>
      <c r="P200" s="17" t="s">
        <v>544</v>
      </c>
    </row>
    <row r="201" spans="1:16" ht="117.75" hidden="1" customHeight="1">
      <c r="A201" s="287"/>
      <c r="B201" s="289" t="s">
        <v>657</v>
      </c>
      <c r="C201" s="465" t="s">
        <v>526</v>
      </c>
      <c r="D201" s="428" t="s">
        <v>527</v>
      </c>
      <c r="E201" s="365" t="s">
        <v>340</v>
      </c>
      <c r="F201" s="365"/>
      <c r="G201" s="53"/>
      <c r="H201" s="362"/>
      <c r="I201" s="53"/>
      <c r="J201" s="53"/>
      <c r="K201" s="53"/>
      <c r="L201" s="53"/>
      <c r="M201" s="53"/>
      <c r="N201" s="53"/>
      <c r="O201" s="53"/>
      <c r="P201" s="17" t="s">
        <v>487</v>
      </c>
    </row>
    <row r="202" spans="1:16" ht="113.25" hidden="1" customHeight="1">
      <c r="A202" s="287"/>
      <c r="B202" s="289" t="s">
        <v>657</v>
      </c>
      <c r="C202" s="358" t="s">
        <v>478</v>
      </c>
      <c r="D202" s="430" t="s">
        <v>339</v>
      </c>
      <c r="E202" s="365" t="s">
        <v>307</v>
      </c>
      <c r="F202" s="365"/>
      <c r="G202" s="53"/>
      <c r="H202" s="362"/>
      <c r="I202" s="53"/>
      <c r="J202" s="53"/>
      <c r="K202" s="53"/>
      <c r="L202" s="53"/>
      <c r="M202" s="53"/>
      <c r="N202" s="53"/>
      <c r="O202" s="53"/>
      <c r="P202" s="466" t="s">
        <v>388</v>
      </c>
    </row>
    <row r="203" spans="1:16" ht="172.5" hidden="1" customHeight="1">
      <c r="A203" s="464"/>
      <c r="B203" s="289" t="s">
        <v>657</v>
      </c>
      <c r="C203" s="290" t="s">
        <v>479</v>
      </c>
      <c r="D203" s="429" t="s">
        <v>480</v>
      </c>
      <c r="E203" s="365" t="s">
        <v>246</v>
      </c>
      <c r="F203" s="365"/>
      <c r="G203" s="53"/>
      <c r="H203" s="362"/>
      <c r="I203" s="53"/>
      <c r="J203" s="53"/>
      <c r="K203" s="53"/>
      <c r="L203" s="53"/>
      <c r="M203" s="53"/>
      <c r="N203" s="53"/>
      <c r="O203" s="53"/>
      <c r="P203" s="466" t="s">
        <v>388</v>
      </c>
    </row>
    <row r="204" spans="1:16" ht="78" hidden="1" customHeight="1">
      <c r="A204" s="287"/>
      <c r="B204" s="289" t="s">
        <v>657</v>
      </c>
      <c r="C204" s="319"/>
      <c r="D204" s="469" t="s">
        <v>481</v>
      </c>
      <c r="E204" s="365" t="s">
        <v>230</v>
      </c>
      <c r="F204" s="365"/>
      <c r="G204" s="53"/>
      <c r="H204" s="362"/>
      <c r="I204" s="53"/>
      <c r="J204" s="53"/>
      <c r="K204" s="53"/>
      <c r="L204" s="53"/>
      <c r="M204" s="53"/>
      <c r="N204" s="53"/>
      <c r="O204" s="53"/>
      <c r="P204" s="148" t="s">
        <v>388</v>
      </c>
    </row>
    <row r="205" spans="1:16" ht="81" hidden="1" customHeight="1">
      <c r="A205" s="287"/>
      <c r="B205" s="289" t="s">
        <v>657</v>
      </c>
      <c r="C205" s="319" t="s">
        <v>482</v>
      </c>
      <c r="D205" s="470" t="s">
        <v>480</v>
      </c>
      <c r="E205" s="365" t="s">
        <v>483</v>
      </c>
      <c r="F205" s="365"/>
      <c r="G205" s="53"/>
      <c r="H205" s="362"/>
      <c r="I205" s="53"/>
      <c r="J205" s="53"/>
      <c r="K205" s="53"/>
      <c r="L205" s="53"/>
      <c r="M205" s="53"/>
      <c r="N205" s="53"/>
      <c r="O205" s="53"/>
      <c r="P205" s="148" t="s">
        <v>388</v>
      </c>
    </row>
    <row r="206" spans="1:16" ht="72.75" hidden="1" customHeight="1">
      <c r="A206" s="287"/>
      <c r="B206" s="289" t="s">
        <v>657</v>
      </c>
      <c r="C206" s="281"/>
      <c r="D206" s="471" t="s">
        <v>481</v>
      </c>
      <c r="E206" s="365" t="s">
        <v>592</v>
      </c>
      <c r="F206" s="365"/>
      <c r="G206" s="391"/>
      <c r="H206" s="392"/>
      <c r="I206" s="393"/>
      <c r="J206" s="394"/>
      <c r="K206" s="395"/>
      <c r="L206" s="395"/>
      <c r="M206" s="395"/>
      <c r="N206" s="395"/>
      <c r="O206" s="395"/>
      <c r="P206" s="148" t="s">
        <v>388</v>
      </c>
    </row>
    <row r="207" spans="1:16" ht="96" hidden="1" customHeight="1">
      <c r="A207" s="287"/>
      <c r="B207" s="289" t="s">
        <v>657</v>
      </c>
      <c r="C207" s="337" t="s">
        <v>247</v>
      </c>
      <c r="D207" s="467" t="s">
        <v>248</v>
      </c>
      <c r="E207" s="342" t="s">
        <v>506</v>
      </c>
      <c r="F207" s="335"/>
      <c r="G207" s="53"/>
      <c r="H207" s="362" t="s">
        <v>292</v>
      </c>
      <c r="I207" s="298"/>
      <c r="J207" s="301"/>
      <c r="K207" s="302"/>
      <c r="L207" s="302"/>
      <c r="M207" s="302"/>
      <c r="N207" s="302"/>
      <c r="O207" s="302"/>
      <c r="P207" s="466" t="s">
        <v>234</v>
      </c>
    </row>
    <row r="208" spans="1:16" ht="48.75" hidden="1" customHeight="1">
      <c r="A208" s="287"/>
      <c r="B208" s="289" t="s">
        <v>657</v>
      </c>
      <c r="C208" s="319"/>
      <c r="D208" s="468" t="s">
        <v>249</v>
      </c>
      <c r="E208" s="334" t="s">
        <v>638</v>
      </c>
      <c r="F208" s="334"/>
      <c r="G208" s="303"/>
      <c r="H208" s="362" t="s">
        <v>292</v>
      </c>
      <c r="I208" s="293"/>
      <c r="J208" s="338"/>
      <c r="K208" s="339"/>
      <c r="L208" s="339"/>
      <c r="M208" s="339"/>
      <c r="N208" s="339"/>
      <c r="O208" s="339"/>
      <c r="P208" s="466" t="s">
        <v>234</v>
      </c>
    </row>
    <row r="209" spans="1:16" ht="117" hidden="1" customHeight="1">
      <c r="A209" s="341"/>
      <c r="B209" s="289" t="s">
        <v>657</v>
      </c>
      <c r="C209" s="290"/>
      <c r="D209" s="469" t="s">
        <v>250</v>
      </c>
      <c r="E209" s="335" t="s">
        <v>251</v>
      </c>
      <c r="F209" s="335"/>
      <c r="G209" s="53"/>
      <c r="H209" s="362" t="s">
        <v>292</v>
      </c>
      <c r="I209" s="298"/>
      <c r="J209" s="301"/>
      <c r="K209" s="302"/>
      <c r="L209" s="302"/>
      <c r="M209" s="302"/>
      <c r="N209" s="302"/>
      <c r="O209" s="302"/>
      <c r="P209" s="466" t="s">
        <v>234</v>
      </c>
    </row>
    <row r="210" spans="1:16" ht="99.75" hidden="1" customHeight="1">
      <c r="A210" s="287"/>
      <c r="B210" s="289" t="s">
        <v>657</v>
      </c>
      <c r="C210" s="290" t="s">
        <v>337</v>
      </c>
      <c r="D210" s="429" t="s">
        <v>290</v>
      </c>
      <c r="E210" s="335" t="s">
        <v>291</v>
      </c>
      <c r="F210" s="335"/>
      <c r="G210" s="53"/>
      <c r="H210" s="362" t="s">
        <v>292</v>
      </c>
      <c r="I210" s="53"/>
      <c r="J210" s="53"/>
      <c r="K210" s="53"/>
      <c r="L210" s="53"/>
      <c r="M210" s="53"/>
      <c r="N210" s="53"/>
      <c r="O210" s="53"/>
      <c r="P210" s="3" t="s">
        <v>253</v>
      </c>
    </row>
    <row r="211" spans="1:16" ht="132" hidden="1" customHeight="1">
      <c r="A211" s="287"/>
      <c r="B211" s="289" t="s">
        <v>657</v>
      </c>
      <c r="C211" s="358" t="s">
        <v>338</v>
      </c>
      <c r="D211" s="430" t="s">
        <v>339</v>
      </c>
      <c r="E211" s="342" t="s">
        <v>340</v>
      </c>
      <c r="F211" s="342"/>
      <c r="G211" s="303"/>
      <c r="H211" s="303"/>
      <c r="I211" s="303"/>
      <c r="J211" s="303"/>
      <c r="K211" s="303"/>
      <c r="L211" s="303"/>
      <c r="M211" s="303"/>
      <c r="N211" s="303"/>
      <c r="O211" s="303"/>
      <c r="P211" s="215" t="s">
        <v>311</v>
      </c>
    </row>
    <row r="212" spans="1:16" ht="120" hidden="1" customHeight="1">
      <c r="A212" s="287"/>
      <c r="B212" s="289" t="s">
        <v>657</v>
      </c>
      <c r="C212" s="358" t="s">
        <v>384</v>
      </c>
      <c r="D212" s="430" t="s">
        <v>386</v>
      </c>
      <c r="E212" s="342" t="s">
        <v>387</v>
      </c>
      <c r="F212" s="342"/>
      <c r="G212" s="303"/>
      <c r="H212" s="303"/>
      <c r="I212" s="303"/>
      <c r="J212" s="303"/>
      <c r="K212" s="303"/>
      <c r="L212" s="303"/>
      <c r="M212" s="303"/>
      <c r="N212" s="303"/>
      <c r="O212" s="303"/>
      <c r="P212" s="331" t="s">
        <v>374</v>
      </c>
    </row>
    <row r="213" spans="1:16" ht="120.75" hidden="1" customHeight="1">
      <c r="A213" s="341"/>
      <c r="B213" s="289" t="s">
        <v>657</v>
      </c>
      <c r="C213" s="290" t="s">
        <v>385</v>
      </c>
      <c r="D213" s="429" t="s">
        <v>386</v>
      </c>
      <c r="E213" s="335" t="s">
        <v>387</v>
      </c>
      <c r="F213" s="335"/>
      <c r="G213" s="53"/>
      <c r="H213" s="53"/>
      <c r="I213" s="53"/>
      <c r="J213" s="53"/>
      <c r="K213" s="53"/>
      <c r="L213" s="53"/>
      <c r="M213" s="53"/>
      <c r="N213" s="53"/>
      <c r="O213" s="53"/>
      <c r="P213" s="331" t="s">
        <v>374</v>
      </c>
    </row>
    <row r="214" spans="1:16" ht="24">
      <c r="A214" s="351"/>
      <c r="B214" s="352"/>
      <c r="C214" s="353"/>
      <c r="D214" s="415"/>
      <c r="E214" s="354"/>
      <c r="F214" s="354"/>
      <c r="G214" s="52"/>
      <c r="H214" s="52"/>
      <c r="I214" s="64"/>
      <c r="J214" s="355"/>
      <c r="K214" s="356"/>
      <c r="L214" s="356"/>
      <c r="M214" s="356"/>
      <c r="N214" s="356"/>
      <c r="O214" s="356"/>
      <c r="P214" s="357"/>
    </row>
  </sheetData>
  <autoFilter ref="A9:X213">
    <filterColumn colId="15">
      <filters>
        <filter val="1"/>
        <filter val="กองกลาง"/>
      </filters>
    </filterColumn>
  </autoFilter>
  <mergeCells count="19">
    <mergeCell ref="J6:J8"/>
    <mergeCell ref="K6:M6"/>
    <mergeCell ref="N6:O7"/>
    <mergeCell ref="P6:P8"/>
    <mergeCell ref="K7:K8"/>
    <mergeCell ref="L7:L8"/>
    <mergeCell ref="M7:M8"/>
    <mergeCell ref="A174:E174"/>
    <mergeCell ref="A175:E175"/>
    <mergeCell ref="A183:E183"/>
    <mergeCell ref="A184:E184"/>
    <mergeCell ref="I6:I8"/>
    <mergeCell ref="A6:A8"/>
    <mergeCell ref="B6:B8"/>
    <mergeCell ref="C6:C8"/>
    <mergeCell ref="D6:D8"/>
    <mergeCell ref="E6:E8"/>
    <mergeCell ref="F6:F8"/>
    <mergeCell ref="G6:H7"/>
  </mergeCells>
  <pageMargins left="1.1811023622047201" right="0" top="0.196850393700787" bottom="0.118110236220472" header="0.31496062992126" footer="7.8740157480315001E-2"/>
  <pageSetup paperSize="9" scale="95" orientation="landscape" useFirstPageNumber="1" r:id="rId1"/>
  <headerFooter>
    <oddFooter>&amp;R&amp;P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theme="9" tint="-0.499984740745262"/>
  </sheetPr>
  <dimension ref="A1:Z214"/>
  <sheetViews>
    <sheetView view="pageLayout" zoomScale="73" zoomScaleNormal="84" zoomScaleSheetLayoutView="100" zoomScalePageLayoutView="73" workbookViewId="0">
      <selection activeCell="A2" sqref="A2"/>
    </sheetView>
  </sheetViews>
  <sheetFormatPr defaultColWidth="9.140625" defaultRowHeight="21"/>
  <cols>
    <col min="1" max="1" width="16.28515625" style="44" customWidth="1"/>
    <col min="2" max="2" width="18.42578125" style="44" customWidth="1"/>
    <col min="3" max="3" width="19" style="44" customWidth="1"/>
    <col min="4" max="4" width="17.140625" style="431" customWidth="1"/>
    <col min="5" max="6" width="14.28515625" style="57" customWidth="1"/>
    <col min="7" max="7" width="10.85546875" style="44" customWidth="1"/>
    <col min="8" max="8" width="12.140625" style="44" customWidth="1"/>
    <col min="9" max="9" width="0.140625" style="57" hidden="1" customWidth="1"/>
    <col min="10" max="10" width="10.140625" style="99" hidden="1" customWidth="1"/>
    <col min="11" max="11" width="8" style="98" hidden="1" customWidth="1"/>
    <col min="12" max="12" width="9.42578125" style="98" hidden="1" customWidth="1"/>
    <col min="13" max="13" width="7.7109375" style="98" hidden="1" customWidth="1"/>
    <col min="14" max="14" width="9.5703125" style="98" hidden="1" customWidth="1"/>
    <col min="15" max="15" width="2.42578125" style="98" hidden="1" customWidth="1"/>
    <col min="16" max="16" width="13.42578125" style="169" customWidth="1"/>
    <col min="17" max="17" width="0.85546875" style="44" customWidth="1"/>
    <col min="18" max="18" width="6.85546875" style="44" customWidth="1"/>
    <col min="19" max="19" width="8.42578125" style="91" hidden="1" customWidth="1"/>
    <col min="20" max="20" width="9.140625" style="44" hidden="1" customWidth="1"/>
    <col min="21" max="21" width="13.42578125" style="91" hidden="1" customWidth="1"/>
    <col min="22" max="22" width="12.140625" style="44" hidden="1" customWidth="1"/>
    <col min="23" max="24" width="9.140625" style="44" hidden="1" customWidth="1"/>
    <col min="25" max="29" width="9.140625" style="44"/>
    <col min="30" max="30" width="10.7109375" style="44" bestFit="1" customWidth="1"/>
    <col min="31" max="16384" width="9.140625" style="44"/>
  </cols>
  <sheetData>
    <row r="1" spans="1:24" ht="24">
      <c r="A1" s="262" t="s">
        <v>665</v>
      </c>
      <c r="B1" s="262"/>
      <c r="C1" s="263"/>
      <c r="G1" s="16"/>
      <c r="H1" s="16"/>
      <c r="I1" s="16"/>
      <c r="J1" s="96"/>
      <c r="K1" s="96"/>
      <c r="L1" s="96"/>
      <c r="M1" s="96"/>
      <c r="N1" s="96"/>
      <c r="O1" s="96"/>
      <c r="P1" s="167"/>
    </row>
    <row r="2" spans="1:24" ht="24">
      <c r="A2" s="262" t="str">
        <f>ตาราง!A2</f>
        <v>(ตามแผนยุทธศาสตร์มหาวิทยาลัยเกษตรศาสตร์ ระยะ 12 ปี พ.ศ.2560-2571)</v>
      </c>
      <c r="B2" s="262"/>
      <c r="C2" s="263"/>
      <c r="D2" s="256"/>
      <c r="E2" s="264"/>
      <c r="F2" s="264"/>
      <c r="G2" s="16"/>
      <c r="H2" s="16"/>
      <c r="I2" s="16"/>
      <c r="J2" s="96"/>
      <c r="K2" s="96"/>
      <c r="L2" s="96"/>
      <c r="M2" s="96"/>
      <c r="N2" s="96"/>
      <c r="O2" s="96"/>
      <c r="P2" s="167"/>
    </row>
    <row r="3" spans="1:24" ht="24">
      <c r="A3" s="262" t="s">
        <v>8</v>
      </c>
      <c r="B3" s="262" t="s">
        <v>66</v>
      </c>
      <c r="C3" s="52"/>
      <c r="D3" s="256"/>
      <c r="E3" s="264"/>
      <c r="F3" s="264"/>
      <c r="G3" s="16"/>
      <c r="H3" s="16"/>
      <c r="I3" s="16"/>
      <c r="J3" s="96"/>
      <c r="K3" s="96"/>
      <c r="L3" s="96"/>
      <c r="M3" s="96"/>
      <c r="N3" s="96"/>
      <c r="O3" s="96"/>
      <c r="P3" s="167"/>
    </row>
    <row r="4" spans="1:24" ht="15.75" hidden="1" customHeight="1">
      <c r="A4" s="261" t="s">
        <v>16</v>
      </c>
      <c r="B4" s="262"/>
      <c r="C4" s="263"/>
      <c r="D4" s="122"/>
      <c r="E4" s="64"/>
      <c r="F4" s="64"/>
      <c r="K4" s="97"/>
      <c r="L4" s="97"/>
      <c r="M4" s="97"/>
      <c r="N4" s="97"/>
      <c r="O4" s="97"/>
      <c r="P4" s="56"/>
    </row>
    <row r="5" spans="1:24" ht="15.75" hidden="1" customHeight="1">
      <c r="A5" s="261" t="s">
        <v>17</v>
      </c>
      <c r="B5" s="262"/>
      <c r="C5" s="263"/>
      <c r="D5" s="122"/>
      <c r="E5" s="64"/>
      <c r="F5" s="64"/>
      <c r="K5" s="97"/>
      <c r="L5" s="97"/>
      <c r="M5" s="97"/>
      <c r="N5" s="97"/>
      <c r="O5" s="97"/>
      <c r="P5" s="56"/>
    </row>
    <row r="6" spans="1:24" ht="44.25" customHeight="1">
      <c r="A6" s="537" t="s">
        <v>91</v>
      </c>
      <c r="B6" s="537" t="s">
        <v>214</v>
      </c>
      <c r="C6" s="537" t="s">
        <v>1</v>
      </c>
      <c r="D6" s="540" t="s">
        <v>216</v>
      </c>
      <c r="E6" s="537" t="s">
        <v>192</v>
      </c>
      <c r="F6" s="550" t="s">
        <v>663</v>
      </c>
      <c r="G6" s="543" t="s">
        <v>664</v>
      </c>
      <c r="H6" s="544"/>
      <c r="I6" s="537" t="s">
        <v>85</v>
      </c>
      <c r="J6" s="547" t="s">
        <v>93</v>
      </c>
      <c r="K6" s="534" t="s">
        <v>18</v>
      </c>
      <c r="L6" s="535"/>
      <c r="M6" s="536"/>
      <c r="N6" s="516" t="s">
        <v>20</v>
      </c>
      <c r="O6" s="517"/>
      <c r="P6" s="520" t="s">
        <v>6</v>
      </c>
      <c r="S6" s="91" t="s">
        <v>87</v>
      </c>
      <c r="T6" s="44" t="s">
        <v>94</v>
      </c>
      <c r="U6" s="91" t="s">
        <v>88</v>
      </c>
      <c r="V6" s="44" t="s">
        <v>95</v>
      </c>
      <c r="W6" s="44" t="s">
        <v>96</v>
      </c>
      <c r="X6" s="44" t="s">
        <v>79</v>
      </c>
    </row>
    <row r="7" spans="1:24" ht="24.6" customHeight="1">
      <c r="A7" s="538"/>
      <c r="B7" s="538"/>
      <c r="C7" s="538"/>
      <c r="D7" s="541"/>
      <c r="E7" s="538"/>
      <c r="F7" s="551"/>
      <c r="G7" s="545"/>
      <c r="H7" s="546"/>
      <c r="I7" s="538"/>
      <c r="J7" s="548"/>
      <c r="K7" s="523" t="s">
        <v>12</v>
      </c>
      <c r="L7" s="523" t="s">
        <v>14</v>
      </c>
      <c r="M7" s="523" t="s">
        <v>15</v>
      </c>
      <c r="N7" s="518"/>
      <c r="O7" s="519"/>
      <c r="P7" s="521"/>
    </row>
    <row r="8" spans="1:24" ht="46.5" customHeight="1">
      <c r="A8" s="539"/>
      <c r="B8" s="539"/>
      <c r="C8" s="539"/>
      <c r="D8" s="542"/>
      <c r="E8" s="539"/>
      <c r="F8" s="552"/>
      <c r="G8" s="475" t="s">
        <v>2</v>
      </c>
      <c r="H8" s="475" t="s">
        <v>3</v>
      </c>
      <c r="I8" s="539"/>
      <c r="J8" s="549"/>
      <c r="K8" s="524"/>
      <c r="L8" s="524"/>
      <c r="M8" s="524"/>
      <c r="N8" s="100" t="s">
        <v>2</v>
      </c>
      <c r="O8" s="474" t="s">
        <v>3</v>
      </c>
      <c r="P8" s="522"/>
    </row>
    <row r="9" spans="1:24" ht="30.75" customHeight="1">
      <c r="A9" s="476" t="s">
        <v>168</v>
      </c>
      <c r="B9" s="54"/>
      <c r="C9" s="310"/>
      <c r="D9" s="122"/>
      <c r="E9" s="265"/>
      <c r="F9" s="265"/>
      <c r="G9" s="5"/>
      <c r="H9" s="5"/>
      <c r="I9" s="266"/>
      <c r="J9" s="122"/>
      <c r="K9" s="121"/>
      <c r="L9" s="121"/>
      <c r="M9" s="121"/>
      <c r="N9" s="121"/>
      <c r="O9" s="268"/>
      <c r="P9" s="477">
        <v>1</v>
      </c>
      <c r="S9" s="104"/>
      <c r="T9" s="104"/>
      <c r="U9" s="104"/>
      <c r="V9" s="104"/>
      <c r="W9" s="104"/>
      <c r="X9" s="104"/>
    </row>
    <row r="10" spans="1:24" ht="25.5" customHeight="1">
      <c r="A10" s="473" t="s">
        <v>204</v>
      </c>
      <c r="B10" s="65"/>
      <c r="C10" s="265"/>
      <c r="D10" s="122"/>
      <c r="E10" s="265"/>
      <c r="F10" s="265"/>
      <c r="G10" s="5"/>
      <c r="H10" s="5"/>
      <c r="I10" s="266"/>
      <c r="J10" s="122"/>
      <c r="K10" s="121"/>
      <c r="L10" s="121"/>
      <c r="M10" s="121"/>
      <c r="N10" s="121"/>
      <c r="O10" s="268"/>
      <c r="P10" s="477">
        <v>1</v>
      </c>
      <c r="S10" s="104"/>
      <c r="T10" s="104"/>
      <c r="U10" s="104"/>
      <c r="V10" s="104"/>
      <c r="W10" s="104"/>
      <c r="X10" s="104"/>
    </row>
    <row r="11" spans="1:24" ht="28.5" customHeight="1">
      <c r="A11" s="63" t="s">
        <v>218</v>
      </c>
      <c r="B11" s="39"/>
      <c r="C11" s="239"/>
      <c r="D11" s="322"/>
      <c r="E11" s="61"/>
      <c r="F11" s="61"/>
      <c r="G11" s="5"/>
      <c r="H11" s="5"/>
      <c r="I11" s="267"/>
      <c r="J11" s="223"/>
      <c r="K11" s="121"/>
      <c r="L11" s="121"/>
      <c r="M11" s="131"/>
      <c r="N11" s="121"/>
      <c r="O11" s="268"/>
      <c r="P11" s="478">
        <v>1</v>
      </c>
      <c r="S11" s="91">
        <v>0</v>
      </c>
      <c r="T11" s="49"/>
      <c r="U11" s="91">
        <v>1</v>
      </c>
      <c r="X11" s="44">
        <v>1</v>
      </c>
    </row>
    <row r="12" spans="1:24" ht="194.25" hidden="1" customHeight="1">
      <c r="A12" s="63"/>
      <c r="B12" s="289" t="s">
        <v>205</v>
      </c>
      <c r="C12" s="379" t="s">
        <v>573</v>
      </c>
      <c r="D12" s="364" t="s">
        <v>593</v>
      </c>
      <c r="E12" s="4">
        <v>3.51</v>
      </c>
      <c r="F12" s="4"/>
      <c r="G12" s="4"/>
      <c r="H12" s="344"/>
      <c r="I12" s="5"/>
      <c r="J12" s="120"/>
      <c r="K12" s="131"/>
      <c r="L12" s="121"/>
      <c r="M12" s="121"/>
      <c r="N12" s="121"/>
      <c r="O12" s="121"/>
      <c r="P12" s="62" t="s">
        <v>388</v>
      </c>
      <c r="T12" s="49"/>
    </row>
    <row r="13" spans="1:24" ht="106.5" hidden="1" customHeight="1">
      <c r="A13" s="432"/>
      <c r="B13" s="289" t="s">
        <v>205</v>
      </c>
      <c r="C13" s="379" t="s">
        <v>573</v>
      </c>
      <c r="D13" s="364" t="s">
        <v>594</v>
      </c>
      <c r="E13" s="4">
        <v>3.51</v>
      </c>
      <c r="F13" s="4"/>
      <c r="G13" s="4"/>
      <c r="H13" s="344"/>
      <c r="I13" s="5"/>
      <c r="J13" s="120"/>
      <c r="K13" s="131"/>
      <c r="L13" s="121"/>
      <c r="M13" s="121"/>
      <c r="N13" s="121"/>
      <c r="O13" s="121"/>
      <c r="P13" s="62" t="s">
        <v>388</v>
      </c>
      <c r="T13" s="49"/>
    </row>
    <row r="14" spans="1:24" ht="221.25" hidden="1" customHeight="1">
      <c r="A14" s="63"/>
      <c r="B14" s="289" t="s">
        <v>618</v>
      </c>
      <c r="C14" s="329" t="s">
        <v>542</v>
      </c>
      <c r="D14" s="374" t="s">
        <v>543</v>
      </c>
      <c r="E14" s="4" t="s">
        <v>469</v>
      </c>
      <c r="F14" s="4"/>
      <c r="G14" s="472">
        <v>28000</v>
      </c>
      <c r="I14" s="4"/>
      <c r="J14" s="249"/>
      <c r="K14" s="103"/>
      <c r="L14" s="123"/>
      <c r="M14" s="123"/>
      <c r="N14" s="123"/>
      <c r="O14" s="123"/>
      <c r="P14" s="40" t="s">
        <v>544</v>
      </c>
      <c r="T14" s="49"/>
    </row>
    <row r="15" spans="1:24" ht="197.25" customHeight="1">
      <c r="A15" s="432"/>
      <c r="B15" s="419"/>
      <c r="C15" s="42" t="s">
        <v>484</v>
      </c>
      <c r="D15" s="364" t="s">
        <v>485</v>
      </c>
      <c r="E15" s="4" t="s">
        <v>486</v>
      </c>
      <c r="F15" s="4"/>
      <c r="G15" s="4"/>
      <c r="H15" s="344"/>
      <c r="I15" s="5"/>
      <c r="J15" s="120"/>
      <c r="K15" s="131"/>
      <c r="L15" s="121"/>
      <c r="M15" s="121"/>
      <c r="N15" s="121"/>
      <c r="O15" s="121"/>
      <c r="P15" s="3" t="s">
        <v>487</v>
      </c>
      <c r="T15" s="49"/>
    </row>
    <row r="16" spans="1:24" ht="201" hidden="1" customHeight="1">
      <c r="A16" s="63"/>
      <c r="B16" s="289" t="s">
        <v>618</v>
      </c>
      <c r="C16" s="42" t="s">
        <v>252</v>
      </c>
      <c r="D16" s="364" t="s">
        <v>254</v>
      </c>
      <c r="E16" s="4" t="s">
        <v>246</v>
      </c>
      <c r="F16" s="4"/>
      <c r="G16" s="344">
        <v>50000</v>
      </c>
      <c r="H16" s="303"/>
      <c r="I16" s="5"/>
      <c r="J16" s="120"/>
      <c r="K16" s="131"/>
      <c r="L16" s="121"/>
      <c r="M16" s="121"/>
      <c r="N16" s="121"/>
      <c r="O16" s="121"/>
      <c r="P16" s="3" t="s">
        <v>253</v>
      </c>
      <c r="T16" s="49"/>
    </row>
    <row r="17" spans="1:26" ht="203.25" hidden="1" customHeight="1">
      <c r="A17" s="7"/>
      <c r="B17" s="281"/>
      <c r="C17" s="42" t="s">
        <v>341</v>
      </c>
      <c r="D17" s="364" t="s">
        <v>342</v>
      </c>
      <c r="E17" s="4" t="s">
        <v>343</v>
      </c>
      <c r="F17" s="4"/>
      <c r="G17" s="336">
        <v>100000</v>
      </c>
      <c r="H17" s="53"/>
      <c r="I17" s="5"/>
      <c r="J17" s="120"/>
      <c r="K17" s="131"/>
      <c r="L17" s="121"/>
      <c r="M17" s="121"/>
      <c r="N17" s="121"/>
      <c r="O17" s="121"/>
      <c r="P17" s="40" t="s">
        <v>344</v>
      </c>
      <c r="T17" s="49"/>
    </row>
    <row r="18" spans="1:26" ht="231.75" hidden="1" customHeight="1">
      <c r="A18" s="48"/>
      <c r="B18" s="289" t="s">
        <v>641</v>
      </c>
      <c r="C18" s="414" t="s">
        <v>376</v>
      </c>
      <c r="D18" s="364" t="s">
        <v>372</v>
      </c>
      <c r="E18" s="4" t="s">
        <v>373</v>
      </c>
      <c r="F18" s="5"/>
      <c r="G18" s="345">
        <v>300000</v>
      </c>
      <c r="I18" s="5"/>
      <c r="J18" s="120"/>
      <c r="K18" s="131"/>
      <c r="L18" s="121"/>
      <c r="M18" s="121"/>
      <c r="N18" s="121"/>
      <c r="O18" s="121"/>
      <c r="P18" s="47" t="s">
        <v>374</v>
      </c>
      <c r="T18" s="49"/>
    </row>
    <row r="19" spans="1:26" ht="127.5" hidden="1" customHeight="1">
      <c r="A19" s="48"/>
      <c r="B19" s="289" t="s">
        <v>205</v>
      </c>
      <c r="C19" s="414" t="s">
        <v>376</v>
      </c>
      <c r="D19" s="364" t="s">
        <v>377</v>
      </c>
      <c r="E19" s="4" t="s">
        <v>373</v>
      </c>
      <c r="F19" s="5"/>
      <c r="G19" s="6"/>
      <c r="H19" s="336"/>
      <c r="I19" s="5"/>
      <c r="J19" s="120"/>
      <c r="K19" s="131"/>
      <c r="L19" s="121"/>
      <c r="M19" s="121"/>
      <c r="N19" s="121"/>
      <c r="O19" s="121"/>
      <c r="P19" s="47" t="s">
        <v>374</v>
      </c>
      <c r="T19" s="49"/>
    </row>
    <row r="20" spans="1:26" ht="129.75" hidden="1" customHeight="1">
      <c r="A20" s="7"/>
      <c r="B20" s="419" t="s">
        <v>206</v>
      </c>
      <c r="C20" s="42" t="s">
        <v>540</v>
      </c>
      <c r="D20" s="374" t="s">
        <v>255</v>
      </c>
      <c r="E20" s="18" t="s">
        <v>246</v>
      </c>
      <c r="F20" s="18"/>
      <c r="G20" s="336">
        <v>50000</v>
      </c>
      <c r="H20" s="53"/>
      <c r="I20" s="5"/>
      <c r="J20" s="120"/>
      <c r="K20" s="131"/>
      <c r="L20" s="121"/>
      <c r="M20" s="121"/>
      <c r="N20" s="121"/>
      <c r="O20" s="121"/>
      <c r="P20" s="40" t="s">
        <v>253</v>
      </c>
      <c r="T20" s="49"/>
    </row>
    <row r="21" spans="1:26" ht="177.75" hidden="1" customHeight="1">
      <c r="A21" s="63"/>
      <c r="B21" s="289" t="s">
        <v>642</v>
      </c>
      <c r="C21" s="290" t="s">
        <v>545</v>
      </c>
      <c r="D21" s="364" t="s">
        <v>546</v>
      </c>
      <c r="E21" s="4" t="s">
        <v>469</v>
      </c>
      <c r="F21" s="4"/>
      <c r="G21" s="433">
        <v>70000</v>
      </c>
      <c r="H21" s="303"/>
      <c r="I21" s="5"/>
      <c r="J21" s="120"/>
      <c r="K21" s="131"/>
      <c r="L21" s="121"/>
      <c r="M21" s="121"/>
      <c r="N21" s="121"/>
      <c r="O21" s="121"/>
      <c r="P21" s="40" t="s">
        <v>544</v>
      </c>
      <c r="T21" s="49"/>
    </row>
    <row r="22" spans="1:26" ht="99.75" hidden="1" customHeight="1">
      <c r="A22" s="63"/>
      <c r="B22" s="289" t="s">
        <v>642</v>
      </c>
      <c r="C22" s="290" t="s">
        <v>599</v>
      </c>
      <c r="D22" s="364" t="s">
        <v>546</v>
      </c>
      <c r="E22" s="4" t="s">
        <v>230</v>
      </c>
      <c r="F22" s="5"/>
      <c r="G22" s="434">
        <v>500000</v>
      </c>
      <c r="H22" s="436"/>
      <c r="I22" s="5"/>
      <c r="J22" s="120"/>
      <c r="K22" s="131"/>
      <c r="L22" s="121"/>
      <c r="M22" s="121"/>
      <c r="N22" s="121"/>
      <c r="O22" s="121"/>
      <c r="P22" s="47" t="s">
        <v>600</v>
      </c>
      <c r="T22" s="49"/>
    </row>
    <row r="23" spans="1:26" ht="107.25" hidden="1" customHeight="1">
      <c r="A23" s="63"/>
      <c r="B23" s="289" t="s">
        <v>642</v>
      </c>
      <c r="C23" s="42" t="s">
        <v>528</v>
      </c>
      <c r="D23" s="374" t="s">
        <v>529</v>
      </c>
      <c r="E23" s="4" t="s">
        <v>246</v>
      </c>
      <c r="F23" s="5"/>
      <c r="G23" s="6"/>
      <c r="H23" s="345"/>
      <c r="I23" s="5"/>
      <c r="J23" s="120"/>
      <c r="K23" s="131"/>
      <c r="L23" s="121"/>
      <c r="M23" s="121"/>
      <c r="N23" s="121"/>
      <c r="O23" s="121"/>
      <c r="P23" s="47" t="s">
        <v>530</v>
      </c>
      <c r="T23" s="49"/>
    </row>
    <row r="24" spans="1:26" ht="87" hidden="1" customHeight="1">
      <c r="A24" s="432"/>
      <c r="B24" s="289" t="s">
        <v>642</v>
      </c>
      <c r="C24" s="42" t="s">
        <v>531</v>
      </c>
      <c r="D24" s="374" t="s">
        <v>529</v>
      </c>
      <c r="E24" s="4" t="s">
        <v>246</v>
      </c>
      <c r="F24" s="4"/>
      <c r="G24" s="18"/>
      <c r="H24" s="336"/>
      <c r="I24" s="5"/>
      <c r="J24" s="120"/>
      <c r="K24" s="131"/>
      <c r="L24" s="121"/>
      <c r="M24" s="121"/>
      <c r="N24" s="121"/>
      <c r="O24" s="121"/>
      <c r="P24" s="47" t="s">
        <v>530</v>
      </c>
      <c r="T24" s="49"/>
    </row>
    <row r="25" spans="1:26" ht="108" customHeight="1">
      <c r="A25" s="38"/>
      <c r="B25" s="289" t="s">
        <v>642</v>
      </c>
      <c r="C25" s="42" t="s">
        <v>488</v>
      </c>
      <c r="D25" s="364" t="s">
        <v>489</v>
      </c>
      <c r="E25" s="4" t="s">
        <v>490</v>
      </c>
      <c r="F25" s="4"/>
      <c r="G25" s="4"/>
      <c r="H25" s="344"/>
      <c r="I25" s="5"/>
      <c r="J25" s="120"/>
      <c r="K25" s="131"/>
      <c r="L25" s="121"/>
      <c r="M25" s="121"/>
      <c r="N25" s="121"/>
      <c r="O25" s="121"/>
      <c r="P25" s="47" t="s">
        <v>487</v>
      </c>
      <c r="T25" s="49"/>
    </row>
    <row r="26" spans="1:26" ht="111.75" customHeight="1">
      <c r="A26" s="48"/>
      <c r="B26" s="289" t="s">
        <v>642</v>
      </c>
      <c r="C26" s="42" t="s">
        <v>491</v>
      </c>
      <c r="D26" s="364" t="s">
        <v>492</v>
      </c>
      <c r="E26" s="4" t="s">
        <v>493</v>
      </c>
      <c r="F26" s="5"/>
      <c r="G26" s="5"/>
      <c r="H26" s="336"/>
      <c r="I26" s="5"/>
      <c r="J26" s="120"/>
      <c r="K26" s="131"/>
      <c r="L26" s="121"/>
      <c r="M26" s="121"/>
      <c r="N26" s="121"/>
      <c r="O26" s="121"/>
      <c r="P26" s="47" t="s">
        <v>487</v>
      </c>
      <c r="T26" s="49"/>
    </row>
    <row r="27" spans="1:26" ht="129.75" hidden="1" customHeight="1">
      <c r="A27" s="63"/>
      <c r="B27" s="289" t="s">
        <v>642</v>
      </c>
      <c r="C27" s="42" t="s">
        <v>396</v>
      </c>
      <c r="D27" s="374" t="s">
        <v>397</v>
      </c>
      <c r="E27" s="4" t="s">
        <v>574</v>
      </c>
      <c r="F27" s="5"/>
      <c r="G27" s="345">
        <v>50000</v>
      </c>
      <c r="H27" s="303"/>
      <c r="I27" s="5"/>
      <c r="J27" s="120"/>
      <c r="K27" s="131"/>
      <c r="L27" s="121"/>
      <c r="M27" s="121"/>
      <c r="N27" s="121"/>
      <c r="O27" s="121"/>
      <c r="P27" s="47" t="s">
        <v>398</v>
      </c>
      <c r="T27" s="49"/>
    </row>
    <row r="28" spans="1:26" ht="84.75" hidden="1" customHeight="1">
      <c r="A28" s="432"/>
      <c r="B28" s="289" t="s">
        <v>642</v>
      </c>
      <c r="C28" s="42" t="s">
        <v>399</v>
      </c>
      <c r="D28" s="374" t="s">
        <v>400</v>
      </c>
      <c r="E28" s="4" t="s">
        <v>401</v>
      </c>
      <c r="F28" s="4"/>
      <c r="G28" s="336">
        <v>20000</v>
      </c>
      <c r="H28" s="447"/>
      <c r="I28" s="5"/>
      <c r="J28" s="120"/>
      <c r="K28" s="131"/>
      <c r="L28" s="121"/>
      <c r="M28" s="121"/>
      <c r="N28" s="121"/>
      <c r="O28" s="121"/>
      <c r="P28" s="47" t="s">
        <v>398</v>
      </c>
      <c r="T28" s="49"/>
    </row>
    <row r="29" spans="1:26" ht="133.5" hidden="1" customHeight="1">
      <c r="A29" s="448"/>
      <c r="B29" s="289" t="s">
        <v>642</v>
      </c>
      <c r="C29" s="449" t="s">
        <v>389</v>
      </c>
      <c r="D29" s="364" t="s">
        <v>390</v>
      </c>
      <c r="E29" s="170" t="s">
        <v>356</v>
      </c>
      <c r="F29" s="170"/>
      <c r="G29" s="446">
        <v>220000</v>
      </c>
      <c r="H29" s="303"/>
      <c r="I29" s="223"/>
      <c r="J29" s="120"/>
      <c r="K29" s="131"/>
      <c r="L29" s="121"/>
      <c r="M29" s="121"/>
      <c r="N29" s="121"/>
      <c r="O29" s="121"/>
      <c r="P29" s="374" t="s">
        <v>388</v>
      </c>
      <c r="Q29" s="410"/>
      <c r="R29" s="410"/>
      <c r="S29" s="410"/>
      <c r="T29" s="411"/>
      <c r="U29" s="410"/>
      <c r="V29" s="410"/>
      <c r="W29" s="410"/>
      <c r="X29" s="410"/>
      <c r="Y29" s="410"/>
      <c r="Z29" s="410"/>
    </row>
    <row r="30" spans="1:26" ht="144" hidden="1" customHeight="1">
      <c r="A30" s="90"/>
      <c r="B30" s="289" t="s">
        <v>642</v>
      </c>
      <c r="C30" s="449" t="s">
        <v>389</v>
      </c>
      <c r="D30" s="374" t="s">
        <v>390</v>
      </c>
      <c r="E30" s="170" t="s">
        <v>541</v>
      </c>
      <c r="F30" s="223"/>
      <c r="G30" s="409">
        <v>45000</v>
      </c>
      <c r="I30" s="223"/>
      <c r="J30" s="120"/>
      <c r="K30" s="131"/>
      <c r="L30" s="121"/>
      <c r="M30" s="121"/>
      <c r="N30" s="121"/>
      <c r="O30" s="121"/>
      <c r="P30" s="374" t="s">
        <v>435</v>
      </c>
      <c r="Q30" s="410"/>
      <c r="R30" s="410"/>
      <c r="S30" s="410"/>
      <c r="T30" s="411"/>
      <c r="U30" s="410"/>
      <c r="V30" s="410"/>
      <c r="W30" s="410"/>
      <c r="X30" s="410"/>
      <c r="Y30" s="410"/>
      <c r="Z30" s="410"/>
    </row>
    <row r="31" spans="1:26" ht="160.5" hidden="1" customHeight="1">
      <c r="A31" s="432"/>
      <c r="B31" s="289" t="s">
        <v>642</v>
      </c>
      <c r="C31" s="42" t="s">
        <v>310</v>
      </c>
      <c r="D31" s="374" t="s">
        <v>391</v>
      </c>
      <c r="E31" s="4" t="s">
        <v>392</v>
      </c>
      <c r="F31" s="4"/>
      <c r="G31" s="18"/>
      <c r="H31" s="336"/>
      <c r="I31" s="4"/>
      <c r="J31" s="249"/>
      <c r="K31" s="103"/>
      <c r="L31" s="123"/>
      <c r="M31" s="123"/>
      <c r="N31" s="123"/>
      <c r="O31" s="123"/>
      <c r="P31" s="40" t="s">
        <v>388</v>
      </c>
      <c r="T31" s="49"/>
    </row>
    <row r="32" spans="1:26" ht="133.5" hidden="1" customHeight="1">
      <c r="A32" s="38"/>
      <c r="B32" s="450" t="s">
        <v>642</v>
      </c>
      <c r="C32" s="42" t="s">
        <v>354</v>
      </c>
      <c r="D32" s="364" t="s">
        <v>355</v>
      </c>
      <c r="E32" s="4" t="s">
        <v>356</v>
      </c>
      <c r="F32" s="5"/>
      <c r="G32" s="434">
        <v>100000</v>
      </c>
      <c r="H32" s="303"/>
      <c r="I32" s="5"/>
      <c r="J32" s="120"/>
      <c r="K32" s="131"/>
      <c r="L32" s="121"/>
      <c r="M32" s="121"/>
      <c r="N32" s="121"/>
      <c r="O32" s="121"/>
      <c r="P32" s="3" t="s">
        <v>357</v>
      </c>
      <c r="T32" s="49"/>
    </row>
    <row r="33" spans="1:20" ht="87" hidden="1" customHeight="1">
      <c r="A33" s="48"/>
      <c r="B33" s="450" t="s">
        <v>642</v>
      </c>
      <c r="C33" s="329" t="s">
        <v>371</v>
      </c>
      <c r="D33" s="364" t="s">
        <v>372</v>
      </c>
      <c r="E33" s="4" t="s">
        <v>373</v>
      </c>
      <c r="F33" s="4"/>
      <c r="G33" s="336">
        <v>500000</v>
      </c>
      <c r="H33" s="303"/>
      <c r="I33" s="4"/>
      <c r="J33" s="249"/>
      <c r="K33" s="103"/>
      <c r="L33" s="123"/>
      <c r="M33" s="123"/>
      <c r="N33" s="123"/>
      <c r="O33" s="123"/>
      <c r="P33" s="47" t="s">
        <v>374</v>
      </c>
      <c r="T33" s="49"/>
    </row>
    <row r="34" spans="1:20" ht="102" hidden="1" customHeight="1">
      <c r="A34" s="48"/>
      <c r="B34" s="450" t="s">
        <v>642</v>
      </c>
      <c r="C34" s="42" t="s">
        <v>371</v>
      </c>
      <c r="D34" s="364" t="s">
        <v>375</v>
      </c>
      <c r="E34" s="4" t="s">
        <v>373</v>
      </c>
      <c r="F34" s="5"/>
      <c r="G34" s="5"/>
      <c r="H34" s="434"/>
      <c r="I34" s="5"/>
      <c r="J34" s="120"/>
      <c r="K34" s="131"/>
      <c r="L34" s="121"/>
      <c r="M34" s="121"/>
      <c r="N34" s="121"/>
      <c r="O34" s="121"/>
      <c r="P34" s="47" t="s">
        <v>374</v>
      </c>
      <c r="T34" s="49"/>
    </row>
    <row r="35" spans="1:20" ht="153" hidden="1" customHeight="1">
      <c r="A35" s="7"/>
      <c r="B35" s="450" t="s">
        <v>642</v>
      </c>
      <c r="C35" s="42" t="s">
        <v>293</v>
      </c>
      <c r="D35" s="420" t="s">
        <v>294</v>
      </c>
      <c r="E35" s="18" t="s">
        <v>230</v>
      </c>
      <c r="F35" s="18"/>
      <c r="G35" s="18"/>
      <c r="H35" s="18"/>
      <c r="I35" s="5"/>
      <c r="J35" s="120"/>
      <c r="K35" s="131"/>
      <c r="L35" s="121"/>
      <c r="M35" s="121"/>
      <c r="N35" s="121"/>
      <c r="O35" s="121"/>
      <c r="P35" s="40" t="s">
        <v>295</v>
      </c>
      <c r="T35" s="49"/>
    </row>
    <row r="36" spans="1:20" ht="153" hidden="1" customHeight="1">
      <c r="A36" s="38"/>
      <c r="B36" s="450" t="s">
        <v>206</v>
      </c>
      <c r="C36" s="329" t="s">
        <v>310</v>
      </c>
      <c r="D36" s="374" t="s">
        <v>315</v>
      </c>
      <c r="E36" s="18" t="s">
        <v>246</v>
      </c>
      <c r="F36" s="18"/>
      <c r="G36" s="336">
        <v>200000</v>
      </c>
      <c r="H36" s="336"/>
      <c r="I36" s="312"/>
      <c r="J36" s="248"/>
      <c r="K36" s="320"/>
      <c r="L36" s="321"/>
      <c r="M36" s="321"/>
      <c r="N36" s="321"/>
      <c r="O36" s="321"/>
      <c r="P36" s="315" t="s">
        <v>311</v>
      </c>
      <c r="T36" s="49"/>
    </row>
    <row r="37" spans="1:20" ht="315.75" hidden="1" customHeight="1">
      <c r="A37" s="432"/>
      <c r="B37" s="450" t="s">
        <v>206</v>
      </c>
      <c r="C37" s="452" t="s">
        <v>620</v>
      </c>
      <c r="D37" s="420" t="s">
        <v>345</v>
      </c>
      <c r="E37" s="18" t="s">
        <v>347</v>
      </c>
      <c r="F37" s="18"/>
      <c r="G37" s="336">
        <v>100000</v>
      </c>
      <c r="H37" s="451"/>
      <c r="I37" s="61"/>
      <c r="J37" s="120"/>
      <c r="K37" s="254"/>
      <c r="L37" s="256"/>
      <c r="M37" s="256"/>
      <c r="N37" s="256"/>
      <c r="O37" s="256"/>
      <c r="P37" s="40" t="s">
        <v>344</v>
      </c>
      <c r="T37" s="49"/>
    </row>
    <row r="38" spans="1:20" ht="307.5" hidden="1" customHeight="1">
      <c r="A38" s="63"/>
      <c r="B38" s="453" t="s">
        <v>642</v>
      </c>
      <c r="C38" s="452" t="s">
        <v>620</v>
      </c>
      <c r="D38" s="420" t="s">
        <v>346</v>
      </c>
      <c r="E38" s="40" t="s">
        <v>621</v>
      </c>
      <c r="F38" s="40"/>
      <c r="G38" s="336"/>
      <c r="H38" s="224"/>
      <c r="I38" s="120"/>
      <c r="J38" s="254"/>
      <c r="K38" s="256"/>
      <c r="L38" s="256"/>
      <c r="M38" s="256"/>
      <c r="N38" s="256"/>
      <c r="O38" s="311" t="s">
        <v>344</v>
      </c>
      <c r="P38" s="40" t="s">
        <v>344</v>
      </c>
      <c r="T38" s="49"/>
    </row>
    <row r="39" spans="1:20" ht="108.75" hidden="1" customHeight="1">
      <c r="A39" s="48"/>
      <c r="B39" s="334" t="s">
        <v>207</v>
      </c>
      <c r="C39" s="42" t="s">
        <v>231</v>
      </c>
      <c r="D39" s="420" t="s">
        <v>232</v>
      </c>
      <c r="E39" s="18" t="s">
        <v>233</v>
      </c>
      <c r="F39" s="18"/>
      <c r="G39" s="336">
        <v>20000</v>
      </c>
      <c r="H39" s="303"/>
      <c r="I39" s="5"/>
      <c r="J39" s="120"/>
      <c r="K39" s="131"/>
      <c r="L39" s="121"/>
      <c r="M39" s="121"/>
      <c r="N39" s="121"/>
      <c r="O39" s="121"/>
      <c r="P39" s="3" t="s">
        <v>234</v>
      </c>
      <c r="T39" s="49"/>
    </row>
    <row r="40" spans="1:20" ht="108.75" hidden="1" customHeight="1">
      <c r="A40" s="48"/>
      <c r="B40" s="331" t="s">
        <v>643</v>
      </c>
      <c r="C40" s="42" t="s">
        <v>601</v>
      </c>
      <c r="D40" s="420" t="s">
        <v>548</v>
      </c>
      <c r="E40" s="18" t="s">
        <v>233</v>
      </c>
      <c r="F40" s="4"/>
      <c r="G40" s="344">
        <v>7000</v>
      </c>
      <c r="H40" s="344"/>
      <c r="I40" s="5"/>
      <c r="J40" s="120"/>
      <c r="K40" s="131"/>
      <c r="L40" s="121"/>
      <c r="M40" s="121"/>
      <c r="N40" s="121"/>
      <c r="O40" s="121"/>
      <c r="P40" s="311" t="s">
        <v>600</v>
      </c>
      <c r="T40" s="49"/>
    </row>
    <row r="41" spans="1:20" ht="132" hidden="1" customHeight="1">
      <c r="A41" s="48"/>
      <c r="B41" s="331" t="s">
        <v>643</v>
      </c>
      <c r="C41" s="329" t="s">
        <v>547</v>
      </c>
      <c r="D41" s="420" t="s">
        <v>548</v>
      </c>
      <c r="E41" s="18" t="s">
        <v>318</v>
      </c>
      <c r="F41" s="4"/>
      <c r="G41" s="4"/>
      <c r="H41" s="344"/>
      <c r="I41" s="5"/>
      <c r="J41" s="120"/>
      <c r="K41" s="131"/>
      <c r="L41" s="121"/>
      <c r="M41" s="121"/>
      <c r="N41" s="121"/>
      <c r="O41" s="121"/>
      <c r="P41" s="311" t="s">
        <v>544</v>
      </c>
      <c r="T41" s="49"/>
    </row>
    <row r="42" spans="1:20" ht="79.5" customHeight="1">
      <c r="A42" s="48"/>
      <c r="B42" s="331" t="s">
        <v>643</v>
      </c>
      <c r="C42" s="42" t="s">
        <v>494</v>
      </c>
      <c r="D42" s="421" t="s">
        <v>495</v>
      </c>
      <c r="E42" s="4" t="s">
        <v>496</v>
      </c>
      <c r="F42" s="4"/>
      <c r="G42" s="4"/>
      <c r="H42" s="344"/>
      <c r="I42" s="5"/>
      <c r="J42" s="120"/>
      <c r="K42" s="131"/>
      <c r="L42" s="121"/>
      <c r="M42" s="121"/>
      <c r="N42" s="121"/>
      <c r="O42" s="121"/>
      <c r="P42" s="311" t="s">
        <v>487</v>
      </c>
      <c r="T42" s="49"/>
    </row>
    <row r="43" spans="1:20" ht="62.25" hidden="1" customHeight="1">
      <c r="A43" s="48"/>
      <c r="B43" s="331" t="s">
        <v>643</v>
      </c>
      <c r="C43" s="42" t="s">
        <v>402</v>
      </c>
      <c r="D43" s="421" t="s">
        <v>403</v>
      </c>
      <c r="E43" s="4" t="s">
        <v>404</v>
      </c>
      <c r="F43" s="4"/>
      <c r="G43" s="4"/>
      <c r="H43" s="344"/>
      <c r="I43" s="5"/>
      <c r="J43" s="120"/>
      <c r="K43" s="131"/>
      <c r="L43" s="121"/>
      <c r="M43" s="121"/>
      <c r="N43" s="121"/>
      <c r="O43" s="121"/>
      <c r="P43" s="311" t="s">
        <v>398</v>
      </c>
      <c r="T43" s="49"/>
    </row>
    <row r="44" spans="1:20" ht="89.25" hidden="1" customHeight="1">
      <c r="A44" s="7"/>
      <c r="B44" s="331" t="s">
        <v>643</v>
      </c>
      <c r="C44" s="42" t="s">
        <v>358</v>
      </c>
      <c r="D44" s="421" t="s">
        <v>359</v>
      </c>
      <c r="E44" s="4" t="s">
        <v>360</v>
      </c>
      <c r="F44" s="4"/>
      <c r="G44" s="4"/>
      <c r="H44" s="344"/>
      <c r="I44" s="5"/>
      <c r="J44" s="120"/>
      <c r="K44" s="131"/>
      <c r="L44" s="121"/>
      <c r="M44" s="121"/>
      <c r="N44" s="121"/>
      <c r="O44" s="121"/>
      <c r="P44" s="311" t="s">
        <v>357</v>
      </c>
      <c r="T44" s="49"/>
    </row>
    <row r="45" spans="1:20" ht="231" hidden="1" customHeight="1">
      <c r="A45" s="38"/>
      <c r="B45" s="168" t="s">
        <v>643</v>
      </c>
      <c r="C45" s="42" t="s">
        <v>348</v>
      </c>
      <c r="D45" s="421" t="s">
        <v>349</v>
      </c>
      <c r="E45" s="4" t="s">
        <v>312</v>
      </c>
      <c r="F45" s="4"/>
      <c r="G45" s="344">
        <v>100000</v>
      </c>
      <c r="H45" s="303"/>
      <c r="I45" s="5"/>
      <c r="J45" s="120"/>
      <c r="K45" s="131"/>
      <c r="L45" s="121"/>
      <c r="M45" s="121"/>
      <c r="N45" s="121"/>
      <c r="O45" s="121"/>
      <c r="P45" s="40" t="s">
        <v>344</v>
      </c>
      <c r="T45" s="49"/>
    </row>
    <row r="46" spans="1:20" ht="78" hidden="1" customHeight="1">
      <c r="A46" s="48"/>
      <c r="B46" s="168" t="s">
        <v>643</v>
      </c>
      <c r="C46" s="42" t="s">
        <v>256</v>
      </c>
      <c r="D46" s="170" t="s">
        <v>257</v>
      </c>
      <c r="E46" s="4" t="s">
        <v>258</v>
      </c>
      <c r="F46" s="4"/>
      <c r="G46" s="4"/>
      <c r="H46" s="4" t="s">
        <v>292</v>
      </c>
      <c r="I46" s="4"/>
      <c r="J46" s="249"/>
      <c r="K46" s="103"/>
      <c r="L46" s="123"/>
      <c r="M46" s="123"/>
      <c r="N46" s="123"/>
      <c r="O46" s="123"/>
      <c r="P46" s="311" t="s">
        <v>253</v>
      </c>
      <c r="T46" s="49"/>
    </row>
    <row r="47" spans="1:20" ht="75.75" hidden="1" customHeight="1">
      <c r="A47" s="7"/>
      <c r="B47" s="168" t="s">
        <v>643</v>
      </c>
      <c r="C47" s="42" t="s">
        <v>296</v>
      </c>
      <c r="D47" s="374" t="s">
        <v>297</v>
      </c>
      <c r="E47" s="312" t="s">
        <v>233</v>
      </c>
      <c r="F47" s="312"/>
      <c r="G47" s="336">
        <v>58500</v>
      </c>
      <c r="H47" s="435"/>
      <c r="I47" s="312"/>
      <c r="J47" s="248"/>
      <c r="K47" s="320"/>
      <c r="L47" s="321"/>
      <c r="M47" s="321"/>
      <c r="N47" s="321"/>
      <c r="O47" s="321"/>
      <c r="P47" s="40" t="s">
        <v>295</v>
      </c>
      <c r="T47" s="49"/>
    </row>
    <row r="48" spans="1:20" ht="180" hidden="1" customHeight="1">
      <c r="A48" s="48"/>
      <c r="B48" s="168" t="s">
        <v>207</v>
      </c>
      <c r="C48" s="42" t="s">
        <v>595</v>
      </c>
      <c r="D48" s="364" t="s">
        <v>298</v>
      </c>
      <c r="E48" s="4" t="s">
        <v>233</v>
      </c>
      <c r="F48" s="4"/>
      <c r="G48" s="344">
        <v>10000</v>
      </c>
      <c r="H48" s="303"/>
      <c r="I48" s="4"/>
      <c r="J48" s="170"/>
      <c r="K48" s="103"/>
      <c r="L48" s="123"/>
      <c r="M48" s="123"/>
      <c r="N48" s="123"/>
      <c r="O48" s="123"/>
      <c r="P48" s="40" t="s">
        <v>295</v>
      </c>
      <c r="T48" s="49"/>
    </row>
    <row r="49" spans="1:24" ht="128.25" hidden="1" customHeight="1">
      <c r="A49" s="48"/>
      <c r="B49" s="168" t="s">
        <v>207</v>
      </c>
      <c r="C49" s="329" t="s">
        <v>313</v>
      </c>
      <c r="D49" s="374" t="s">
        <v>316</v>
      </c>
      <c r="E49" s="18" t="s">
        <v>312</v>
      </c>
      <c r="F49" s="18"/>
      <c r="G49" s="336">
        <v>100000</v>
      </c>
      <c r="I49" s="303"/>
      <c r="J49" s="303"/>
      <c r="K49" s="303"/>
      <c r="L49" s="303"/>
      <c r="M49" s="303"/>
      <c r="N49" s="303"/>
      <c r="O49" s="303"/>
      <c r="P49" s="148" t="s">
        <v>311</v>
      </c>
      <c r="T49" s="49"/>
    </row>
    <row r="50" spans="1:24" ht="189.75" hidden="1" customHeight="1">
      <c r="A50" s="7"/>
      <c r="B50" s="168" t="s">
        <v>207</v>
      </c>
      <c r="C50" s="329" t="s">
        <v>313</v>
      </c>
      <c r="D50" s="374" t="s">
        <v>314</v>
      </c>
      <c r="E50" s="18">
        <v>3.51</v>
      </c>
      <c r="F50" s="18"/>
      <c r="G50" s="303"/>
      <c r="H50" s="336"/>
      <c r="I50" s="303"/>
      <c r="J50" s="303"/>
      <c r="K50" s="303"/>
      <c r="L50" s="303"/>
      <c r="M50" s="303"/>
      <c r="N50" s="303"/>
      <c r="O50" s="303"/>
      <c r="P50" s="148" t="s">
        <v>311</v>
      </c>
      <c r="T50" s="49"/>
    </row>
    <row r="51" spans="1:24" ht="27" customHeight="1">
      <c r="A51" s="473" t="s">
        <v>201</v>
      </c>
      <c r="B51" s="65"/>
      <c r="C51" s="265"/>
      <c r="D51" s="122"/>
      <c r="E51" s="265"/>
      <c r="F51" s="265"/>
      <c r="G51" s="5"/>
      <c r="H51" s="5"/>
      <c r="I51" s="64"/>
      <c r="J51" s="122"/>
      <c r="K51" s="256"/>
      <c r="L51" s="256"/>
      <c r="M51" s="256"/>
      <c r="N51" s="256"/>
      <c r="O51" s="256"/>
      <c r="P51" s="477">
        <v>1</v>
      </c>
      <c r="S51" s="104"/>
      <c r="T51" s="104"/>
      <c r="U51" s="104"/>
      <c r="V51" s="104"/>
      <c r="W51" s="104"/>
      <c r="X51" s="104"/>
    </row>
    <row r="52" spans="1:24" ht="27.75" customHeight="1">
      <c r="A52" s="63" t="s">
        <v>219</v>
      </c>
      <c r="B52" s="65"/>
      <c r="C52" s="265"/>
      <c r="D52" s="122"/>
      <c r="E52" s="265"/>
      <c r="F52" s="265"/>
      <c r="G52" s="5"/>
      <c r="H52" s="5"/>
      <c r="I52" s="64"/>
      <c r="J52" s="122"/>
      <c r="K52" s="256"/>
      <c r="L52" s="256"/>
      <c r="M52" s="256"/>
      <c r="N52" s="256"/>
      <c r="O52" s="256"/>
      <c r="P52" s="477">
        <v>1</v>
      </c>
      <c r="S52" s="104"/>
      <c r="T52" s="104"/>
      <c r="U52" s="104"/>
      <c r="V52" s="104"/>
      <c r="W52" s="104"/>
      <c r="X52" s="104"/>
    </row>
    <row r="53" spans="1:24" ht="124.5" hidden="1" customHeight="1">
      <c r="A53" s="271"/>
      <c r="B53" s="319" t="s">
        <v>202</v>
      </c>
      <c r="C53" s="290" t="s">
        <v>259</v>
      </c>
      <c r="D53" s="422" t="s">
        <v>260</v>
      </c>
      <c r="E53" s="346" t="s">
        <v>261</v>
      </c>
      <c r="F53" s="346"/>
      <c r="G53" s="274"/>
      <c r="H53" s="335" t="s">
        <v>292</v>
      </c>
      <c r="I53" s="275"/>
      <c r="J53" s="276"/>
      <c r="K53" s="277"/>
      <c r="L53" s="278"/>
      <c r="M53" s="279"/>
      <c r="N53" s="278"/>
      <c r="O53" s="278"/>
      <c r="P53" s="215" t="s">
        <v>253</v>
      </c>
      <c r="S53" s="104"/>
      <c r="T53" s="104"/>
      <c r="U53" s="104"/>
      <c r="V53" s="104"/>
      <c r="W53" s="104"/>
      <c r="X53" s="104"/>
    </row>
    <row r="54" spans="1:24" ht="134.25" hidden="1" customHeight="1">
      <c r="A54" s="271"/>
      <c r="B54" s="319" t="s">
        <v>202</v>
      </c>
      <c r="C54" s="290" t="s">
        <v>317</v>
      </c>
      <c r="D54" s="422" t="s">
        <v>549</v>
      </c>
      <c r="E54" s="333" t="s">
        <v>282</v>
      </c>
      <c r="F54" s="365"/>
      <c r="G54" s="274"/>
      <c r="H54" s="335"/>
      <c r="I54" s="326"/>
      <c r="J54" s="327"/>
      <c r="K54" s="285"/>
      <c r="L54" s="286"/>
      <c r="M54" s="328"/>
      <c r="N54" s="286"/>
      <c r="O54" s="286"/>
      <c r="P54" s="215" t="s">
        <v>544</v>
      </c>
      <c r="S54" s="104"/>
      <c r="T54" s="104"/>
      <c r="U54" s="104"/>
      <c r="V54" s="104"/>
      <c r="W54" s="104"/>
      <c r="X54" s="104"/>
    </row>
    <row r="55" spans="1:24" ht="134.25" customHeight="1">
      <c r="A55" s="281"/>
      <c r="B55" s="319" t="s">
        <v>202</v>
      </c>
      <c r="C55" s="290" t="s">
        <v>497</v>
      </c>
      <c r="D55" s="422" t="s">
        <v>498</v>
      </c>
      <c r="E55" s="365" t="s">
        <v>499</v>
      </c>
      <c r="F55" s="365"/>
      <c r="G55" s="274"/>
      <c r="H55" s="335"/>
      <c r="I55" s="326"/>
      <c r="J55" s="327"/>
      <c r="K55" s="285"/>
      <c r="L55" s="286"/>
      <c r="M55" s="328"/>
      <c r="N55" s="286"/>
      <c r="O55" s="286"/>
      <c r="P55" s="215" t="s">
        <v>487</v>
      </c>
      <c r="S55" s="104"/>
      <c r="T55" s="104"/>
      <c r="U55" s="104"/>
      <c r="V55" s="104"/>
      <c r="W55" s="104"/>
      <c r="X55" s="104"/>
    </row>
    <row r="56" spans="1:24" ht="153.75" hidden="1" customHeight="1">
      <c r="A56" s="271"/>
      <c r="B56" s="319" t="s">
        <v>644</v>
      </c>
      <c r="C56" s="290" t="s">
        <v>393</v>
      </c>
      <c r="D56" s="422" t="s">
        <v>394</v>
      </c>
      <c r="E56" s="365" t="s">
        <v>395</v>
      </c>
      <c r="F56" s="365"/>
      <c r="G56" s="335"/>
      <c r="H56" s="335"/>
      <c r="I56" s="401"/>
      <c r="J56" s="402"/>
      <c r="K56" s="371"/>
      <c r="L56" s="372"/>
      <c r="M56" s="403"/>
      <c r="N56" s="372"/>
      <c r="O56" s="372"/>
      <c r="P56" s="215" t="s">
        <v>388</v>
      </c>
      <c r="S56" s="104"/>
      <c r="T56" s="104"/>
      <c r="U56" s="104"/>
      <c r="V56" s="104"/>
      <c r="W56" s="104"/>
      <c r="X56" s="104"/>
    </row>
    <row r="57" spans="1:24" ht="105" hidden="1" customHeight="1">
      <c r="A57" s="271"/>
      <c r="B57" s="319" t="s">
        <v>644</v>
      </c>
      <c r="C57" s="290" t="s">
        <v>405</v>
      </c>
      <c r="D57" s="422" t="s">
        <v>406</v>
      </c>
      <c r="E57" s="346" t="s">
        <v>407</v>
      </c>
      <c r="F57" s="346"/>
      <c r="G57" s="274"/>
      <c r="H57" s="274"/>
      <c r="I57" s="326"/>
      <c r="J57" s="327"/>
      <c r="K57" s="285"/>
      <c r="L57" s="286"/>
      <c r="M57" s="328"/>
      <c r="N57" s="286"/>
      <c r="O57" s="286"/>
      <c r="P57" s="215" t="s">
        <v>398</v>
      </c>
      <c r="S57" s="104"/>
      <c r="T57" s="104"/>
      <c r="U57" s="104"/>
      <c r="V57" s="104"/>
      <c r="W57" s="104"/>
      <c r="X57" s="104"/>
    </row>
    <row r="58" spans="1:24" ht="149.25" hidden="1" customHeight="1">
      <c r="A58" s="281"/>
      <c r="B58" s="319" t="s">
        <v>644</v>
      </c>
      <c r="C58" s="42" t="s">
        <v>262</v>
      </c>
      <c r="D58" s="422" t="s">
        <v>263</v>
      </c>
      <c r="E58" s="346" t="s">
        <v>264</v>
      </c>
      <c r="F58" s="346"/>
      <c r="G58" s="274"/>
      <c r="H58" s="335" t="s">
        <v>292</v>
      </c>
      <c r="I58" s="326"/>
      <c r="J58" s="327"/>
      <c r="K58" s="285"/>
      <c r="L58" s="286"/>
      <c r="M58" s="328"/>
      <c r="N58" s="286"/>
      <c r="O58" s="286"/>
      <c r="P58" s="215" t="s">
        <v>253</v>
      </c>
      <c r="S58" s="104"/>
      <c r="T58" s="104"/>
      <c r="U58" s="104"/>
      <c r="V58" s="104"/>
      <c r="W58" s="104"/>
      <c r="X58" s="104"/>
    </row>
    <row r="59" spans="1:24" ht="149.25" hidden="1" customHeight="1">
      <c r="A59" s="271"/>
      <c r="B59" s="319" t="s">
        <v>202</v>
      </c>
      <c r="C59" s="42" t="s">
        <v>317</v>
      </c>
      <c r="D59" s="422" t="s">
        <v>281</v>
      </c>
      <c r="E59" s="346" t="s">
        <v>318</v>
      </c>
      <c r="F59" s="346"/>
      <c r="G59" s="274"/>
      <c r="H59" s="274"/>
      <c r="I59" s="326"/>
      <c r="J59" s="327"/>
      <c r="K59" s="285"/>
      <c r="L59" s="286"/>
      <c r="M59" s="328"/>
      <c r="N59" s="286"/>
      <c r="O59" s="286"/>
      <c r="P59" s="215" t="s">
        <v>311</v>
      </c>
      <c r="S59" s="104"/>
      <c r="T59" s="104"/>
      <c r="U59" s="104"/>
      <c r="V59" s="104"/>
      <c r="W59" s="104"/>
      <c r="X59" s="104"/>
    </row>
    <row r="60" spans="1:24" ht="107.25" hidden="1" customHeight="1">
      <c r="A60" s="330"/>
      <c r="B60" s="331" t="s">
        <v>217</v>
      </c>
      <c r="C60" s="290" t="s">
        <v>225</v>
      </c>
      <c r="D60" s="423" t="s">
        <v>226</v>
      </c>
      <c r="E60" s="333">
        <v>5</v>
      </c>
      <c r="F60" s="333"/>
      <c r="G60" s="283"/>
      <c r="H60" s="283" t="s">
        <v>292</v>
      </c>
      <c r="I60" s="282"/>
      <c r="J60" s="324"/>
      <c r="K60" s="325"/>
      <c r="L60" s="325"/>
      <c r="M60" s="325"/>
      <c r="N60" s="325"/>
      <c r="O60" s="325"/>
      <c r="P60" s="334" t="s">
        <v>227</v>
      </c>
      <c r="S60" s="104"/>
      <c r="T60" s="104"/>
      <c r="U60" s="104"/>
      <c r="V60" s="104"/>
      <c r="W60" s="104"/>
      <c r="X60" s="104"/>
    </row>
    <row r="61" spans="1:24" ht="107.25" hidden="1" customHeight="1">
      <c r="A61" s="330"/>
      <c r="B61" s="331" t="s">
        <v>217</v>
      </c>
      <c r="C61" s="290" t="s">
        <v>602</v>
      </c>
      <c r="D61" s="423" t="s">
        <v>603</v>
      </c>
      <c r="E61" s="333" t="s">
        <v>604</v>
      </c>
      <c r="F61" s="487"/>
      <c r="G61" s="405"/>
      <c r="H61" s="405"/>
      <c r="I61" s="326"/>
      <c r="J61" s="406"/>
      <c r="K61" s="286"/>
      <c r="L61" s="286"/>
      <c r="M61" s="286"/>
      <c r="N61" s="286"/>
      <c r="O61" s="286"/>
      <c r="P61" s="334" t="s">
        <v>600</v>
      </c>
      <c r="S61" s="104"/>
      <c r="T61" s="104"/>
      <c r="U61" s="104"/>
      <c r="V61" s="104"/>
      <c r="W61" s="104"/>
      <c r="X61" s="104"/>
    </row>
    <row r="62" spans="1:24" ht="137.25" hidden="1" customHeight="1">
      <c r="A62" s="455"/>
      <c r="B62" s="331" t="s">
        <v>217</v>
      </c>
      <c r="C62" s="290" t="s">
        <v>550</v>
      </c>
      <c r="D62" s="423" t="s">
        <v>551</v>
      </c>
      <c r="E62" s="333" t="s">
        <v>282</v>
      </c>
      <c r="F62" s="333"/>
      <c r="G62" s="283"/>
      <c r="H62" s="283"/>
      <c r="I62" s="326"/>
      <c r="J62" s="406"/>
      <c r="K62" s="286"/>
      <c r="L62" s="286"/>
      <c r="M62" s="286"/>
      <c r="N62" s="286"/>
      <c r="O62" s="286"/>
      <c r="P62" s="334" t="s">
        <v>544</v>
      </c>
      <c r="S62" s="104"/>
      <c r="T62" s="104"/>
      <c r="U62" s="104"/>
      <c r="V62" s="104"/>
      <c r="W62" s="104"/>
      <c r="X62" s="104"/>
    </row>
    <row r="63" spans="1:24" ht="107.25" hidden="1" customHeight="1">
      <c r="A63" s="330"/>
      <c r="B63" s="331" t="s">
        <v>645</v>
      </c>
      <c r="C63" s="290" t="s">
        <v>538</v>
      </c>
      <c r="D63" s="422" t="s">
        <v>539</v>
      </c>
      <c r="E63" s="335" t="s">
        <v>233</v>
      </c>
      <c r="F63" s="343"/>
      <c r="G63" s="343"/>
      <c r="H63" s="454"/>
      <c r="I63" s="343"/>
      <c r="J63" s="370"/>
      <c r="K63" s="371"/>
      <c r="L63" s="372"/>
      <c r="M63" s="372"/>
      <c r="N63" s="372"/>
      <c r="O63" s="372"/>
      <c r="P63" s="334" t="s">
        <v>435</v>
      </c>
      <c r="S63" s="104"/>
      <c r="T63" s="104"/>
      <c r="U63" s="104"/>
      <c r="V63" s="104"/>
      <c r="W63" s="104"/>
      <c r="X63" s="104"/>
    </row>
    <row r="64" spans="1:24" ht="121.5" hidden="1" customHeight="1">
      <c r="A64" s="330"/>
      <c r="B64" s="331" t="s">
        <v>645</v>
      </c>
      <c r="C64" s="290" t="s">
        <v>532</v>
      </c>
      <c r="D64" s="423" t="s">
        <v>533</v>
      </c>
      <c r="E64" s="333" t="s">
        <v>246</v>
      </c>
      <c r="F64" s="333"/>
      <c r="G64" s="283"/>
      <c r="H64" s="283"/>
      <c r="I64" s="282"/>
      <c r="J64" s="324"/>
      <c r="K64" s="325"/>
      <c r="L64" s="325"/>
      <c r="M64" s="325"/>
      <c r="N64" s="325"/>
      <c r="O64" s="325"/>
      <c r="P64" s="331" t="s">
        <v>530</v>
      </c>
      <c r="S64" s="104"/>
      <c r="T64" s="104"/>
      <c r="U64" s="104"/>
      <c r="V64" s="104"/>
      <c r="W64" s="104"/>
      <c r="X64" s="104"/>
    </row>
    <row r="65" spans="1:24" ht="227.25" hidden="1" customHeight="1">
      <c r="A65" s="455"/>
      <c r="B65" s="331" t="s">
        <v>645</v>
      </c>
      <c r="C65" s="290" t="s">
        <v>534</v>
      </c>
      <c r="D65" s="423" t="s">
        <v>571</v>
      </c>
      <c r="E65" s="333" t="s">
        <v>535</v>
      </c>
      <c r="F65" s="333"/>
      <c r="G65" s="283"/>
      <c r="H65" s="283"/>
      <c r="I65" s="282"/>
      <c r="J65" s="324"/>
      <c r="K65" s="325"/>
      <c r="L65" s="325"/>
      <c r="M65" s="325"/>
      <c r="N65" s="325"/>
      <c r="O65" s="325"/>
      <c r="P65" s="331" t="s">
        <v>530</v>
      </c>
      <c r="S65" s="104"/>
      <c r="T65" s="104"/>
      <c r="U65" s="104"/>
      <c r="V65" s="104"/>
      <c r="W65" s="104"/>
      <c r="X65" s="104"/>
    </row>
    <row r="66" spans="1:24" ht="133.5" customHeight="1">
      <c r="A66" s="330"/>
      <c r="B66" s="331" t="s">
        <v>645</v>
      </c>
      <c r="C66" s="290" t="s">
        <v>497</v>
      </c>
      <c r="D66" s="423" t="s">
        <v>500</v>
      </c>
      <c r="E66" s="333" t="s">
        <v>501</v>
      </c>
      <c r="F66" s="333"/>
      <c r="G66" s="283"/>
      <c r="H66" s="283"/>
      <c r="I66" s="282"/>
      <c r="J66" s="324"/>
      <c r="K66" s="325"/>
      <c r="L66" s="325"/>
      <c r="M66" s="325"/>
      <c r="N66" s="325"/>
      <c r="O66" s="325"/>
      <c r="P66" s="215" t="s">
        <v>487</v>
      </c>
      <c r="S66" s="104"/>
      <c r="T66" s="104"/>
      <c r="U66" s="104"/>
      <c r="V66" s="104"/>
      <c r="W66" s="104"/>
      <c r="X66" s="104"/>
    </row>
    <row r="67" spans="1:24" ht="250.5" hidden="1" customHeight="1">
      <c r="A67" s="455"/>
      <c r="B67" s="331" t="s">
        <v>645</v>
      </c>
      <c r="C67" s="290" t="s">
        <v>437</v>
      </c>
      <c r="D67" s="423" t="s">
        <v>438</v>
      </c>
      <c r="E67" s="333" t="s">
        <v>439</v>
      </c>
      <c r="F67" s="333"/>
      <c r="G67" s="283"/>
      <c r="H67" s="283"/>
      <c r="I67" s="282"/>
      <c r="J67" s="324"/>
      <c r="K67" s="325"/>
      <c r="L67" s="325"/>
      <c r="M67" s="325"/>
      <c r="N67" s="325"/>
      <c r="O67" s="325"/>
      <c r="P67" s="215" t="s">
        <v>388</v>
      </c>
      <c r="S67" s="104"/>
      <c r="T67" s="104"/>
      <c r="U67" s="104"/>
      <c r="V67" s="104"/>
      <c r="W67" s="104"/>
      <c r="X67" s="104"/>
    </row>
    <row r="68" spans="1:24" ht="128.25" hidden="1" customHeight="1">
      <c r="A68" s="330"/>
      <c r="B68" s="331" t="s">
        <v>645</v>
      </c>
      <c r="C68" s="319" t="s">
        <v>440</v>
      </c>
      <c r="D68" s="423" t="s">
        <v>441</v>
      </c>
      <c r="E68" s="333" t="s">
        <v>331</v>
      </c>
      <c r="F68" s="333"/>
      <c r="G68" s="283"/>
      <c r="H68" s="283"/>
      <c r="I68" s="282"/>
      <c r="J68" s="324"/>
      <c r="K68" s="325"/>
      <c r="L68" s="325"/>
      <c r="M68" s="325"/>
      <c r="N68" s="325"/>
      <c r="O68" s="325"/>
      <c r="P68" s="331" t="s">
        <v>388</v>
      </c>
      <c r="S68" s="104"/>
      <c r="T68" s="104"/>
      <c r="U68" s="104"/>
      <c r="V68" s="104"/>
      <c r="W68" s="104"/>
      <c r="X68" s="104"/>
    </row>
    <row r="69" spans="1:24" ht="88.5" hidden="1" customHeight="1">
      <c r="A69" s="330"/>
      <c r="B69" s="331" t="s">
        <v>645</v>
      </c>
      <c r="C69" s="319"/>
      <c r="D69" s="423" t="s">
        <v>442</v>
      </c>
      <c r="E69" s="333"/>
      <c r="F69" s="333"/>
      <c r="G69" s="283"/>
      <c r="H69" s="283"/>
      <c r="I69" s="282"/>
      <c r="J69" s="324"/>
      <c r="K69" s="325"/>
      <c r="L69" s="325"/>
      <c r="M69" s="325"/>
      <c r="N69" s="325"/>
      <c r="O69" s="325"/>
      <c r="P69" s="331" t="s">
        <v>388</v>
      </c>
      <c r="S69" s="104"/>
      <c r="T69" s="104"/>
      <c r="U69" s="104"/>
      <c r="V69" s="104"/>
      <c r="W69" s="104"/>
      <c r="X69" s="104"/>
    </row>
    <row r="70" spans="1:24" ht="84.75" hidden="1" customHeight="1">
      <c r="A70" s="330"/>
      <c r="B70" s="331" t="s">
        <v>645</v>
      </c>
      <c r="C70" s="290"/>
      <c r="D70" s="423" t="s">
        <v>443</v>
      </c>
      <c r="E70" s="333"/>
      <c r="F70" s="333"/>
      <c r="G70" s="283"/>
      <c r="H70" s="283"/>
      <c r="I70" s="282"/>
      <c r="J70" s="324"/>
      <c r="K70" s="325"/>
      <c r="L70" s="325"/>
      <c r="M70" s="325"/>
      <c r="N70" s="325"/>
      <c r="O70" s="325"/>
      <c r="P70" s="331" t="s">
        <v>388</v>
      </c>
      <c r="S70" s="104"/>
      <c r="T70" s="104"/>
      <c r="U70" s="104"/>
      <c r="V70" s="104"/>
      <c r="W70" s="104"/>
      <c r="X70" s="104"/>
    </row>
    <row r="71" spans="1:24" ht="60.75" hidden="1" customHeight="1">
      <c r="A71" s="455"/>
      <c r="B71" s="331" t="s">
        <v>645</v>
      </c>
      <c r="C71" s="290" t="s">
        <v>408</v>
      </c>
      <c r="D71" s="423" t="s">
        <v>639</v>
      </c>
      <c r="E71" s="333" t="s">
        <v>640</v>
      </c>
      <c r="F71" s="333"/>
      <c r="G71" s="347">
        <v>60000</v>
      </c>
      <c r="H71" s="303"/>
      <c r="I71" s="333"/>
      <c r="J71" s="348"/>
      <c r="K71" s="349"/>
      <c r="L71" s="349"/>
      <c r="M71" s="349"/>
      <c r="N71" s="349"/>
      <c r="O71" s="349"/>
      <c r="P71" s="215" t="s">
        <v>398</v>
      </c>
      <c r="S71" s="104"/>
      <c r="T71" s="104"/>
      <c r="U71" s="104"/>
      <c r="V71" s="104"/>
      <c r="W71" s="104"/>
      <c r="X71" s="104"/>
    </row>
    <row r="72" spans="1:24" ht="111.75" hidden="1" customHeight="1">
      <c r="A72" s="455"/>
      <c r="B72" s="331" t="s">
        <v>645</v>
      </c>
      <c r="C72" s="290" t="s">
        <v>361</v>
      </c>
      <c r="D72" s="423" t="s">
        <v>362</v>
      </c>
      <c r="E72" s="378">
        <v>4</v>
      </c>
      <c r="F72" s="378"/>
      <c r="G72" s="347">
        <v>200000</v>
      </c>
      <c r="H72" s="447"/>
      <c r="I72" s="282"/>
      <c r="J72" s="324"/>
      <c r="K72" s="325"/>
      <c r="L72" s="325"/>
      <c r="M72" s="325"/>
      <c r="N72" s="325"/>
      <c r="O72" s="325"/>
      <c r="P72" s="215" t="s">
        <v>357</v>
      </c>
      <c r="S72" s="104"/>
      <c r="T72" s="104"/>
      <c r="U72" s="104"/>
      <c r="V72" s="104"/>
      <c r="W72" s="104"/>
      <c r="X72" s="104"/>
    </row>
    <row r="73" spans="1:24" ht="111" hidden="1" customHeight="1">
      <c r="A73" s="456"/>
      <c r="B73" s="331" t="s">
        <v>645</v>
      </c>
      <c r="C73" s="337" t="s">
        <v>433</v>
      </c>
      <c r="D73" s="422" t="s">
        <v>575</v>
      </c>
      <c r="E73" s="365" t="s">
        <v>434</v>
      </c>
      <c r="F73" s="365"/>
      <c r="G73" s="274"/>
      <c r="H73" s="274"/>
      <c r="I73" s="282"/>
      <c r="J73" s="324"/>
      <c r="K73" s="325"/>
      <c r="L73" s="325"/>
      <c r="M73" s="325"/>
      <c r="N73" s="325"/>
      <c r="O73" s="325"/>
      <c r="P73" s="331" t="s">
        <v>435</v>
      </c>
      <c r="S73" s="104"/>
      <c r="T73" s="104"/>
      <c r="U73" s="104"/>
      <c r="V73" s="104"/>
      <c r="W73" s="104"/>
      <c r="X73" s="104"/>
    </row>
    <row r="74" spans="1:24" ht="132.75" hidden="1" customHeight="1">
      <c r="A74" s="330"/>
      <c r="B74" s="331" t="s">
        <v>645</v>
      </c>
      <c r="C74" s="290"/>
      <c r="D74" s="423" t="s">
        <v>646</v>
      </c>
      <c r="E74" s="417" t="s">
        <v>647</v>
      </c>
      <c r="F74" s="417"/>
      <c r="G74" s="283"/>
      <c r="H74" s="283"/>
      <c r="I74" s="282"/>
      <c r="J74" s="324"/>
      <c r="K74" s="325"/>
      <c r="L74" s="325"/>
      <c r="M74" s="325"/>
      <c r="N74" s="325"/>
      <c r="O74" s="325"/>
      <c r="P74" s="331" t="s">
        <v>435</v>
      </c>
      <c r="S74" s="104"/>
      <c r="T74" s="104"/>
      <c r="U74" s="104"/>
      <c r="V74" s="104"/>
      <c r="W74" s="104"/>
      <c r="X74" s="104"/>
    </row>
    <row r="75" spans="1:24" ht="126.75" hidden="1" customHeight="1">
      <c r="A75" s="330"/>
      <c r="B75" s="331" t="s">
        <v>645</v>
      </c>
      <c r="C75" s="290" t="s">
        <v>361</v>
      </c>
      <c r="D75" s="423" t="s">
        <v>363</v>
      </c>
      <c r="E75" s="378" t="s">
        <v>364</v>
      </c>
      <c r="F75" s="378"/>
      <c r="G75" s="283"/>
      <c r="H75" s="347"/>
      <c r="I75" s="282"/>
      <c r="J75" s="324"/>
      <c r="K75" s="325"/>
      <c r="L75" s="325"/>
      <c r="M75" s="325"/>
      <c r="N75" s="325"/>
      <c r="O75" s="325"/>
      <c r="P75" s="331" t="s">
        <v>357</v>
      </c>
      <c r="S75" s="104"/>
      <c r="T75" s="104"/>
      <c r="U75" s="104"/>
      <c r="V75" s="104"/>
      <c r="W75" s="104"/>
      <c r="X75" s="104"/>
    </row>
    <row r="76" spans="1:24" ht="126.75" hidden="1" customHeight="1">
      <c r="A76" s="455"/>
      <c r="B76" s="331" t="s">
        <v>645</v>
      </c>
      <c r="C76" s="290" t="s">
        <v>365</v>
      </c>
      <c r="D76" s="423" t="s">
        <v>362</v>
      </c>
      <c r="E76" s="378">
        <v>4</v>
      </c>
      <c r="F76" s="378"/>
      <c r="G76" s="347">
        <v>70000</v>
      </c>
      <c r="H76" s="303"/>
      <c r="I76" s="282"/>
      <c r="J76" s="324"/>
      <c r="K76" s="325"/>
      <c r="L76" s="325"/>
      <c r="M76" s="325"/>
      <c r="N76" s="325"/>
      <c r="O76" s="325"/>
      <c r="P76" s="331" t="s">
        <v>357</v>
      </c>
      <c r="S76" s="104"/>
      <c r="T76" s="104"/>
      <c r="U76" s="104"/>
      <c r="V76" s="104"/>
      <c r="W76" s="104"/>
      <c r="X76" s="104"/>
    </row>
    <row r="77" spans="1:24" ht="150.75" hidden="1" customHeight="1">
      <c r="A77" s="330"/>
      <c r="B77" s="331" t="s">
        <v>217</v>
      </c>
      <c r="C77" s="290" t="s">
        <v>366</v>
      </c>
      <c r="D77" s="423" t="s">
        <v>362</v>
      </c>
      <c r="E77" s="378">
        <v>4</v>
      </c>
      <c r="F77" s="378"/>
      <c r="G77" s="347">
        <v>40000</v>
      </c>
      <c r="H77" s="303"/>
      <c r="I77" s="282"/>
      <c r="J77" s="324"/>
      <c r="K77" s="325"/>
      <c r="L77" s="325"/>
      <c r="M77" s="325"/>
      <c r="N77" s="325"/>
      <c r="O77" s="325"/>
      <c r="P77" s="215" t="s">
        <v>357</v>
      </c>
      <c r="S77" s="104"/>
      <c r="T77" s="104"/>
      <c r="U77" s="104"/>
      <c r="V77" s="104"/>
      <c r="W77" s="104"/>
      <c r="X77" s="104"/>
    </row>
    <row r="78" spans="1:24" ht="88.5" hidden="1" customHeight="1">
      <c r="A78" s="330"/>
      <c r="B78" s="331" t="s">
        <v>217</v>
      </c>
      <c r="C78" s="290" t="s">
        <v>319</v>
      </c>
      <c r="D78" s="423" t="s">
        <v>320</v>
      </c>
      <c r="E78" s="333">
        <v>5</v>
      </c>
      <c r="F78" s="333"/>
      <c r="G78" s="283"/>
      <c r="H78" s="303"/>
      <c r="I78" s="282"/>
      <c r="J78" s="324"/>
      <c r="K78" s="325"/>
      <c r="L78" s="325"/>
      <c r="M78" s="325"/>
      <c r="N78" s="325"/>
      <c r="O78" s="325"/>
      <c r="P78" s="215" t="s">
        <v>311</v>
      </c>
      <c r="S78" s="104"/>
      <c r="T78" s="104"/>
      <c r="U78" s="104"/>
      <c r="V78" s="104"/>
      <c r="W78" s="104"/>
      <c r="X78" s="104"/>
    </row>
    <row r="79" spans="1:24" ht="105" hidden="1" customHeight="1">
      <c r="A79" s="330"/>
      <c r="B79" s="331" t="s">
        <v>217</v>
      </c>
      <c r="C79" s="329" t="s">
        <v>265</v>
      </c>
      <c r="D79" s="423" t="s">
        <v>266</v>
      </c>
      <c r="E79" s="333" t="s">
        <v>267</v>
      </c>
      <c r="F79" s="333"/>
      <c r="G79" s="347">
        <v>200000</v>
      </c>
      <c r="H79" s="303"/>
      <c r="I79" s="333"/>
      <c r="J79" s="348"/>
      <c r="K79" s="349"/>
      <c r="L79" s="349"/>
      <c r="M79" s="349"/>
      <c r="N79" s="349"/>
      <c r="O79" s="349"/>
      <c r="P79" s="334" t="s">
        <v>253</v>
      </c>
      <c r="S79" s="104"/>
      <c r="T79" s="104"/>
      <c r="U79" s="104"/>
      <c r="V79" s="104"/>
      <c r="W79" s="104"/>
      <c r="X79" s="104"/>
    </row>
    <row r="80" spans="1:24" ht="82.5" hidden="1" customHeight="1">
      <c r="A80" s="380"/>
      <c r="B80" s="331" t="s">
        <v>217</v>
      </c>
      <c r="C80" s="42" t="s">
        <v>378</v>
      </c>
      <c r="D80" s="423" t="s">
        <v>372</v>
      </c>
      <c r="E80" s="333" t="s">
        <v>373</v>
      </c>
      <c r="F80" s="333"/>
      <c r="G80" s="347">
        <v>100000</v>
      </c>
      <c r="H80" s="53"/>
      <c r="I80" s="333"/>
      <c r="J80" s="348"/>
      <c r="K80" s="349"/>
      <c r="L80" s="349"/>
      <c r="M80" s="349"/>
      <c r="N80" s="349"/>
      <c r="O80" s="349"/>
      <c r="P80" s="334" t="s">
        <v>374</v>
      </c>
      <c r="S80" s="104"/>
      <c r="T80" s="104"/>
      <c r="U80" s="104"/>
      <c r="V80" s="104"/>
      <c r="W80" s="104"/>
      <c r="X80" s="104"/>
    </row>
    <row r="81" spans="1:24" ht="111" hidden="1" customHeight="1">
      <c r="A81" s="380"/>
      <c r="B81" s="334" t="s">
        <v>624</v>
      </c>
      <c r="C81" s="42" t="s">
        <v>378</v>
      </c>
      <c r="D81" s="422" t="s">
        <v>375</v>
      </c>
      <c r="E81" s="365" t="s">
        <v>373</v>
      </c>
      <c r="F81" s="365"/>
      <c r="G81" s="335"/>
      <c r="H81" s="381"/>
      <c r="I81" s="365"/>
      <c r="J81" s="382"/>
      <c r="K81" s="361"/>
      <c r="L81" s="361"/>
      <c r="M81" s="361"/>
      <c r="N81" s="361"/>
      <c r="O81" s="361"/>
      <c r="P81" s="215" t="s">
        <v>374</v>
      </c>
      <c r="S81" s="104"/>
      <c r="T81" s="104"/>
      <c r="U81" s="104"/>
      <c r="V81" s="104"/>
      <c r="W81" s="104"/>
      <c r="X81" s="104"/>
    </row>
    <row r="82" spans="1:24" ht="30" customHeight="1">
      <c r="A82" s="288" t="s">
        <v>220</v>
      </c>
      <c r="B82" s="88"/>
      <c r="C82" s="289"/>
      <c r="D82" s="284"/>
      <c r="E82" s="272"/>
      <c r="F82" s="272"/>
      <c r="G82" s="272"/>
      <c r="H82" s="272"/>
      <c r="I82" s="272"/>
      <c r="J82" s="284"/>
      <c r="K82" s="285"/>
      <c r="L82" s="286"/>
      <c r="M82" s="286"/>
      <c r="N82" s="286"/>
      <c r="O82" s="286"/>
      <c r="P82" s="479">
        <v>1</v>
      </c>
      <c r="S82" s="91">
        <v>0</v>
      </c>
      <c r="T82" s="55"/>
      <c r="U82" s="91">
        <v>1</v>
      </c>
      <c r="X82" s="44">
        <v>1</v>
      </c>
    </row>
    <row r="83" spans="1:24" ht="157.5" hidden="1" customHeight="1">
      <c r="A83" s="88"/>
      <c r="B83" s="168" t="s">
        <v>203</v>
      </c>
      <c r="C83" s="290" t="s">
        <v>578</v>
      </c>
      <c r="D83" s="422" t="s">
        <v>268</v>
      </c>
      <c r="E83" s="335" t="s">
        <v>269</v>
      </c>
      <c r="F83" s="335"/>
      <c r="G83" s="335"/>
      <c r="H83" s="335" t="s">
        <v>292</v>
      </c>
      <c r="I83" s="335"/>
      <c r="J83" s="359"/>
      <c r="K83" s="360"/>
      <c r="L83" s="361"/>
      <c r="M83" s="361"/>
      <c r="N83" s="361"/>
      <c r="O83" s="361"/>
      <c r="P83" s="215" t="s">
        <v>253</v>
      </c>
      <c r="S83" s="91">
        <v>0</v>
      </c>
      <c r="T83" s="55"/>
      <c r="U83" s="91">
        <v>1</v>
      </c>
      <c r="X83" s="44">
        <v>1</v>
      </c>
    </row>
    <row r="84" spans="1:24" ht="165" hidden="1" customHeight="1">
      <c r="A84" s="291"/>
      <c r="B84" s="168" t="s">
        <v>203</v>
      </c>
      <c r="C84" s="290" t="s">
        <v>552</v>
      </c>
      <c r="D84" s="422" t="s">
        <v>553</v>
      </c>
      <c r="E84" s="335">
        <v>3.8</v>
      </c>
      <c r="F84" s="335"/>
      <c r="G84" s="335"/>
      <c r="H84" s="335"/>
      <c r="I84" s="335"/>
      <c r="J84" s="359"/>
      <c r="K84" s="360"/>
      <c r="L84" s="361"/>
      <c r="M84" s="361"/>
      <c r="N84" s="361"/>
      <c r="O84" s="361"/>
      <c r="P84" s="215" t="s">
        <v>435</v>
      </c>
      <c r="T84" s="55"/>
    </row>
    <row r="85" spans="1:24" ht="156" hidden="1" customHeight="1">
      <c r="A85" s="88"/>
      <c r="B85" s="168" t="s">
        <v>648</v>
      </c>
      <c r="C85" s="290" t="s">
        <v>552</v>
      </c>
      <c r="D85" s="422" t="s">
        <v>553</v>
      </c>
      <c r="E85" s="335">
        <v>3.5</v>
      </c>
      <c r="F85" s="335"/>
      <c r="G85" s="335"/>
      <c r="H85" s="335"/>
      <c r="I85" s="335"/>
      <c r="J85" s="359"/>
      <c r="K85" s="360"/>
      <c r="L85" s="361"/>
      <c r="M85" s="361"/>
      <c r="N85" s="361"/>
      <c r="O85" s="361"/>
      <c r="P85" s="215" t="s">
        <v>544</v>
      </c>
      <c r="T85" s="55"/>
    </row>
    <row r="86" spans="1:24" ht="133.5" customHeight="1">
      <c r="A86" s="88"/>
      <c r="B86" s="168" t="s">
        <v>648</v>
      </c>
      <c r="C86" s="290" t="s">
        <v>321</v>
      </c>
      <c r="D86" s="422" t="s">
        <v>445</v>
      </c>
      <c r="E86" s="335">
        <v>3.51</v>
      </c>
      <c r="F86" s="335"/>
      <c r="G86" s="335"/>
      <c r="H86" s="335"/>
      <c r="I86" s="335"/>
      <c r="J86" s="359"/>
      <c r="K86" s="360"/>
      <c r="L86" s="361"/>
      <c r="M86" s="361"/>
      <c r="N86" s="361"/>
      <c r="O86" s="361"/>
      <c r="P86" s="215" t="s">
        <v>487</v>
      </c>
      <c r="T86" s="55"/>
    </row>
    <row r="87" spans="1:24" ht="133.5" hidden="1" customHeight="1">
      <c r="A87" s="291"/>
      <c r="B87" s="168" t="s">
        <v>648</v>
      </c>
      <c r="C87" s="290" t="s">
        <v>444</v>
      </c>
      <c r="D87" s="422" t="s">
        <v>445</v>
      </c>
      <c r="E87" s="335">
        <v>3.51</v>
      </c>
      <c r="F87" s="335"/>
      <c r="G87" s="335"/>
      <c r="H87" s="335"/>
      <c r="I87" s="335"/>
      <c r="J87" s="359"/>
      <c r="K87" s="360"/>
      <c r="L87" s="361"/>
      <c r="M87" s="361"/>
      <c r="N87" s="361"/>
      <c r="O87" s="361"/>
      <c r="P87" s="215" t="s">
        <v>388</v>
      </c>
      <c r="T87" s="55"/>
    </row>
    <row r="88" spans="1:24" ht="153.75" hidden="1" customHeight="1">
      <c r="A88" s="88"/>
      <c r="B88" s="168" t="s">
        <v>648</v>
      </c>
      <c r="C88" s="290" t="s">
        <v>367</v>
      </c>
      <c r="D88" s="422" t="s">
        <v>368</v>
      </c>
      <c r="E88" s="335">
        <v>4</v>
      </c>
      <c r="F88" s="335"/>
      <c r="G88" s="335"/>
      <c r="H88" s="335"/>
      <c r="I88" s="335"/>
      <c r="J88" s="359"/>
      <c r="K88" s="360"/>
      <c r="L88" s="361"/>
      <c r="M88" s="361"/>
      <c r="N88" s="361"/>
      <c r="O88" s="361"/>
      <c r="P88" s="215" t="s">
        <v>357</v>
      </c>
      <c r="T88" s="55"/>
    </row>
    <row r="89" spans="1:24" ht="109.5" hidden="1" customHeight="1">
      <c r="A89" s="88"/>
      <c r="B89" s="168" t="s">
        <v>648</v>
      </c>
      <c r="C89" s="290" t="s">
        <v>299</v>
      </c>
      <c r="D89" s="422" t="s">
        <v>300</v>
      </c>
      <c r="E89" s="335" t="s">
        <v>301</v>
      </c>
      <c r="F89" s="335"/>
      <c r="G89" s="335"/>
      <c r="H89" s="335"/>
      <c r="I89" s="335"/>
      <c r="J89" s="359"/>
      <c r="K89" s="360"/>
      <c r="L89" s="361"/>
      <c r="M89" s="361"/>
      <c r="N89" s="361"/>
      <c r="O89" s="361"/>
      <c r="P89" s="215" t="s">
        <v>302</v>
      </c>
      <c r="T89" s="55"/>
      <c r="U89" s="91">
        <v>1</v>
      </c>
      <c r="X89" s="44">
        <v>1</v>
      </c>
    </row>
    <row r="90" spans="1:24" ht="171.75" hidden="1" customHeight="1">
      <c r="A90" s="291"/>
      <c r="B90" s="168" t="s">
        <v>648</v>
      </c>
      <c r="C90" s="358" t="s">
        <v>413</v>
      </c>
      <c r="D90" s="422" t="s">
        <v>410</v>
      </c>
      <c r="E90" s="335" t="s">
        <v>414</v>
      </c>
      <c r="F90" s="335"/>
      <c r="G90" s="342"/>
      <c r="H90" s="342"/>
      <c r="I90" s="369"/>
      <c r="J90" s="370"/>
      <c r="K90" s="371"/>
      <c r="L90" s="372"/>
      <c r="M90" s="372"/>
      <c r="N90" s="372"/>
      <c r="O90" s="373"/>
      <c r="P90" s="215" t="s">
        <v>398</v>
      </c>
      <c r="T90" s="55"/>
    </row>
    <row r="91" spans="1:24" ht="171.75" hidden="1" customHeight="1">
      <c r="A91" s="291"/>
      <c r="B91" s="168" t="s">
        <v>648</v>
      </c>
      <c r="C91" s="367" t="s">
        <v>321</v>
      </c>
      <c r="D91" s="423" t="s">
        <v>322</v>
      </c>
      <c r="E91" s="342">
        <v>3.51</v>
      </c>
      <c r="F91" s="343"/>
      <c r="G91" s="343"/>
      <c r="H91" s="343"/>
      <c r="I91" s="369"/>
      <c r="J91" s="370"/>
      <c r="K91" s="371"/>
      <c r="L91" s="372"/>
      <c r="M91" s="372"/>
      <c r="N91" s="372"/>
      <c r="O91" s="373"/>
      <c r="P91" s="215" t="s">
        <v>311</v>
      </c>
      <c r="T91" s="55"/>
    </row>
    <row r="92" spans="1:24" ht="27" customHeight="1">
      <c r="A92" s="476" t="s">
        <v>213</v>
      </c>
      <c r="B92" s="47"/>
      <c r="C92" s="67"/>
      <c r="D92" s="122"/>
      <c r="E92" s="251"/>
      <c r="F92" s="251"/>
      <c r="G92" s="6"/>
      <c r="H92" s="6"/>
      <c r="I92" s="266"/>
      <c r="J92" s="122"/>
      <c r="K92" s="121"/>
      <c r="L92" s="121"/>
      <c r="M92" s="121"/>
      <c r="N92" s="121"/>
      <c r="O92" s="268"/>
      <c r="P92" s="480">
        <v>1</v>
      </c>
      <c r="S92" s="104"/>
      <c r="T92" s="104"/>
      <c r="U92" s="104"/>
      <c r="V92" s="104"/>
      <c r="W92" s="104"/>
      <c r="X92" s="104"/>
    </row>
    <row r="93" spans="1:24" ht="25.5" customHeight="1">
      <c r="A93" s="473" t="s">
        <v>193</v>
      </c>
      <c r="B93" s="65"/>
      <c r="C93" s="265"/>
      <c r="D93" s="122"/>
      <c r="E93" s="265"/>
      <c r="F93" s="265"/>
      <c r="G93" s="5"/>
      <c r="H93" s="5"/>
      <c r="I93" s="266"/>
      <c r="J93" s="122"/>
      <c r="K93" s="121"/>
      <c r="L93" s="121"/>
      <c r="M93" s="121"/>
      <c r="N93" s="121"/>
      <c r="O93" s="268"/>
      <c r="P93" s="477">
        <v>1</v>
      </c>
      <c r="S93" s="104"/>
      <c r="T93" s="104"/>
      <c r="U93" s="104"/>
      <c r="V93" s="104"/>
      <c r="W93" s="104"/>
      <c r="X93" s="104"/>
    </row>
    <row r="94" spans="1:24" ht="28.5" customHeight="1">
      <c r="A94" s="63" t="s">
        <v>221</v>
      </c>
      <c r="B94" s="39"/>
      <c r="C94" s="239"/>
      <c r="D94" s="223"/>
      <c r="E94" s="60"/>
      <c r="F94" s="60"/>
      <c r="G94" s="5"/>
      <c r="H94" s="5"/>
      <c r="I94" s="267"/>
      <c r="J94" s="223"/>
      <c r="K94" s="121"/>
      <c r="L94" s="121"/>
      <c r="M94" s="131"/>
      <c r="N94" s="121"/>
      <c r="O94" s="268"/>
      <c r="P94" s="478">
        <v>1</v>
      </c>
      <c r="S94" s="91">
        <v>0</v>
      </c>
      <c r="T94" s="49"/>
      <c r="U94" s="91">
        <v>1</v>
      </c>
      <c r="X94" s="44">
        <v>1</v>
      </c>
    </row>
    <row r="95" spans="1:24" ht="125.25" hidden="1" customHeight="1">
      <c r="A95" s="39"/>
      <c r="B95" s="239" t="s">
        <v>198</v>
      </c>
      <c r="C95" s="42" t="s">
        <v>270</v>
      </c>
      <c r="D95" s="170" t="s">
        <v>272</v>
      </c>
      <c r="E95" s="4" t="s">
        <v>274</v>
      </c>
      <c r="F95" s="4"/>
      <c r="G95" s="4"/>
      <c r="H95" s="4" t="s">
        <v>292</v>
      </c>
      <c r="I95" s="4"/>
      <c r="J95" s="170"/>
      <c r="K95" s="103"/>
      <c r="L95" s="123"/>
      <c r="M95" s="126"/>
      <c r="N95" s="123"/>
      <c r="O95" s="123"/>
      <c r="P95" s="215" t="s">
        <v>253</v>
      </c>
      <c r="S95" s="91">
        <v>0</v>
      </c>
      <c r="T95" s="49"/>
      <c r="U95" s="91">
        <v>1</v>
      </c>
      <c r="X95" s="44">
        <v>1</v>
      </c>
    </row>
    <row r="96" spans="1:24" ht="81" hidden="1" customHeight="1">
      <c r="A96" s="457"/>
      <c r="B96" s="239" t="s">
        <v>198</v>
      </c>
      <c r="C96" s="290" t="s">
        <v>605</v>
      </c>
      <c r="D96" s="359" t="s">
        <v>606</v>
      </c>
      <c r="E96" s="335" t="s">
        <v>615</v>
      </c>
      <c r="F96" s="335"/>
      <c r="G96" s="381">
        <v>15000</v>
      </c>
      <c r="H96" s="335"/>
      <c r="I96" s="335"/>
      <c r="J96" s="359"/>
      <c r="K96" s="360"/>
      <c r="L96" s="361"/>
      <c r="M96" s="441"/>
      <c r="N96" s="361"/>
      <c r="O96" s="361"/>
      <c r="P96" s="215" t="s">
        <v>600</v>
      </c>
      <c r="T96" s="49"/>
    </row>
    <row r="97" spans="1:20" ht="134.25" hidden="1" customHeight="1">
      <c r="A97" s="39"/>
      <c r="B97" s="239" t="s">
        <v>649</v>
      </c>
      <c r="C97" s="290" t="s">
        <v>605</v>
      </c>
      <c r="D97" s="422" t="s">
        <v>614</v>
      </c>
      <c r="E97" s="335" t="s">
        <v>607</v>
      </c>
      <c r="F97" s="335"/>
      <c r="G97" s="381"/>
      <c r="H97" s="335"/>
      <c r="I97" s="335"/>
      <c r="J97" s="359"/>
      <c r="K97" s="360"/>
      <c r="L97" s="361"/>
      <c r="M97" s="441"/>
      <c r="N97" s="361"/>
      <c r="O97" s="361"/>
      <c r="P97" s="331" t="s">
        <v>600</v>
      </c>
      <c r="T97" s="49"/>
    </row>
    <row r="98" spans="1:20" ht="122.25" hidden="1" customHeight="1">
      <c r="A98" s="39"/>
      <c r="B98" s="239" t="s">
        <v>649</v>
      </c>
      <c r="C98" s="290" t="s">
        <v>608</v>
      </c>
      <c r="D98" s="422" t="s">
        <v>658</v>
      </c>
      <c r="E98" s="335" t="s">
        <v>607</v>
      </c>
      <c r="F98" s="335"/>
      <c r="G98" s="381">
        <v>126500</v>
      </c>
      <c r="H98" s="335"/>
      <c r="I98" s="335"/>
      <c r="J98" s="359"/>
      <c r="K98" s="360"/>
      <c r="L98" s="361"/>
      <c r="M98" s="441"/>
      <c r="N98" s="361"/>
      <c r="O98" s="361"/>
      <c r="P98" s="331" t="s">
        <v>600</v>
      </c>
      <c r="T98" s="49"/>
    </row>
    <row r="99" spans="1:20" ht="103.5" hidden="1" customHeight="1">
      <c r="A99" s="39"/>
      <c r="B99" s="239" t="s">
        <v>649</v>
      </c>
      <c r="C99" s="290" t="s">
        <v>554</v>
      </c>
      <c r="D99" s="422" t="s">
        <v>579</v>
      </c>
      <c r="E99" s="335" t="s">
        <v>282</v>
      </c>
      <c r="F99" s="335"/>
      <c r="G99" s="335"/>
      <c r="H99" s="335"/>
      <c r="I99" s="335"/>
      <c r="J99" s="359"/>
      <c r="K99" s="360"/>
      <c r="L99" s="361"/>
      <c r="M99" s="441"/>
      <c r="N99" s="361"/>
      <c r="O99" s="361"/>
      <c r="P99" s="215" t="s">
        <v>544</v>
      </c>
      <c r="T99" s="49"/>
    </row>
    <row r="100" spans="1:20" ht="125.25" hidden="1" customHeight="1">
      <c r="A100" s="457"/>
      <c r="B100" s="239" t="s">
        <v>649</v>
      </c>
      <c r="C100" s="42" t="s">
        <v>536</v>
      </c>
      <c r="D100" s="364" t="s">
        <v>273</v>
      </c>
      <c r="E100" s="4" t="s">
        <v>246</v>
      </c>
      <c r="F100" s="4"/>
      <c r="G100" s="4"/>
      <c r="H100" s="4"/>
      <c r="I100" s="4"/>
      <c r="J100" s="170"/>
      <c r="K100" s="103"/>
      <c r="L100" s="123"/>
      <c r="M100" s="126"/>
      <c r="N100" s="123"/>
      <c r="O100" s="123"/>
      <c r="P100" s="215" t="s">
        <v>530</v>
      </c>
      <c r="T100" s="49"/>
    </row>
    <row r="101" spans="1:20" ht="125.25" hidden="1" customHeight="1">
      <c r="A101" s="39"/>
      <c r="B101" s="239" t="s">
        <v>649</v>
      </c>
      <c r="C101" s="329" t="s">
        <v>446</v>
      </c>
      <c r="D101" s="374" t="s">
        <v>273</v>
      </c>
      <c r="E101" s="18" t="s">
        <v>401</v>
      </c>
      <c r="F101" s="4"/>
      <c r="G101" s="4"/>
      <c r="H101" s="4"/>
      <c r="I101" s="4"/>
      <c r="J101" s="170"/>
      <c r="K101" s="103"/>
      <c r="L101" s="123"/>
      <c r="M101" s="126"/>
      <c r="N101" s="123"/>
      <c r="O101" s="123"/>
      <c r="P101" s="215" t="s">
        <v>544</v>
      </c>
      <c r="T101" s="49"/>
    </row>
    <row r="102" spans="1:20" ht="125.25" hidden="1" customHeight="1">
      <c r="A102" s="39"/>
      <c r="B102" s="239" t="s">
        <v>649</v>
      </c>
      <c r="C102" s="42" t="s">
        <v>446</v>
      </c>
      <c r="D102" s="364" t="s">
        <v>273</v>
      </c>
      <c r="E102" s="4" t="s">
        <v>483</v>
      </c>
      <c r="F102" s="4"/>
      <c r="G102" s="4"/>
      <c r="H102" s="4"/>
      <c r="I102" s="4"/>
      <c r="J102" s="170"/>
      <c r="K102" s="103"/>
      <c r="L102" s="123"/>
      <c r="M102" s="126"/>
      <c r="N102" s="123"/>
      <c r="O102" s="123"/>
      <c r="P102" s="215" t="s">
        <v>388</v>
      </c>
      <c r="T102" s="49"/>
    </row>
    <row r="103" spans="1:20" ht="125.25" hidden="1" customHeight="1">
      <c r="A103" s="39"/>
      <c r="B103" s="239" t="s">
        <v>649</v>
      </c>
      <c r="C103" s="42" t="s">
        <v>271</v>
      </c>
      <c r="D103" s="374" t="s">
        <v>273</v>
      </c>
      <c r="E103" s="40" t="s">
        <v>246</v>
      </c>
      <c r="F103" s="40"/>
      <c r="G103" s="18"/>
      <c r="H103" s="18" t="s">
        <v>292</v>
      </c>
      <c r="I103" s="4"/>
      <c r="J103" s="170"/>
      <c r="K103" s="103"/>
      <c r="L103" s="123"/>
      <c r="M103" s="126"/>
      <c r="N103" s="123"/>
      <c r="O103" s="123"/>
      <c r="P103" s="215" t="s">
        <v>253</v>
      </c>
      <c r="T103" s="49"/>
    </row>
    <row r="104" spans="1:20" ht="125.25" hidden="1" customHeight="1">
      <c r="A104" s="457"/>
      <c r="B104" s="239" t="s">
        <v>649</v>
      </c>
      <c r="C104" s="42" t="s">
        <v>271</v>
      </c>
      <c r="D104" s="374" t="s">
        <v>273</v>
      </c>
      <c r="E104" s="40" t="s">
        <v>230</v>
      </c>
      <c r="F104" s="3"/>
      <c r="G104" s="4"/>
      <c r="H104" s="4"/>
      <c r="I104" s="4"/>
      <c r="J104" s="170"/>
      <c r="K104" s="103"/>
      <c r="L104" s="123"/>
      <c r="M104" s="126"/>
      <c r="N104" s="123"/>
      <c r="O104" s="123"/>
      <c r="P104" s="215" t="s">
        <v>295</v>
      </c>
      <c r="T104" s="49"/>
    </row>
    <row r="105" spans="1:20" ht="150" customHeight="1">
      <c r="A105" s="39"/>
      <c r="B105" s="239" t="s">
        <v>198</v>
      </c>
      <c r="C105" s="414" t="s">
        <v>502</v>
      </c>
      <c r="D105" s="170"/>
      <c r="E105" s="4"/>
      <c r="F105" s="4"/>
      <c r="G105" s="4"/>
      <c r="H105" s="4"/>
      <c r="I105" s="4"/>
      <c r="J105" s="170"/>
      <c r="K105" s="103"/>
      <c r="L105" s="123"/>
      <c r="M105" s="126"/>
      <c r="N105" s="123"/>
      <c r="O105" s="123"/>
      <c r="P105" s="215" t="s">
        <v>487</v>
      </c>
      <c r="T105" s="49"/>
    </row>
    <row r="106" spans="1:20" ht="133.5" customHeight="1">
      <c r="A106" s="39"/>
      <c r="B106" s="239" t="s">
        <v>198</v>
      </c>
      <c r="C106" s="379" t="s">
        <v>503</v>
      </c>
      <c r="D106" s="364" t="s">
        <v>504</v>
      </c>
      <c r="E106" s="4" t="s">
        <v>505</v>
      </c>
      <c r="F106" s="4"/>
      <c r="G106" s="4"/>
      <c r="H106" s="4"/>
      <c r="I106" s="4"/>
      <c r="J106" s="170"/>
      <c r="K106" s="103"/>
      <c r="L106" s="123"/>
      <c r="M106" s="126"/>
      <c r="N106" s="123"/>
      <c r="O106" s="123"/>
      <c r="P106" s="215" t="s">
        <v>487</v>
      </c>
      <c r="T106" s="49"/>
    </row>
    <row r="107" spans="1:20" ht="195" customHeight="1">
      <c r="A107" s="457"/>
      <c r="B107" s="239" t="s">
        <v>198</v>
      </c>
      <c r="C107" s="452" t="s">
        <v>627</v>
      </c>
      <c r="D107" s="364" t="s">
        <v>504</v>
      </c>
      <c r="E107" s="4" t="s">
        <v>506</v>
      </c>
      <c r="F107" s="4"/>
      <c r="G107" s="4"/>
      <c r="H107" s="4"/>
      <c r="I107" s="4"/>
      <c r="J107" s="170"/>
      <c r="K107" s="103"/>
      <c r="L107" s="123"/>
      <c r="M107" s="126"/>
      <c r="N107" s="123"/>
      <c r="O107" s="123"/>
      <c r="P107" s="215" t="s">
        <v>487</v>
      </c>
      <c r="T107" s="49"/>
    </row>
    <row r="108" spans="1:20" ht="126" customHeight="1">
      <c r="A108" s="39"/>
      <c r="B108" s="239" t="s">
        <v>649</v>
      </c>
      <c r="C108" s="42" t="s">
        <v>507</v>
      </c>
      <c r="D108" s="364" t="s">
        <v>508</v>
      </c>
      <c r="E108" s="4" t="s">
        <v>580</v>
      </c>
      <c r="F108" s="4"/>
      <c r="G108" s="4"/>
      <c r="H108" s="4"/>
      <c r="I108" s="4"/>
      <c r="J108" s="170"/>
      <c r="K108" s="103"/>
      <c r="L108" s="123"/>
      <c r="M108" s="126"/>
      <c r="N108" s="123"/>
      <c r="O108" s="123"/>
      <c r="P108" s="215" t="s">
        <v>487</v>
      </c>
      <c r="T108" s="49"/>
    </row>
    <row r="109" spans="1:20" ht="63.75" hidden="1" customHeight="1">
      <c r="A109" s="39"/>
      <c r="B109" s="239" t="s">
        <v>649</v>
      </c>
      <c r="C109" s="414" t="s">
        <v>436</v>
      </c>
      <c r="D109" s="364"/>
      <c r="E109" s="4"/>
      <c r="F109" s="4"/>
      <c r="G109" s="4"/>
      <c r="H109" s="4"/>
      <c r="I109" s="4"/>
      <c r="J109" s="170"/>
      <c r="K109" s="103"/>
      <c r="L109" s="123"/>
      <c r="M109" s="126"/>
      <c r="N109" s="123"/>
      <c r="O109" s="123"/>
      <c r="P109" s="331" t="s">
        <v>435</v>
      </c>
      <c r="T109" s="49"/>
    </row>
    <row r="110" spans="1:20" ht="63.75" hidden="1" customHeight="1">
      <c r="A110" s="39"/>
      <c r="B110" s="239" t="s">
        <v>649</v>
      </c>
      <c r="C110" s="379"/>
      <c r="D110" s="364" t="s">
        <v>581</v>
      </c>
      <c r="E110" s="4" t="s">
        <v>583</v>
      </c>
      <c r="F110" s="4"/>
      <c r="G110" s="4"/>
      <c r="H110" s="4"/>
      <c r="I110" s="4"/>
      <c r="J110" s="170"/>
      <c r="K110" s="103"/>
      <c r="L110" s="123"/>
      <c r="M110" s="126"/>
      <c r="N110" s="123"/>
      <c r="O110" s="123"/>
      <c r="P110" s="331" t="s">
        <v>435</v>
      </c>
      <c r="T110" s="49"/>
    </row>
    <row r="111" spans="1:20" ht="63.75" hidden="1" customHeight="1">
      <c r="A111" s="39"/>
      <c r="B111" s="239" t="s">
        <v>649</v>
      </c>
      <c r="C111" s="42"/>
      <c r="D111" s="364" t="s">
        <v>582</v>
      </c>
      <c r="E111" s="4" t="s">
        <v>584</v>
      </c>
      <c r="F111" s="4"/>
      <c r="G111" s="4"/>
      <c r="H111" s="4"/>
      <c r="I111" s="4"/>
      <c r="J111" s="170"/>
      <c r="K111" s="103"/>
      <c r="L111" s="123"/>
      <c r="M111" s="126"/>
      <c r="N111" s="123"/>
      <c r="O111" s="123"/>
      <c r="P111" s="331" t="s">
        <v>435</v>
      </c>
      <c r="T111" s="49"/>
    </row>
    <row r="112" spans="1:20" ht="125.25" hidden="1" customHeight="1">
      <c r="A112" s="457"/>
      <c r="B112" s="239" t="s">
        <v>649</v>
      </c>
      <c r="C112" s="42" t="s">
        <v>323</v>
      </c>
      <c r="D112" s="364" t="s">
        <v>320</v>
      </c>
      <c r="E112" s="4">
        <v>2</v>
      </c>
      <c r="F112" s="4"/>
      <c r="G112" s="4"/>
      <c r="H112" s="4"/>
      <c r="I112" s="4"/>
      <c r="J112" s="170"/>
      <c r="K112" s="103"/>
      <c r="L112" s="123"/>
      <c r="M112" s="126"/>
      <c r="N112" s="123"/>
      <c r="O112" s="123"/>
      <c r="P112" s="215" t="s">
        <v>311</v>
      </c>
      <c r="T112" s="49"/>
    </row>
    <row r="113" spans="1:24" ht="129" hidden="1" customHeight="1">
      <c r="A113" s="39"/>
      <c r="B113" s="239" t="s">
        <v>198</v>
      </c>
      <c r="C113" s="42" t="s">
        <v>402</v>
      </c>
      <c r="D113" s="364" t="s">
        <v>416</v>
      </c>
      <c r="E113" s="4" t="s">
        <v>246</v>
      </c>
      <c r="F113" s="4"/>
      <c r="G113" s="4"/>
      <c r="H113" s="344">
        <v>70000</v>
      </c>
      <c r="I113" s="4"/>
      <c r="J113" s="170"/>
      <c r="K113" s="103"/>
      <c r="L113" s="123"/>
      <c r="M113" s="126"/>
      <c r="N113" s="123"/>
      <c r="O113" s="123"/>
      <c r="P113" s="331" t="s">
        <v>398</v>
      </c>
      <c r="T113" s="49"/>
    </row>
    <row r="114" spans="1:24" ht="84.75" hidden="1" customHeight="1">
      <c r="A114" s="39"/>
      <c r="B114" s="239" t="s">
        <v>198</v>
      </c>
      <c r="C114" s="42" t="s">
        <v>417</v>
      </c>
      <c r="D114" s="364" t="s">
        <v>416</v>
      </c>
      <c r="E114" s="4" t="s">
        <v>246</v>
      </c>
      <c r="F114" s="4"/>
      <c r="G114" s="4"/>
      <c r="H114" s="344">
        <v>80000</v>
      </c>
      <c r="I114" s="4"/>
      <c r="J114" s="170"/>
      <c r="K114" s="103"/>
      <c r="L114" s="123"/>
      <c r="M114" s="126"/>
      <c r="N114" s="123"/>
      <c r="O114" s="123"/>
      <c r="P114" s="331" t="s">
        <v>398</v>
      </c>
      <c r="T114" s="49"/>
    </row>
    <row r="115" spans="1:24" ht="108.75" hidden="1" customHeight="1">
      <c r="A115" s="39"/>
      <c r="B115" s="239" t="s">
        <v>199</v>
      </c>
      <c r="C115" s="245" t="s">
        <v>235</v>
      </c>
      <c r="D115" s="364" t="s">
        <v>236</v>
      </c>
      <c r="E115" s="4" t="s">
        <v>237</v>
      </c>
      <c r="F115" s="4"/>
      <c r="G115" s="4"/>
      <c r="H115" s="4" t="s">
        <v>292</v>
      </c>
      <c r="I115" s="4"/>
      <c r="J115" s="170"/>
      <c r="K115" s="103"/>
      <c r="L115" s="123"/>
      <c r="M115" s="103"/>
      <c r="N115" s="123"/>
      <c r="O115" s="123"/>
      <c r="P115" s="215" t="s">
        <v>234</v>
      </c>
      <c r="S115" s="91">
        <v>0</v>
      </c>
      <c r="T115" s="49"/>
      <c r="U115" s="91">
        <v>1</v>
      </c>
      <c r="X115" s="44">
        <v>1</v>
      </c>
    </row>
    <row r="116" spans="1:24" ht="81" hidden="1" customHeight="1">
      <c r="A116" s="457"/>
      <c r="B116" s="239" t="s">
        <v>199</v>
      </c>
      <c r="C116" s="245" t="s">
        <v>418</v>
      </c>
      <c r="D116" s="364" t="s">
        <v>555</v>
      </c>
      <c r="E116" s="4" t="s">
        <v>556</v>
      </c>
      <c r="F116" s="4"/>
      <c r="G116" s="4"/>
      <c r="H116" s="4"/>
      <c r="I116" s="68"/>
      <c r="J116" s="127"/>
      <c r="K116" s="103"/>
      <c r="L116" s="123"/>
      <c r="M116" s="103"/>
      <c r="N116" s="123"/>
      <c r="O116" s="123"/>
      <c r="P116" s="215" t="s">
        <v>544</v>
      </c>
      <c r="T116" s="49"/>
    </row>
    <row r="117" spans="1:24" ht="108.75" hidden="1" customHeight="1">
      <c r="A117" s="39"/>
      <c r="B117" s="239" t="s">
        <v>199</v>
      </c>
      <c r="C117" s="245" t="s">
        <v>537</v>
      </c>
      <c r="D117" s="364" t="s">
        <v>572</v>
      </c>
      <c r="E117" s="68">
        <v>4.5</v>
      </c>
      <c r="F117" s="68"/>
      <c r="G117" s="4"/>
      <c r="H117" s="4"/>
      <c r="I117" s="68"/>
      <c r="J117" s="127"/>
      <c r="K117" s="103"/>
      <c r="L117" s="123"/>
      <c r="M117" s="103"/>
      <c r="N117" s="123"/>
      <c r="O117" s="123"/>
      <c r="P117" s="215" t="s">
        <v>530</v>
      </c>
      <c r="T117" s="49"/>
    </row>
    <row r="118" spans="1:24" ht="108.75" customHeight="1">
      <c r="A118" s="39"/>
      <c r="B118" s="239" t="s">
        <v>199</v>
      </c>
      <c r="C118" s="332" t="s">
        <v>509</v>
      </c>
      <c r="D118" s="424" t="s">
        <v>510</v>
      </c>
      <c r="E118" s="68" t="s">
        <v>512</v>
      </c>
      <c r="F118" s="68"/>
      <c r="G118" s="4"/>
      <c r="H118" s="4"/>
      <c r="I118" s="68"/>
      <c r="J118" s="127"/>
      <c r="K118" s="103"/>
      <c r="L118" s="123"/>
      <c r="M118" s="103"/>
      <c r="N118" s="123"/>
      <c r="O118" s="123"/>
      <c r="P118" s="331" t="s">
        <v>487</v>
      </c>
      <c r="T118" s="49"/>
    </row>
    <row r="119" spans="1:24" ht="108.75" customHeight="1">
      <c r="A119" s="39"/>
      <c r="B119" s="239" t="s">
        <v>199</v>
      </c>
      <c r="C119" s="245"/>
      <c r="D119" s="364" t="s">
        <v>511</v>
      </c>
      <c r="E119" s="68" t="s">
        <v>513</v>
      </c>
      <c r="F119" s="68"/>
      <c r="G119" s="4"/>
      <c r="H119" s="4"/>
      <c r="I119" s="68"/>
      <c r="J119" s="127"/>
      <c r="K119" s="103"/>
      <c r="L119" s="123"/>
      <c r="M119" s="103"/>
      <c r="N119" s="123"/>
      <c r="O119" s="123"/>
      <c r="P119" s="331" t="s">
        <v>487</v>
      </c>
      <c r="T119" s="49"/>
    </row>
    <row r="120" spans="1:24" ht="129" hidden="1" customHeight="1">
      <c r="A120" s="457"/>
      <c r="B120" s="239" t="s">
        <v>199</v>
      </c>
      <c r="C120" s="245" t="s">
        <v>447</v>
      </c>
      <c r="D120" s="364" t="s">
        <v>448</v>
      </c>
      <c r="E120" s="68" t="s">
        <v>449</v>
      </c>
      <c r="F120" s="68"/>
      <c r="G120" s="4"/>
      <c r="H120" s="4"/>
      <c r="I120" s="68"/>
      <c r="J120" s="127"/>
      <c r="K120" s="103"/>
      <c r="L120" s="123"/>
      <c r="M120" s="103"/>
      <c r="N120" s="123"/>
      <c r="O120" s="123"/>
      <c r="P120" s="215" t="s">
        <v>388</v>
      </c>
      <c r="T120" s="49"/>
    </row>
    <row r="121" spans="1:24" ht="76.5" hidden="1" customHeight="1">
      <c r="A121" s="48"/>
      <c r="B121" s="239" t="s">
        <v>650</v>
      </c>
      <c r="C121" s="42" t="s">
        <v>275</v>
      </c>
      <c r="D121" s="374" t="s">
        <v>266</v>
      </c>
      <c r="E121" s="224" t="s">
        <v>267</v>
      </c>
      <c r="F121" s="224"/>
      <c r="G121" s="18"/>
      <c r="H121" s="225" t="s">
        <v>292</v>
      </c>
      <c r="I121" s="219"/>
      <c r="J121" s="220"/>
      <c r="K121" s="212"/>
      <c r="L121" s="213"/>
      <c r="M121" s="214"/>
      <c r="N121" s="213"/>
      <c r="O121" s="213"/>
      <c r="P121" s="215" t="s">
        <v>253</v>
      </c>
      <c r="T121" s="50"/>
      <c r="V121" s="51"/>
    </row>
    <row r="122" spans="1:24" ht="76.5" hidden="1" customHeight="1">
      <c r="A122" s="48"/>
      <c r="B122" s="239" t="s">
        <v>650</v>
      </c>
      <c r="C122" s="42" t="s">
        <v>418</v>
      </c>
      <c r="D122" s="364" t="s">
        <v>419</v>
      </c>
      <c r="E122" s="224" t="s">
        <v>420</v>
      </c>
      <c r="F122" s="224"/>
      <c r="G122" s="18"/>
      <c r="H122" s="225"/>
      <c r="I122" s="68"/>
      <c r="J122" s="127"/>
      <c r="K122" s="103"/>
      <c r="L122" s="123"/>
      <c r="M122" s="126"/>
      <c r="N122" s="123"/>
      <c r="O122" s="123"/>
      <c r="P122" s="215" t="s">
        <v>398</v>
      </c>
      <c r="T122" s="50"/>
      <c r="V122" s="51"/>
    </row>
    <row r="123" spans="1:24" ht="103.5" hidden="1" customHeight="1">
      <c r="A123" s="48"/>
      <c r="B123" s="239" t="s">
        <v>650</v>
      </c>
      <c r="C123" s="42" t="s">
        <v>303</v>
      </c>
      <c r="D123" s="364" t="s">
        <v>585</v>
      </c>
      <c r="E123" s="224" t="s">
        <v>304</v>
      </c>
      <c r="F123" s="224"/>
      <c r="G123" s="18"/>
      <c r="H123" s="225"/>
      <c r="I123" s="68"/>
      <c r="J123" s="127"/>
      <c r="K123" s="103"/>
      <c r="L123" s="123"/>
      <c r="M123" s="126"/>
      <c r="N123" s="123"/>
      <c r="O123" s="123"/>
      <c r="P123" s="215" t="s">
        <v>302</v>
      </c>
      <c r="T123" s="50"/>
      <c r="V123" s="51"/>
    </row>
    <row r="124" spans="1:24" ht="109.5" hidden="1" customHeight="1">
      <c r="A124" s="48"/>
      <c r="B124" s="54" t="s">
        <v>200</v>
      </c>
      <c r="C124" s="245" t="s">
        <v>238</v>
      </c>
      <c r="D124" s="364" t="s">
        <v>239</v>
      </c>
      <c r="E124" s="224" t="s">
        <v>240</v>
      </c>
      <c r="F124" s="224"/>
      <c r="G124" s="18"/>
      <c r="H124" s="225" t="s">
        <v>292</v>
      </c>
      <c r="I124" s="68"/>
      <c r="J124" s="127"/>
      <c r="K124" s="103"/>
      <c r="L124" s="123"/>
      <c r="M124" s="126"/>
      <c r="N124" s="123"/>
      <c r="O124" s="123"/>
      <c r="P124" s="3" t="s">
        <v>234</v>
      </c>
      <c r="T124" s="50"/>
      <c r="V124" s="51"/>
    </row>
    <row r="125" spans="1:24" ht="109.5" hidden="1" customHeight="1">
      <c r="A125" s="7"/>
      <c r="B125" s="54" t="s">
        <v>200</v>
      </c>
      <c r="C125" s="245" t="s">
        <v>610</v>
      </c>
      <c r="D125" s="364" t="s">
        <v>611</v>
      </c>
      <c r="E125" s="224" t="s">
        <v>483</v>
      </c>
      <c r="F125" s="68"/>
      <c r="G125" s="4"/>
      <c r="H125" s="226"/>
      <c r="I125" s="60"/>
      <c r="J125" s="322"/>
      <c r="K125" s="131"/>
      <c r="L125" s="121"/>
      <c r="M125" s="124"/>
      <c r="N125" s="121"/>
      <c r="O125" s="121"/>
      <c r="P125" s="3" t="s">
        <v>600</v>
      </c>
      <c r="T125" s="50"/>
      <c r="V125" s="51"/>
    </row>
    <row r="126" spans="1:24" ht="102.75" hidden="1" customHeight="1">
      <c r="A126" s="48"/>
      <c r="B126" s="54" t="s">
        <v>651</v>
      </c>
      <c r="C126" s="245" t="s">
        <v>557</v>
      </c>
      <c r="D126" s="364" t="s">
        <v>558</v>
      </c>
      <c r="E126" s="224" t="s">
        <v>331</v>
      </c>
      <c r="F126" s="68"/>
      <c r="G126" s="4"/>
      <c r="H126" s="226"/>
      <c r="I126" s="60"/>
      <c r="J126" s="322"/>
      <c r="K126" s="131"/>
      <c r="L126" s="121"/>
      <c r="M126" s="124"/>
      <c r="N126" s="121"/>
      <c r="O126" s="121"/>
      <c r="P126" s="3" t="s">
        <v>544</v>
      </c>
      <c r="T126" s="50"/>
      <c r="V126" s="51"/>
    </row>
    <row r="127" spans="1:24" ht="84" customHeight="1">
      <c r="A127" s="48"/>
      <c r="B127" s="54" t="s">
        <v>651</v>
      </c>
      <c r="C127" s="245" t="s">
        <v>514</v>
      </c>
      <c r="D127" s="364" t="s">
        <v>515</v>
      </c>
      <c r="E127" s="68" t="s">
        <v>312</v>
      </c>
      <c r="F127" s="68"/>
      <c r="G127" s="4"/>
      <c r="H127" s="226"/>
      <c r="I127" s="60"/>
      <c r="J127" s="322"/>
      <c r="K127" s="131"/>
      <c r="L127" s="121"/>
      <c r="M127" s="124"/>
      <c r="N127" s="121"/>
      <c r="O127" s="121"/>
      <c r="P127" s="3" t="s">
        <v>487</v>
      </c>
      <c r="T127" s="50"/>
      <c r="V127" s="51"/>
    </row>
    <row r="128" spans="1:24" ht="159.75" hidden="1" customHeight="1">
      <c r="A128" s="48"/>
      <c r="B128" s="54" t="s">
        <v>651</v>
      </c>
      <c r="C128" s="245" t="s">
        <v>450</v>
      </c>
      <c r="D128" s="364" t="s">
        <v>239</v>
      </c>
      <c r="E128" s="68" t="s">
        <v>449</v>
      </c>
      <c r="F128" s="68"/>
      <c r="G128" s="4"/>
      <c r="H128" s="226"/>
      <c r="I128" s="60"/>
      <c r="J128" s="322"/>
      <c r="K128" s="131"/>
      <c r="L128" s="121"/>
      <c r="M128" s="124"/>
      <c r="N128" s="121"/>
      <c r="O128" s="121"/>
      <c r="P128" s="3" t="s">
        <v>388</v>
      </c>
      <c r="T128" s="50"/>
      <c r="V128" s="51"/>
    </row>
    <row r="129" spans="1:22" ht="105" hidden="1" customHeight="1">
      <c r="A129" s="7"/>
      <c r="B129" s="54" t="s">
        <v>651</v>
      </c>
      <c r="C129" s="245" t="s">
        <v>350</v>
      </c>
      <c r="D129" s="364" t="s">
        <v>351</v>
      </c>
      <c r="E129" s="68" t="s">
        <v>233</v>
      </c>
      <c r="F129" s="68"/>
      <c r="G129" s="4"/>
      <c r="H129" s="226"/>
      <c r="I129" s="60"/>
      <c r="J129" s="322"/>
      <c r="K129" s="131"/>
      <c r="L129" s="121"/>
      <c r="M129" s="124"/>
      <c r="N129" s="121"/>
      <c r="O129" s="121"/>
      <c r="P129" s="3" t="s">
        <v>344</v>
      </c>
      <c r="T129" s="50"/>
      <c r="V129" s="51"/>
    </row>
    <row r="130" spans="1:22" ht="102.75" hidden="1" customHeight="1">
      <c r="A130" s="48"/>
      <c r="B130" s="54" t="s">
        <v>200</v>
      </c>
      <c r="C130" s="245" t="s">
        <v>421</v>
      </c>
      <c r="D130" s="364" t="s">
        <v>239</v>
      </c>
      <c r="E130" s="68" t="s">
        <v>404</v>
      </c>
      <c r="F130" s="68"/>
      <c r="G130" s="4"/>
      <c r="H130" s="226"/>
      <c r="I130" s="60"/>
      <c r="J130" s="322"/>
      <c r="K130" s="131"/>
      <c r="L130" s="121"/>
      <c r="M130" s="124"/>
      <c r="N130" s="121"/>
      <c r="O130" s="121"/>
      <c r="P130" s="3" t="s">
        <v>398</v>
      </c>
      <c r="T130" s="50"/>
      <c r="V130" s="51"/>
    </row>
    <row r="131" spans="1:22" ht="104.25" hidden="1" customHeight="1">
      <c r="A131" s="48"/>
      <c r="B131" s="54" t="s">
        <v>200</v>
      </c>
      <c r="C131" s="364" t="s">
        <v>276</v>
      </c>
      <c r="D131" s="408" t="s">
        <v>586</v>
      </c>
      <c r="E131" s="68" t="s">
        <v>277</v>
      </c>
      <c r="F131" s="68"/>
      <c r="G131" s="4"/>
      <c r="H131" s="226" t="s">
        <v>292</v>
      </c>
      <c r="I131" s="221"/>
      <c r="J131" s="222"/>
      <c r="K131" s="217"/>
      <c r="L131" s="209"/>
      <c r="M131" s="218"/>
      <c r="N131" s="209"/>
      <c r="O131" s="209"/>
      <c r="P131" s="215" t="s">
        <v>253</v>
      </c>
      <c r="T131" s="50"/>
      <c r="V131" s="51"/>
    </row>
    <row r="132" spans="1:22" ht="152.25" hidden="1" customHeight="1">
      <c r="A132" s="7"/>
      <c r="B132" s="54" t="s">
        <v>200</v>
      </c>
      <c r="C132" s="374" t="s">
        <v>324</v>
      </c>
      <c r="D132" s="412" t="s">
        <v>325</v>
      </c>
      <c r="E132" s="18" t="s">
        <v>246</v>
      </c>
      <c r="F132" s="4"/>
      <c r="G132" s="4"/>
      <c r="H132" s="226"/>
      <c r="I132" s="375"/>
      <c r="J132" s="249"/>
      <c r="K132" s="103"/>
      <c r="L132" s="123"/>
      <c r="M132" s="126"/>
      <c r="N132" s="123"/>
      <c r="O132" s="376"/>
      <c r="P132" s="215" t="s">
        <v>311</v>
      </c>
      <c r="T132" s="50"/>
      <c r="V132" s="51"/>
    </row>
    <row r="133" spans="1:22" ht="25.5" customHeight="1">
      <c r="A133" s="63" t="s">
        <v>222</v>
      </c>
      <c r="B133" s="240"/>
      <c r="C133" s="52"/>
      <c r="D133" s="122"/>
      <c r="E133" s="61"/>
      <c r="F133" s="61"/>
      <c r="G133" s="5"/>
      <c r="H133" s="5"/>
      <c r="I133" s="267"/>
      <c r="J133" s="120"/>
      <c r="K133" s="131"/>
      <c r="L133" s="124"/>
      <c r="M133" s="121"/>
      <c r="N133" s="121"/>
      <c r="O133" s="268"/>
      <c r="P133" s="477">
        <v>1</v>
      </c>
      <c r="T133" s="49"/>
    </row>
    <row r="134" spans="1:22" ht="90.75" hidden="1" customHeight="1">
      <c r="A134" s="432"/>
      <c r="B134" s="3" t="s">
        <v>194</v>
      </c>
      <c r="C134" s="3" t="s">
        <v>326</v>
      </c>
      <c r="D134" s="364" t="s">
        <v>328</v>
      </c>
      <c r="E134" s="3" t="s">
        <v>327</v>
      </c>
      <c r="F134" s="3"/>
      <c r="G134" s="4"/>
      <c r="H134" s="4"/>
      <c r="I134" s="4"/>
      <c r="J134" s="170"/>
      <c r="K134" s="103"/>
      <c r="L134" s="126"/>
      <c r="M134" s="123"/>
      <c r="N134" s="123"/>
      <c r="O134" s="123"/>
      <c r="P134" s="215" t="s">
        <v>311</v>
      </c>
      <c r="T134" s="49"/>
    </row>
    <row r="135" spans="1:22" ht="91.5" hidden="1" customHeight="1">
      <c r="A135" s="63"/>
      <c r="B135" s="54" t="s">
        <v>652</v>
      </c>
      <c r="C135" s="42" t="s">
        <v>559</v>
      </c>
      <c r="D135" s="364" t="s">
        <v>560</v>
      </c>
      <c r="E135" s="4" t="s">
        <v>282</v>
      </c>
      <c r="F135" s="4"/>
      <c r="G135" s="4"/>
      <c r="H135" s="4"/>
      <c r="I135" s="4"/>
      <c r="J135" s="170"/>
      <c r="K135" s="103"/>
      <c r="L135" s="126"/>
      <c r="M135" s="123"/>
      <c r="N135" s="123"/>
      <c r="O135" s="123"/>
      <c r="P135" s="215" t="s">
        <v>544</v>
      </c>
      <c r="T135" s="49"/>
    </row>
    <row r="136" spans="1:22" ht="91.5" hidden="1" customHeight="1">
      <c r="A136" s="63"/>
      <c r="B136" s="54" t="s">
        <v>652</v>
      </c>
      <c r="C136" s="42" t="s">
        <v>616</v>
      </c>
      <c r="D136" s="364" t="s">
        <v>617</v>
      </c>
      <c r="E136" s="4" t="s">
        <v>233</v>
      </c>
      <c r="F136" s="4"/>
      <c r="G136" s="4"/>
      <c r="H136" s="4"/>
      <c r="I136" s="4"/>
      <c r="J136" s="170"/>
      <c r="K136" s="103"/>
      <c r="L136" s="126"/>
      <c r="M136" s="123"/>
      <c r="N136" s="123"/>
      <c r="O136" s="123"/>
      <c r="P136" s="215" t="s">
        <v>600</v>
      </c>
      <c r="T136" s="49"/>
    </row>
    <row r="137" spans="1:22" ht="62.25" hidden="1" customHeight="1">
      <c r="A137" s="63"/>
      <c r="B137" s="54" t="s">
        <v>652</v>
      </c>
      <c r="C137" s="3" t="s">
        <v>451</v>
      </c>
      <c r="D137" s="364" t="s">
        <v>64</v>
      </c>
      <c r="E137" s="4" t="s">
        <v>282</v>
      </c>
      <c r="F137" s="4"/>
      <c r="G137" s="4"/>
      <c r="H137" s="4"/>
      <c r="I137" s="4"/>
      <c r="J137" s="170"/>
      <c r="K137" s="103"/>
      <c r="L137" s="126"/>
      <c r="M137" s="123"/>
      <c r="N137" s="123"/>
      <c r="O137" s="123"/>
      <c r="P137" s="215" t="s">
        <v>388</v>
      </c>
      <c r="T137" s="49"/>
    </row>
    <row r="138" spans="1:22" ht="80.25" hidden="1" customHeight="1">
      <c r="A138" s="63"/>
      <c r="B138" s="54" t="s">
        <v>652</v>
      </c>
      <c r="C138" s="3" t="s">
        <v>422</v>
      </c>
      <c r="D138" s="364" t="s">
        <v>423</v>
      </c>
      <c r="E138" s="444" t="s">
        <v>424</v>
      </c>
      <c r="F138" s="444"/>
      <c r="G138" s="4"/>
      <c r="H138" s="4"/>
      <c r="I138" s="4"/>
      <c r="J138" s="170"/>
      <c r="K138" s="103"/>
      <c r="L138" s="126"/>
      <c r="M138" s="123"/>
      <c r="N138" s="123"/>
      <c r="O138" s="123"/>
      <c r="P138" s="215" t="s">
        <v>398</v>
      </c>
      <c r="T138" s="49"/>
    </row>
    <row r="139" spans="1:22" ht="106.5" hidden="1" customHeight="1">
      <c r="A139" s="7"/>
      <c r="B139" s="245" t="s">
        <v>195</v>
      </c>
      <c r="C139" s="42" t="s">
        <v>278</v>
      </c>
      <c r="D139" s="364" t="s">
        <v>279</v>
      </c>
      <c r="E139" s="4" t="s">
        <v>280</v>
      </c>
      <c r="F139" s="4"/>
      <c r="G139" s="18"/>
      <c r="H139" s="18" t="s">
        <v>292</v>
      </c>
      <c r="I139" s="18"/>
      <c r="J139" s="59"/>
      <c r="K139" s="128"/>
      <c r="L139" s="125"/>
      <c r="M139" s="227"/>
      <c r="N139" s="227"/>
      <c r="O139" s="227"/>
      <c r="P139" s="3" t="s">
        <v>253</v>
      </c>
      <c r="T139" s="49"/>
    </row>
    <row r="140" spans="1:22" ht="112.5" hidden="1" customHeight="1">
      <c r="A140" s="48"/>
      <c r="B140" s="332" t="s">
        <v>653</v>
      </c>
      <c r="C140" s="245" t="s">
        <v>561</v>
      </c>
      <c r="D140" s="364" t="s">
        <v>562</v>
      </c>
      <c r="E140" s="18" t="s">
        <v>563</v>
      </c>
      <c r="F140" s="6"/>
      <c r="G140" s="6"/>
      <c r="H140" s="6"/>
      <c r="I140" s="6"/>
      <c r="J140" s="316"/>
      <c r="K140" s="317"/>
      <c r="L140" s="318"/>
      <c r="M140" s="119"/>
      <c r="N140" s="119"/>
      <c r="O140" s="119"/>
      <c r="P140" s="3" t="s">
        <v>544</v>
      </c>
      <c r="T140" s="49"/>
    </row>
    <row r="141" spans="1:22" ht="81" customHeight="1">
      <c r="A141" s="48"/>
      <c r="B141" s="332" t="s">
        <v>653</v>
      </c>
      <c r="C141" s="42" t="s">
        <v>516</v>
      </c>
      <c r="D141" s="364" t="s">
        <v>517</v>
      </c>
      <c r="E141" s="18" t="s">
        <v>518</v>
      </c>
      <c r="F141" s="6"/>
      <c r="G141" s="6"/>
      <c r="H141" s="6"/>
      <c r="I141" s="6"/>
      <c r="J141" s="316"/>
      <c r="K141" s="317"/>
      <c r="L141" s="318"/>
      <c r="M141" s="119"/>
      <c r="N141" s="119"/>
      <c r="O141" s="119"/>
      <c r="P141" s="3" t="s">
        <v>487</v>
      </c>
      <c r="T141" s="49"/>
    </row>
    <row r="142" spans="1:22" ht="217.5" hidden="1" customHeight="1">
      <c r="A142" s="7"/>
      <c r="B142" s="332" t="s">
        <v>653</v>
      </c>
      <c r="C142" s="42" t="s">
        <v>452</v>
      </c>
      <c r="D142" s="364" t="s">
        <v>453</v>
      </c>
      <c r="E142" s="18" t="s">
        <v>456</v>
      </c>
      <c r="F142" s="18"/>
      <c r="G142" s="18"/>
      <c r="H142" s="18"/>
      <c r="I142" s="6"/>
      <c r="J142" s="316"/>
      <c r="K142" s="317"/>
      <c r="L142" s="318"/>
      <c r="M142" s="119"/>
      <c r="N142" s="119"/>
      <c r="O142" s="119"/>
      <c r="P142" s="3" t="s">
        <v>388</v>
      </c>
      <c r="T142" s="49"/>
    </row>
    <row r="143" spans="1:22" ht="198" hidden="1" customHeight="1">
      <c r="A143" s="48"/>
      <c r="B143" s="239" t="s">
        <v>653</v>
      </c>
      <c r="C143" s="42" t="s">
        <v>454</v>
      </c>
      <c r="D143" s="170" t="s">
        <v>453</v>
      </c>
      <c r="E143" s="4" t="s">
        <v>456</v>
      </c>
      <c r="F143" s="5"/>
      <c r="G143" s="5"/>
      <c r="H143" s="5"/>
      <c r="I143" s="6"/>
      <c r="J143" s="316"/>
      <c r="K143" s="317"/>
      <c r="L143" s="318"/>
      <c r="M143" s="119"/>
      <c r="N143" s="119"/>
      <c r="O143" s="119"/>
      <c r="P143" s="47" t="s">
        <v>388</v>
      </c>
      <c r="T143" s="49"/>
    </row>
    <row r="144" spans="1:22" ht="84" hidden="1" customHeight="1">
      <c r="A144" s="48"/>
      <c r="B144" s="239" t="s">
        <v>653</v>
      </c>
      <c r="C144" s="42" t="s">
        <v>455</v>
      </c>
      <c r="D144" s="364" t="s">
        <v>456</v>
      </c>
      <c r="E144" s="5"/>
      <c r="F144" s="5"/>
      <c r="G144" s="6"/>
      <c r="H144" s="6"/>
      <c r="I144" s="6"/>
      <c r="J144" s="316"/>
      <c r="K144" s="317"/>
      <c r="L144" s="318"/>
      <c r="M144" s="119"/>
      <c r="N144" s="119"/>
      <c r="O144" s="119"/>
      <c r="P144" s="47" t="s">
        <v>388</v>
      </c>
      <c r="T144" s="49"/>
    </row>
    <row r="145" spans="1:20" ht="184.5" hidden="1" customHeight="1">
      <c r="A145" s="7"/>
      <c r="B145" s="239" t="s">
        <v>653</v>
      </c>
      <c r="C145" s="245" t="s">
        <v>457</v>
      </c>
      <c r="D145" s="374" t="s">
        <v>458</v>
      </c>
      <c r="E145" s="18" t="s">
        <v>459</v>
      </c>
      <c r="F145" s="18"/>
      <c r="G145" s="18"/>
      <c r="H145" s="336"/>
      <c r="I145" s="313"/>
      <c r="J145" s="248"/>
      <c r="K145" s="128"/>
      <c r="L145" s="125"/>
      <c r="M145" s="227"/>
      <c r="N145" s="227"/>
      <c r="O145" s="314"/>
      <c r="P145" s="47" t="s">
        <v>388</v>
      </c>
      <c r="T145" s="49"/>
    </row>
    <row r="146" spans="1:20" ht="111" hidden="1" customHeight="1">
      <c r="A146" s="48"/>
      <c r="B146" s="239" t="s">
        <v>653</v>
      </c>
      <c r="C146" s="42" t="s">
        <v>425</v>
      </c>
      <c r="D146" s="364" t="s">
        <v>426</v>
      </c>
      <c r="E146" s="390" t="s">
        <v>428</v>
      </c>
      <c r="F146" s="488"/>
      <c r="G146" s="6"/>
      <c r="H146" s="6"/>
      <c r="I146" s="6"/>
      <c r="J146" s="316"/>
      <c r="K146" s="317"/>
      <c r="L146" s="318"/>
      <c r="M146" s="119"/>
      <c r="N146" s="119"/>
      <c r="O146" s="119"/>
      <c r="P146" s="3" t="s">
        <v>398</v>
      </c>
      <c r="T146" s="49"/>
    </row>
    <row r="147" spans="1:20" ht="114.75" hidden="1" customHeight="1">
      <c r="A147" s="48"/>
      <c r="B147" s="239" t="s">
        <v>653</v>
      </c>
      <c r="C147" s="42" t="s">
        <v>329</v>
      </c>
      <c r="D147" s="408" t="s">
        <v>330</v>
      </c>
      <c r="E147" s="6" t="s">
        <v>331</v>
      </c>
      <c r="F147" s="6"/>
      <c r="G147" s="6"/>
      <c r="H147" s="6"/>
      <c r="I147" s="6"/>
      <c r="J147" s="316"/>
      <c r="K147" s="317"/>
      <c r="L147" s="318"/>
      <c r="M147" s="119"/>
      <c r="N147" s="119"/>
      <c r="O147" s="119"/>
      <c r="P147" s="215" t="s">
        <v>311</v>
      </c>
      <c r="T147" s="49"/>
    </row>
    <row r="148" spans="1:20" ht="114.75" hidden="1" customHeight="1">
      <c r="A148" s="48"/>
      <c r="B148" s="239" t="s">
        <v>196</v>
      </c>
      <c r="C148" s="245" t="s">
        <v>587</v>
      </c>
      <c r="D148" s="364" t="s">
        <v>281</v>
      </c>
      <c r="E148" s="18" t="s">
        <v>282</v>
      </c>
      <c r="F148" s="18"/>
      <c r="G148" s="18"/>
      <c r="H148" s="18" t="s">
        <v>292</v>
      </c>
      <c r="I148" s="18"/>
      <c r="J148" s="59"/>
      <c r="K148" s="128"/>
      <c r="L148" s="125"/>
      <c r="M148" s="227"/>
      <c r="N148" s="227"/>
      <c r="O148" s="227"/>
      <c r="P148" s="3" t="s">
        <v>253</v>
      </c>
      <c r="T148" s="49"/>
    </row>
    <row r="149" spans="1:20" ht="114.75" hidden="1" customHeight="1">
      <c r="A149" s="7"/>
      <c r="B149" s="239" t="s">
        <v>196</v>
      </c>
      <c r="C149" s="245" t="s">
        <v>602</v>
      </c>
      <c r="D149" s="364" t="s">
        <v>427</v>
      </c>
      <c r="E149" s="4" t="s">
        <v>604</v>
      </c>
      <c r="F149" s="4"/>
      <c r="G149" s="18"/>
      <c r="H149" s="18"/>
      <c r="I149" s="18"/>
      <c r="J149" s="59"/>
      <c r="K149" s="128"/>
      <c r="L149" s="125"/>
      <c r="M149" s="227"/>
      <c r="N149" s="227"/>
      <c r="O149" s="227"/>
      <c r="P149" s="3" t="s">
        <v>600</v>
      </c>
      <c r="T149" s="49"/>
    </row>
    <row r="150" spans="1:20" ht="157.5" customHeight="1">
      <c r="A150" s="48"/>
      <c r="B150" s="239" t="s">
        <v>196</v>
      </c>
      <c r="C150" s="245" t="s">
        <v>596</v>
      </c>
      <c r="D150" s="170" t="s">
        <v>597</v>
      </c>
      <c r="E150" s="4" t="s">
        <v>598</v>
      </c>
      <c r="F150" s="5"/>
      <c r="G150" s="5"/>
      <c r="H150" s="5"/>
      <c r="I150" s="5"/>
      <c r="J150" s="223"/>
      <c r="K150" s="131"/>
      <c r="L150" s="124"/>
      <c r="M150" s="121"/>
      <c r="N150" s="121"/>
      <c r="O150" s="121"/>
      <c r="P150" s="40" t="s">
        <v>487</v>
      </c>
      <c r="T150" s="49"/>
    </row>
    <row r="151" spans="1:20" ht="107.25" hidden="1" customHeight="1">
      <c r="A151" s="48"/>
      <c r="B151" s="239" t="s">
        <v>196</v>
      </c>
      <c r="C151" s="245" t="s">
        <v>564</v>
      </c>
      <c r="D151" s="170" t="s">
        <v>281</v>
      </c>
      <c r="E151" s="4" t="s">
        <v>282</v>
      </c>
      <c r="F151" s="5"/>
      <c r="G151" s="6"/>
      <c r="H151" s="6"/>
      <c r="I151" s="6"/>
      <c r="J151" s="316"/>
      <c r="K151" s="317"/>
      <c r="L151" s="318"/>
      <c r="M151" s="119"/>
      <c r="N151" s="119"/>
      <c r="O151" s="119"/>
      <c r="P151" s="54" t="s">
        <v>544</v>
      </c>
      <c r="T151" s="49"/>
    </row>
    <row r="152" spans="1:20" ht="161.25" hidden="1" customHeight="1">
      <c r="A152" s="7"/>
      <c r="B152" s="239" t="s">
        <v>196</v>
      </c>
      <c r="C152" s="245" t="s">
        <v>565</v>
      </c>
      <c r="D152" s="170" t="s">
        <v>281</v>
      </c>
      <c r="E152" s="4" t="s">
        <v>282</v>
      </c>
      <c r="F152" s="4"/>
      <c r="G152" s="18"/>
      <c r="H152" s="18"/>
      <c r="I152" s="18"/>
      <c r="J152" s="59"/>
      <c r="K152" s="128"/>
      <c r="L152" s="125"/>
      <c r="M152" s="227"/>
      <c r="N152" s="227"/>
      <c r="O152" s="227"/>
      <c r="P152" s="54" t="s">
        <v>544</v>
      </c>
      <c r="T152" s="49"/>
    </row>
    <row r="153" spans="1:20" ht="102.75" hidden="1" customHeight="1">
      <c r="A153" s="48"/>
      <c r="B153" s="239" t="s">
        <v>654</v>
      </c>
      <c r="C153" s="245" t="s">
        <v>460</v>
      </c>
      <c r="D153" s="364" t="s">
        <v>588</v>
      </c>
      <c r="E153" s="4">
        <v>3.5</v>
      </c>
      <c r="F153" s="4"/>
      <c r="G153" s="4"/>
      <c r="H153" s="4"/>
      <c r="I153" s="5"/>
      <c r="J153" s="223"/>
      <c r="K153" s="131"/>
      <c r="L153" s="124"/>
      <c r="M153" s="121"/>
      <c r="N153" s="121"/>
      <c r="O153" s="121"/>
      <c r="P153" s="47" t="s">
        <v>388</v>
      </c>
      <c r="T153" s="49"/>
    </row>
    <row r="154" spans="1:20" ht="204.75" hidden="1" customHeight="1">
      <c r="A154" s="48"/>
      <c r="B154" s="239" t="s">
        <v>654</v>
      </c>
      <c r="C154" s="388" t="s">
        <v>461</v>
      </c>
      <c r="D154" s="374" t="s">
        <v>588</v>
      </c>
      <c r="E154" s="18">
        <v>3.5</v>
      </c>
      <c r="F154" s="18"/>
      <c r="G154" s="18"/>
      <c r="H154" s="18"/>
      <c r="I154" s="5"/>
      <c r="J154" s="223"/>
      <c r="K154" s="131"/>
      <c r="L154" s="124"/>
      <c r="M154" s="121"/>
      <c r="N154" s="121"/>
      <c r="O154" s="121"/>
      <c r="P154" s="47" t="s">
        <v>388</v>
      </c>
      <c r="T154" s="49"/>
    </row>
    <row r="155" spans="1:20" ht="137.25" hidden="1" customHeight="1">
      <c r="A155" s="7"/>
      <c r="B155" s="239" t="s">
        <v>654</v>
      </c>
      <c r="C155" s="245" t="s">
        <v>462</v>
      </c>
      <c r="D155" s="374" t="s">
        <v>463</v>
      </c>
      <c r="E155" s="4">
        <v>80</v>
      </c>
      <c r="F155" s="4"/>
      <c r="G155" s="53"/>
      <c r="H155" s="53"/>
      <c r="I155" s="66"/>
      <c r="J155" s="66"/>
      <c r="K155" s="66"/>
      <c r="L155" s="66"/>
      <c r="M155" s="66"/>
      <c r="N155" s="66"/>
      <c r="O155" s="66"/>
      <c r="P155" s="47" t="s">
        <v>388</v>
      </c>
      <c r="T155" s="49"/>
    </row>
    <row r="156" spans="1:20" ht="114.75" hidden="1" customHeight="1">
      <c r="A156" s="7"/>
      <c r="B156" s="239" t="s">
        <v>196</v>
      </c>
      <c r="C156" s="245" t="s">
        <v>422</v>
      </c>
      <c r="D156" s="364" t="s">
        <v>427</v>
      </c>
      <c r="E156" s="444" t="s">
        <v>428</v>
      </c>
      <c r="F156" s="444"/>
      <c r="G156" s="4"/>
      <c r="H156" s="4"/>
      <c r="I156" s="18"/>
      <c r="J156" s="59"/>
      <c r="K156" s="128"/>
      <c r="L156" s="125"/>
      <c r="M156" s="227"/>
      <c r="N156" s="227"/>
      <c r="O156" s="227"/>
      <c r="P156" s="3" t="s">
        <v>398</v>
      </c>
      <c r="T156" s="49"/>
    </row>
    <row r="157" spans="1:20" ht="76.5" hidden="1" customHeight="1">
      <c r="A157" s="48"/>
      <c r="B157" s="239" t="s">
        <v>196</v>
      </c>
      <c r="C157" s="245" t="s">
        <v>381</v>
      </c>
      <c r="D157" s="364" t="s">
        <v>382</v>
      </c>
      <c r="E157" s="18" t="s">
        <v>383</v>
      </c>
      <c r="F157" s="18"/>
      <c r="G157" s="18"/>
      <c r="H157" s="18" t="s">
        <v>292</v>
      </c>
      <c r="I157" s="18"/>
      <c r="J157" s="59"/>
      <c r="K157" s="128"/>
      <c r="L157" s="125"/>
      <c r="M157" s="227"/>
      <c r="N157" s="227"/>
      <c r="O157" s="227"/>
      <c r="P157" s="3" t="s">
        <v>374</v>
      </c>
      <c r="T157" s="49"/>
    </row>
    <row r="158" spans="1:20" ht="111.75" hidden="1" customHeight="1">
      <c r="A158" s="48"/>
      <c r="B158" s="239" t="s">
        <v>196</v>
      </c>
      <c r="C158" s="245" t="s">
        <v>283</v>
      </c>
      <c r="D158" s="364" t="s">
        <v>284</v>
      </c>
      <c r="E158" s="18" t="s">
        <v>285</v>
      </c>
      <c r="F158" s="18"/>
      <c r="G158" s="18"/>
      <c r="H158" s="18" t="s">
        <v>292</v>
      </c>
      <c r="I158" s="18"/>
      <c r="J158" s="59"/>
      <c r="K158" s="128"/>
      <c r="L158" s="125"/>
      <c r="M158" s="227"/>
      <c r="N158" s="227"/>
      <c r="O158" s="227"/>
      <c r="P158" s="3" t="s">
        <v>253</v>
      </c>
      <c r="T158" s="49"/>
    </row>
    <row r="159" spans="1:20" ht="127.5" hidden="1" customHeight="1">
      <c r="A159" s="7"/>
      <c r="B159" s="239" t="s">
        <v>196</v>
      </c>
      <c r="C159" s="245" t="s">
        <v>332</v>
      </c>
      <c r="D159" s="364" t="s">
        <v>64</v>
      </c>
      <c r="E159" s="18">
        <v>5</v>
      </c>
      <c r="F159" s="18"/>
      <c r="G159" s="18"/>
      <c r="H159" s="18"/>
      <c r="I159" s="313"/>
      <c r="J159" s="248"/>
      <c r="K159" s="128"/>
      <c r="L159" s="125"/>
      <c r="M159" s="227"/>
      <c r="N159" s="227"/>
      <c r="O159" s="314"/>
      <c r="P159" s="215" t="s">
        <v>311</v>
      </c>
      <c r="T159" s="49"/>
    </row>
    <row r="160" spans="1:20" ht="111" hidden="1" customHeight="1">
      <c r="A160" s="48"/>
      <c r="B160" s="239" t="s">
        <v>197</v>
      </c>
      <c r="C160" s="245" t="s">
        <v>241</v>
      </c>
      <c r="D160" s="374" t="s">
        <v>242</v>
      </c>
      <c r="E160" s="18" t="s">
        <v>243</v>
      </c>
      <c r="F160" s="18"/>
      <c r="G160" s="18"/>
      <c r="H160" s="336">
        <v>20000</v>
      </c>
      <c r="I160" s="313"/>
      <c r="J160" s="248"/>
      <c r="K160" s="128"/>
      <c r="L160" s="125"/>
      <c r="M160" s="227"/>
      <c r="N160" s="227"/>
      <c r="O160" s="314"/>
      <c r="P160" s="315" t="s">
        <v>234</v>
      </c>
      <c r="T160" s="49"/>
    </row>
    <row r="161" spans="1:20" ht="84" hidden="1" customHeight="1">
      <c r="A161" s="48"/>
      <c r="B161" s="239" t="s">
        <v>197</v>
      </c>
      <c r="C161" s="245" t="s">
        <v>418</v>
      </c>
      <c r="D161" s="364" t="s">
        <v>555</v>
      </c>
      <c r="E161" s="4" t="s">
        <v>556</v>
      </c>
      <c r="F161" s="4"/>
      <c r="G161" s="18"/>
      <c r="H161" s="336"/>
      <c r="I161" s="61"/>
      <c r="J161" s="120"/>
      <c r="K161" s="254"/>
      <c r="L161" s="255"/>
      <c r="M161" s="256"/>
      <c r="N161" s="256"/>
      <c r="O161" s="256"/>
      <c r="P161" s="315" t="s">
        <v>544</v>
      </c>
      <c r="T161" s="49"/>
    </row>
    <row r="162" spans="1:20" ht="111" customHeight="1">
      <c r="A162" s="48"/>
      <c r="B162" s="239" t="s">
        <v>197</v>
      </c>
      <c r="C162" s="245" t="s">
        <v>509</v>
      </c>
      <c r="D162" s="374" t="s">
        <v>572</v>
      </c>
      <c r="E162" s="18">
        <v>4</v>
      </c>
      <c r="F162" s="18"/>
      <c r="G162" s="18"/>
      <c r="H162" s="336"/>
      <c r="I162" s="61"/>
      <c r="J162" s="120"/>
      <c r="K162" s="254"/>
      <c r="L162" s="255"/>
      <c r="M162" s="256"/>
      <c r="N162" s="256"/>
      <c r="O162" s="256"/>
      <c r="P162" s="315" t="s">
        <v>487</v>
      </c>
      <c r="T162" s="49"/>
    </row>
    <row r="163" spans="1:20" ht="180" hidden="1" customHeight="1">
      <c r="A163" s="7"/>
      <c r="B163" s="239" t="s">
        <v>197</v>
      </c>
      <c r="C163" s="245" t="s">
        <v>447</v>
      </c>
      <c r="D163" s="374" t="s">
        <v>466</v>
      </c>
      <c r="E163" s="18">
        <v>3.51</v>
      </c>
      <c r="F163" s="18"/>
      <c r="G163" s="303"/>
      <c r="H163" s="303"/>
      <c r="I163" s="44"/>
      <c r="J163" s="44"/>
      <c r="K163" s="44"/>
      <c r="L163" s="44"/>
      <c r="M163" s="44"/>
      <c r="N163" s="44"/>
      <c r="O163" s="44"/>
      <c r="P163" s="315" t="s">
        <v>388</v>
      </c>
      <c r="T163" s="49"/>
    </row>
    <row r="164" spans="1:20" ht="93.75" hidden="1" customHeight="1">
      <c r="A164" s="48"/>
      <c r="B164" s="239" t="s">
        <v>197</v>
      </c>
      <c r="C164" s="245" t="s">
        <v>464</v>
      </c>
      <c r="D164" s="374" t="s">
        <v>465</v>
      </c>
      <c r="E164" s="18">
        <v>4</v>
      </c>
      <c r="F164" s="18"/>
      <c r="G164" s="303"/>
      <c r="H164" s="303"/>
      <c r="I164" s="44"/>
      <c r="J164" s="44"/>
      <c r="K164" s="44"/>
      <c r="L164" s="44"/>
      <c r="M164" s="44"/>
      <c r="N164" s="44"/>
      <c r="O164" s="44"/>
      <c r="P164" s="315" t="s">
        <v>388</v>
      </c>
      <c r="T164" s="49"/>
    </row>
    <row r="165" spans="1:20" ht="111" hidden="1" customHeight="1">
      <c r="A165" s="48"/>
      <c r="B165" s="239" t="s">
        <v>197</v>
      </c>
      <c r="C165" s="245" t="s">
        <v>333</v>
      </c>
      <c r="D165" s="374" t="s">
        <v>334</v>
      </c>
      <c r="E165" s="18">
        <v>3.51</v>
      </c>
      <c r="F165" s="18"/>
      <c r="G165" s="18"/>
      <c r="H165" s="336"/>
      <c r="I165" s="313"/>
      <c r="J165" s="248"/>
      <c r="K165" s="128"/>
      <c r="L165" s="125"/>
      <c r="M165" s="227"/>
      <c r="N165" s="227"/>
      <c r="O165" s="314"/>
      <c r="P165" s="215" t="s">
        <v>311</v>
      </c>
      <c r="T165" s="49"/>
    </row>
    <row r="166" spans="1:20" ht="111" hidden="1" customHeight="1">
      <c r="A166" s="48"/>
      <c r="B166" s="239" t="s">
        <v>197</v>
      </c>
      <c r="C166" s="42" t="s">
        <v>379</v>
      </c>
      <c r="D166" s="374" t="s">
        <v>242</v>
      </c>
      <c r="E166" s="18" t="s">
        <v>380</v>
      </c>
      <c r="F166" s="18"/>
      <c r="G166" s="18"/>
      <c r="H166" s="336" t="s">
        <v>292</v>
      </c>
      <c r="I166" s="313"/>
      <c r="J166" s="248"/>
      <c r="K166" s="128"/>
      <c r="L166" s="125"/>
      <c r="M166" s="227"/>
      <c r="N166" s="227"/>
      <c r="O166" s="314"/>
      <c r="P166" s="383" t="s">
        <v>374</v>
      </c>
      <c r="T166" s="49"/>
    </row>
    <row r="167" spans="1:20" ht="111" hidden="1" customHeight="1">
      <c r="A167" s="7"/>
      <c r="B167" s="239" t="s">
        <v>197</v>
      </c>
      <c r="C167" s="42" t="s">
        <v>286</v>
      </c>
      <c r="D167" s="374" t="s">
        <v>287</v>
      </c>
      <c r="E167" s="350">
        <v>4</v>
      </c>
      <c r="F167" s="350"/>
      <c r="G167" s="18"/>
      <c r="H167" s="18" t="s">
        <v>292</v>
      </c>
      <c r="I167" s="313"/>
      <c r="J167" s="248"/>
      <c r="K167" s="128"/>
      <c r="L167" s="125"/>
      <c r="M167" s="227"/>
      <c r="N167" s="227"/>
      <c r="O167" s="314"/>
      <c r="P167" s="315" t="s">
        <v>253</v>
      </c>
      <c r="T167" s="49"/>
    </row>
    <row r="168" spans="1:20" ht="102.75" hidden="1" customHeight="1">
      <c r="A168" s="63"/>
      <c r="B168" s="239" t="s">
        <v>655</v>
      </c>
      <c r="C168" s="329" t="s">
        <v>418</v>
      </c>
      <c r="D168" s="374" t="s">
        <v>590</v>
      </c>
      <c r="E168" s="389" t="s">
        <v>412</v>
      </c>
      <c r="F168" s="389"/>
      <c r="G168" s="18"/>
      <c r="H168" s="345"/>
      <c r="I168" s="384"/>
      <c r="J168" s="385"/>
      <c r="K168" s="386"/>
      <c r="L168" s="387"/>
      <c r="M168" s="253"/>
      <c r="N168" s="253"/>
      <c r="O168" s="253"/>
      <c r="P168" s="315" t="s">
        <v>398</v>
      </c>
      <c r="T168" s="49"/>
    </row>
    <row r="169" spans="1:20" ht="106.5" hidden="1" customHeight="1">
      <c r="A169" s="63"/>
      <c r="B169" s="239" t="s">
        <v>655</v>
      </c>
      <c r="C169" s="42" t="s">
        <v>436</v>
      </c>
      <c r="D169" s="374" t="s">
        <v>589</v>
      </c>
      <c r="E169" s="18">
        <v>4</v>
      </c>
      <c r="F169" s="18"/>
      <c r="G169" s="18"/>
      <c r="H169" s="336"/>
      <c r="I169" s="313"/>
      <c r="J169" s="248"/>
      <c r="K169" s="128"/>
      <c r="L169" s="125"/>
      <c r="M169" s="227"/>
      <c r="N169" s="227"/>
      <c r="O169" s="314"/>
      <c r="P169" s="311" t="s">
        <v>435</v>
      </c>
      <c r="T169" s="49"/>
    </row>
    <row r="170" spans="1:20" ht="107.25" hidden="1" customHeight="1">
      <c r="A170" s="63"/>
      <c r="B170" s="239" t="s">
        <v>655</v>
      </c>
      <c r="C170" s="358" t="s">
        <v>409</v>
      </c>
      <c r="D170" s="374" t="s">
        <v>287</v>
      </c>
      <c r="E170" s="389" t="s">
        <v>412</v>
      </c>
      <c r="F170" s="389"/>
      <c r="G170" s="18"/>
      <c r="H170" s="345">
        <v>60000</v>
      </c>
      <c r="I170" s="384"/>
      <c r="J170" s="385"/>
      <c r="K170" s="386"/>
      <c r="L170" s="387"/>
      <c r="M170" s="253"/>
      <c r="N170" s="253"/>
      <c r="O170" s="253"/>
      <c r="P170" s="47" t="s">
        <v>398</v>
      </c>
      <c r="T170" s="49"/>
    </row>
    <row r="171" spans="1:20" ht="90" hidden="1" customHeight="1">
      <c r="A171" s="63"/>
      <c r="B171" s="239" t="s">
        <v>655</v>
      </c>
      <c r="C171" s="329" t="s">
        <v>411</v>
      </c>
      <c r="D171" s="374" t="s">
        <v>287</v>
      </c>
      <c r="E171" s="389" t="s">
        <v>412</v>
      </c>
      <c r="F171" s="389"/>
      <c r="G171" s="18"/>
      <c r="H171" s="345">
        <v>90000</v>
      </c>
      <c r="I171" s="384"/>
      <c r="J171" s="385"/>
      <c r="K171" s="386"/>
      <c r="L171" s="387"/>
      <c r="M171" s="253"/>
      <c r="N171" s="253"/>
      <c r="O171" s="253"/>
      <c r="P171" s="47" t="s">
        <v>398</v>
      </c>
      <c r="T171" s="49"/>
    </row>
    <row r="172" spans="1:20" ht="90" hidden="1" customHeight="1">
      <c r="A172" s="7"/>
      <c r="B172" s="239" t="s">
        <v>655</v>
      </c>
      <c r="C172" s="42" t="s">
        <v>610</v>
      </c>
      <c r="D172" s="364" t="s">
        <v>242</v>
      </c>
      <c r="E172" s="442" t="s">
        <v>380</v>
      </c>
      <c r="F172" s="442"/>
      <c r="G172" s="18"/>
      <c r="H172" s="336"/>
      <c r="I172" s="312"/>
      <c r="J172" s="248"/>
      <c r="K172" s="320"/>
      <c r="L172" s="458"/>
      <c r="M172" s="321"/>
      <c r="N172" s="321"/>
      <c r="O172" s="321"/>
      <c r="P172" s="315" t="s">
        <v>600</v>
      </c>
      <c r="T172" s="49"/>
    </row>
    <row r="173" spans="1:20" ht="24">
      <c r="A173" s="473" t="s">
        <v>170</v>
      </c>
      <c r="B173" s="65"/>
      <c r="C173" s="251"/>
      <c r="D173" s="253"/>
      <c r="E173" s="251"/>
      <c r="F173" s="251"/>
      <c r="G173" s="6"/>
      <c r="H173" s="6"/>
      <c r="I173" s="258"/>
      <c r="J173" s="252"/>
      <c r="K173" s="253"/>
      <c r="L173" s="253"/>
      <c r="M173" s="253"/>
      <c r="N173" s="253"/>
      <c r="O173" s="253"/>
      <c r="P173" s="480">
        <v>1</v>
      </c>
    </row>
    <row r="174" spans="1:20" ht="24">
      <c r="A174" s="531" t="s">
        <v>210</v>
      </c>
      <c r="B174" s="532"/>
      <c r="C174" s="532"/>
      <c r="D174" s="532"/>
      <c r="E174" s="533"/>
      <c r="F174" s="485"/>
      <c r="G174" s="5"/>
      <c r="H174" s="241"/>
      <c r="I174" s="61"/>
      <c r="J174" s="120"/>
      <c r="K174" s="254"/>
      <c r="L174" s="255"/>
      <c r="M174" s="256"/>
      <c r="N174" s="256"/>
      <c r="O174" s="256"/>
      <c r="P174" s="477">
        <v>1</v>
      </c>
    </row>
    <row r="175" spans="1:20" ht="24" customHeight="1">
      <c r="A175" s="528" t="s">
        <v>223</v>
      </c>
      <c r="B175" s="529"/>
      <c r="C175" s="529"/>
      <c r="D175" s="529"/>
      <c r="E175" s="530"/>
      <c r="F175" s="484"/>
      <c r="G175" s="5"/>
      <c r="H175" s="5"/>
      <c r="I175" s="61"/>
      <c r="J175" s="120"/>
      <c r="K175" s="254"/>
      <c r="L175" s="260"/>
      <c r="M175" s="255"/>
      <c r="N175" s="256"/>
      <c r="O175" s="256"/>
      <c r="P175" s="477">
        <v>1</v>
      </c>
    </row>
    <row r="176" spans="1:20" ht="178.5" hidden="1" customHeight="1">
      <c r="A176" s="48"/>
      <c r="B176" s="54" t="s">
        <v>211</v>
      </c>
      <c r="C176" s="245" t="s">
        <v>244</v>
      </c>
      <c r="D176" s="364" t="s">
        <v>245</v>
      </c>
      <c r="E176" s="4" t="s">
        <v>246</v>
      </c>
      <c r="F176" s="4"/>
      <c r="G176" s="4"/>
      <c r="H176" s="4" t="s">
        <v>292</v>
      </c>
      <c r="I176" s="208"/>
      <c r="J176" s="216"/>
      <c r="K176" s="209"/>
      <c r="L176" s="209"/>
      <c r="M176" s="218"/>
      <c r="N176" s="209"/>
      <c r="O176" s="209"/>
      <c r="P176" s="3" t="s">
        <v>234</v>
      </c>
    </row>
    <row r="177" spans="1:16" ht="116.25" hidden="1" customHeight="1">
      <c r="A177" s="48"/>
      <c r="B177" s="54" t="s">
        <v>211</v>
      </c>
      <c r="C177" s="245" t="s">
        <v>566</v>
      </c>
      <c r="D177" s="364" t="s">
        <v>567</v>
      </c>
      <c r="E177" s="4" t="s">
        <v>568</v>
      </c>
      <c r="F177" s="4"/>
      <c r="G177" s="4"/>
      <c r="H177" s="4"/>
      <c r="I177" s="5"/>
      <c r="J177" s="223"/>
      <c r="K177" s="121"/>
      <c r="L177" s="121"/>
      <c r="M177" s="124"/>
      <c r="N177" s="121"/>
      <c r="O177" s="121"/>
      <c r="P177" s="3" t="s">
        <v>544</v>
      </c>
    </row>
    <row r="178" spans="1:16" ht="102" customHeight="1">
      <c r="A178" s="7"/>
      <c r="B178" s="54" t="s">
        <v>211</v>
      </c>
      <c r="C178" s="245" t="s">
        <v>591</v>
      </c>
      <c r="D178" s="364" t="s">
        <v>519</v>
      </c>
      <c r="E178" s="4" t="s">
        <v>246</v>
      </c>
      <c r="F178" s="4"/>
      <c r="G178" s="4"/>
      <c r="H178" s="4"/>
      <c r="I178" s="5"/>
      <c r="J178" s="223"/>
      <c r="K178" s="121"/>
      <c r="L178" s="121"/>
      <c r="M178" s="124"/>
      <c r="N178" s="121"/>
      <c r="O178" s="121"/>
      <c r="P178" s="3" t="s">
        <v>487</v>
      </c>
    </row>
    <row r="179" spans="1:16" ht="140.25" hidden="1" customHeight="1">
      <c r="A179" s="48"/>
      <c r="B179" s="54" t="s">
        <v>211</v>
      </c>
      <c r="C179" s="459" t="s">
        <v>467</v>
      </c>
      <c r="D179" s="364" t="s">
        <v>468</v>
      </c>
      <c r="E179" s="4" t="s">
        <v>469</v>
      </c>
      <c r="F179" s="4"/>
      <c r="G179" s="4"/>
      <c r="H179" s="4"/>
      <c r="I179" s="5"/>
      <c r="J179" s="223"/>
      <c r="K179" s="121"/>
      <c r="L179" s="121"/>
      <c r="M179" s="124"/>
      <c r="N179" s="121"/>
      <c r="O179" s="121"/>
      <c r="P179" s="3" t="s">
        <v>388</v>
      </c>
    </row>
    <row r="180" spans="1:16" ht="118.5" hidden="1" customHeight="1">
      <c r="A180" s="48"/>
      <c r="B180" s="54" t="s">
        <v>211</v>
      </c>
      <c r="C180" s="42" t="s">
        <v>288</v>
      </c>
      <c r="D180" s="374" t="s">
        <v>289</v>
      </c>
      <c r="E180" s="18" t="s">
        <v>246</v>
      </c>
      <c r="F180" s="18"/>
      <c r="G180" s="18"/>
      <c r="H180" s="18" t="s">
        <v>292</v>
      </c>
      <c r="I180" s="210"/>
      <c r="J180" s="211"/>
      <c r="K180" s="213"/>
      <c r="L180" s="213"/>
      <c r="M180" s="214"/>
      <c r="N180" s="213"/>
      <c r="O180" s="213"/>
      <c r="P180" s="40" t="s">
        <v>253</v>
      </c>
    </row>
    <row r="181" spans="1:16" ht="228" hidden="1" customHeight="1">
      <c r="A181" s="7"/>
      <c r="B181" s="54" t="s">
        <v>211</v>
      </c>
      <c r="C181" s="245" t="s">
        <v>422</v>
      </c>
      <c r="D181" s="364" t="s">
        <v>429</v>
      </c>
      <c r="E181" s="390" t="s">
        <v>428</v>
      </c>
      <c r="F181" s="390"/>
      <c r="G181" s="18"/>
      <c r="H181" s="18" t="s">
        <v>292</v>
      </c>
      <c r="I181" s="18"/>
      <c r="J181" s="59"/>
      <c r="K181" s="128"/>
      <c r="L181" s="125"/>
      <c r="M181" s="227"/>
      <c r="N181" s="227"/>
      <c r="O181" s="227"/>
      <c r="P181" s="3" t="s">
        <v>398</v>
      </c>
    </row>
    <row r="182" spans="1:16" ht="24">
      <c r="A182" s="473" t="s">
        <v>215</v>
      </c>
      <c r="B182" s="65"/>
      <c r="C182" s="251"/>
      <c r="D182" s="252"/>
      <c r="E182" s="251"/>
      <c r="F182" s="251"/>
      <c r="G182" s="250"/>
      <c r="H182" s="250"/>
      <c r="I182" s="293"/>
      <c r="J182" s="294"/>
      <c r="K182" s="129"/>
      <c r="L182" s="129"/>
      <c r="M182" s="129"/>
      <c r="N182" s="129"/>
      <c r="O182" s="129"/>
      <c r="P182" s="481">
        <v>1</v>
      </c>
    </row>
    <row r="183" spans="1:16" ht="24">
      <c r="A183" s="531" t="s">
        <v>204</v>
      </c>
      <c r="B183" s="532"/>
      <c r="C183" s="532"/>
      <c r="D183" s="532"/>
      <c r="E183" s="533"/>
      <c r="F183" s="485"/>
      <c r="G183" s="66"/>
      <c r="H183" s="66"/>
      <c r="I183" s="95"/>
      <c r="J183" s="296"/>
      <c r="K183" s="102"/>
      <c r="L183" s="102"/>
      <c r="M183" s="102"/>
      <c r="N183" s="102"/>
      <c r="O183" s="102"/>
      <c r="P183" s="482">
        <v>1</v>
      </c>
    </row>
    <row r="184" spans="1:16" ht="24" customHeight="1">
      <c r="A184" s="525" t="s">
        <v>224</v>
      </c>
      <c r="B184" s="526"/>
      <c r="C184" s="526"/>
      <c r="D184" s="526"/>
      <c r="E184" s="527"/>
      <c r="F184" s="483"/>
      <c r="G184" s="66"/>
      <c r="H184" s="66"/>
      <c r="I184" s="95"/>
      <c r="J184" s="296"/>
      <c r="K184" s="102"/>
      <c r="L184" s="102"/>
      <c r="M184" s="102"/>
      <c r="N184" s="102"/>
      <c r="O184" s="102"/>
      <c r="P184" s="482">
        <v>1</v>
      </c>
    </row>
    <row r="185" spans="1:16" ht="207.75" hidden="1" customHeight="1">
      <c r="A185" s="292"/>
      <c r="B185" s="307" t="s">
        <v>208</v>
      </c>
      <c r="C185" s="290" t="s">
        <v>305</v>
      </c>
      <c r="D185" s="425" t="s">
        <v>306</v>
      </c>
      <c r="E185" s="365" t="s">
        <v>307</v>
      </c>
      <c r="F185" s="365"/>
      <c r="G185" s="53"/>
      <c r="H185" s="362" t="s">
        <v>292</v>
      </c>
      <c r="I185" s="298"/>
      <c r="J185" s="299"/>
      <c r="K185" s="300"/>
      <c r="L185" s="300"/>
      <c r="M185" s="300"/>
      <c r="N185" s="300"/>
      <c r="O185" s="300"/>
      <c r="P185" s="3" t="s">
        <v>302</v>
      </c>
    </row>
    <row r="186" spans="1:16" ht="76.5" hidden="1" customHeight="1">
      <c r="A186" s="292"/>
      <c r="B186" s="307" t="s">
        <v>208</v>
      </c>
      <c r="C186" s="290" t="s">
        <v>612</v>
      </c>
      <c r="D186" s="425" t="s">
        <v>613</v>
      </c>
      <c r="E186" s="365" t="s">
        <v>312</v>
      </c>
      <c r="F186" s="365"/>
      <c r="G186" s="443">
        <v>1000000</v>
      </c>
      <c r="H186" s="362"/>
      <c r="I186" s="298"/>
      <c r="J186" s="299"/>
      <c r="K186" s="300"/>
      <c r="L186" s="300"/>
      <c r="M186" s="300"/>
      <c r="N186" s="300"/>
      <c r="O186" s="300"/>
      <c r="P186" s="3" t="s">
        <v>600</v>
      </c>
    </row>
    <row r="187" spans="1:16" ht="123.75" hidden="1" customHeight="1">
      <c r="A187" s="460"/>
      <c r="B187" s="307" t="s">
        <v>208</v>
      </c>
      <c r="C187" s="290" t="s">
        <v>550</v>
      </c>
      <c r="D187" s="425" t="s">
        <v>569</v>
      </c>
      <c r="E187" s="365" t="s">
        <v>282</v>
      </c>
      <c r="F187" s="365"/>
      <c r="G187" s="161"/>
      <c r="H187" s="362"/>
      <c r="I187" s="298"/>
      <c r="J187" s="299"/>
      <c r="K187" s="300"/>
      <c r="L187" s="300"/>
      <c r="M187" s="300"/>
      <c r="N187" s="300"/>
      <c r="O187" s="300"/>
      <c r="P187" s="3" t="s">
        <v>544</v>
      </c>
    </row>
    <row r="188" spans="1:16" ht="220.5" customHeight="1">
      <c r="A188" s="292"/>
      <c r="B188" s="307" t="s">
        <v>656</v>
      </c>
      <c r="C188" s="290" t="s">
        <v>520</v>
      </c>
      <c r="D188" s="423" t="s">
        <v>521</v>
      </c>
      <c r="E188" s="365" t="s">
        <v>522</v>
      </c>
      <c r="F188" s="365"/>
      <c r="G188" s="53"/>
      <c r="H188" s="362"/>
      <c r="I188" s="298"/>
      <c r="J188" s="299"/>
      <c r="K188" s="300"/>
      <c r="L188" s="300"/>
      <c r="M188" s="300"/>
      <c r="N188" s="300"/>
      <c r="O188" s="300"/>
      <c r="P188" s="47" t="s">
        <v>487</v>
      </c>
    </row>
    <row r="189" spans="1:16" ht="118.5" customHeight="1">
      <c r="A189" s="292"/>
      <c r="B189" s="307" t="s">
        <v>656</v>
      </c>
      <c r="C189" s="290" t="s">
        <v>523</v>
      </c>
      <c r="D189" s="423" t="s">
        <v>524</v>
      </c>
      <c r="E189" s="365" t="s">
        <v>525</v>
      </c>
      <c r="F189" s="365"/>
      <c r="G189" s="53"/>
      <c r="H189" s="362"/>
      <c r="I189" s="298"/>
      <c r="J189" s="299"/>
      <c r="K189" s="300"/>
      <c r="L189" s="300"/>
      <c r="M189" s="300"/>
      <c r="N189" s="300"/>
      <c r="O189" s="300"/>
      <c r="P189" s="47" t="s">
        <v>487</v>
      </c>
    </row>
    <row r="190" spans="1:16" ht="147" hidden="1" customHeight="1">
      <c r="A190" s="460"/>
      <c r="B190" s="307" t="s">
        <v>656</v>
      </c>
      <c r="C190" s="358" t="s">
        <v>470</v>
      </c>
      <c r="D190" s="306"/>
      <c r="E190" s="365" t="s">
        <v>477</v>
      </c>
      <c r="F190" s="365"/>
      <c r="G190" s="53"/>
      <c r="H190" s="416">
        <v>10000</v>
      </c>
      <c r="I190" s="298"/>
      <c r="J190" s="299"/>
      <c r="K190" s="300"/>
      <c r="L190" s="300"/>
      <c r="M190" s="300"/>
      <c r="N190" s="300"/>
      <c r="O190" s="300"/>
      <c r="P190" s="3" t="s">
        <v>388</v>
      </c>
    </row>
    <row r="191" spans="1:16" ht="225" hidden="1" customHeight="1">
      <c r="A191" s="292"/>
      <c r="B191" s="307" t="s">
        <v>656</v>
      </c>
      <c r="C191" s="319" t="s">
        <v>471</v>
      </c>
      <c r="D191" s="407" t="s">
        <v>474</v>
      </c>
      <c r="E191" s="365"/>
      <c r="F191" s="365"/>
      <c r="G191" s="53"/>
      <c r="H191" s="362"/>
      <c r="I191" s="298"/>
      <c r="J191" s="299"/>
      <c r="K191" s="300"/>
      <c r="L191" s="300"/>
      <c r="M191" s="300"/>
      <c r="N191" s="300"/>
      <c r="O191" s="300"/>
      <c r="P191" s="47" t="s">
        <v>388</v>
      </c>
    </row>
    <row r="192" spans="1:16" ht="120" hidden="1" customHeight="1">
      <c r="A192" s="292"/>
      <c r="B192" s="307" t="s">
        <v>656</v>
      </c>
      <c r="C192" s="319" t="s">
        <v>472</v>
      </c>
      <c r="D192" s="407" t="s">
        <v>475</v>
      </c>
      <c r="E192" s="365"/>
      <c r="F192" s="365"/>
      <c r="G192" s="53"/>
      <c r="H192" s="362"/>
      <c r="I192" s="298"/>
      <c r="J192" s="299"/>
      <c r="K192" s="300"/>
      <c r="L192" s="300"/>
      <c r="M192" s="300"/>
      <c r="N192" s="300"/>
      <c r="O192" s="300"/>
      <c r="P192" s="47" t="s">
        <v>388</v>
      </c>
    </row>
    <row r="193" spans="1:16" ht="125.25" hidden="1" customHeight="1">
      <c r="A193" s="460"/>
      <c r="B193" s="307" t="s">
        <v>656</v>
      </c>
      <c r="C193" s="290" t="s">
        <v>473</v>
      </c>
      <c r="D193" s="422" t="s">
        <v>476</v>
      </c>
      <c r="E193" s="365"/>
      <c r="F193" s="365"/>
      <c r="G193" s="53"/>
      <c r="H193" s="362"/>
      <c r="I193" s="298"/>
      <c r="J193" s="299"/>
      <c r="K193" s="300"/>
      <c r="L193" s="300"/>
      <c r="M193" s="300"/>
      <c r="N193" s="300"/>
      <c r="O193" s="300"/>
      <c r="P193" s="47" t="s">
        <v>388</v>
      </c>
    </row>
    <row r="194" spans="1:16" ht="223.5" hidden="1" customHeight="1">
      <c r="A194" s="292"/>
      <c r="B194" s="307" t="s">
        <v>656</v>
      </c>
      <c r="C194" s="290" t="s">
        <v>430</v>
      </c>
      <c r="D194" s="426" t="s">
        <v>431</v>
      </c>
      <c r="E194" s="365" t="s">
        <v>432</v>
      </c>
      <c r="F194" s="365"/>
      <c r="G194" s="396"/>
      <c r="H194" s="397"/>
      <c r="I194" s="398"/>
      <c r="J194" s="399"/>
      <c r="K194" s="400"/>
      <c r="L194" s="400"/>
      <c r="M194" s="400"/>
      <c r="N194" s="400"/>
      <c r="O194" s="400"/>
      <c r="P194" s="215" t="s">
        <v>398</v>
      </c>
    </row>
    <row r="195" spans="1:16" ht="107.25" hidden="1" customHeight="1">
      <c r="A195" s="323"/>
      <c r="B195" s="307" t="s">
        <v>656</v>
      </c>
      <c r="C195" s="290" t="s">
        <v>369</v>
      </c>
      <c r="D195" s="426" t="s">
        <v>370</v>
      </c>
      <c r="E195" s="365" t="s">
        <v>233</v>
      </c>
      <c r="F195" s="365"/>
      <c r="G195" s="53"/>
      <c r="H195" s="362"/>
      <c r="I195" s="298"/>
      <c r="J195" s="299"/>
      <c r="K195" s="300"/>
      <c r="L195" s="300"/>
      <c r="M195" s="300"/>
      <c r="N195" s="300"/>
      <c r="O195" s="300"/>
      <c r="P195" s="3" t="s">
        <v>357</v>
      </c>
    </row>
    <row r="196" spans="1:16" ht="99.75" hidden="1" customHeight="1">
      <c r="A196" s="462"/>
      <c r="B196" s="307" t="s">
        <v>656</v>
      </c>
      <c r="C196" s="290" t="s">
        <v>352</v>
      </c>
      <c r="D196" s="426" t="s">
        <v>64</v>
      </c>
      <c r="E196" s="365" t="s">
        <v>331</v>
      </c>
      <c r="F196" s="365"/>
      <c r="G196" s="53"/>
      <c r="H196" s="362"/>
      <c r="I196" s="298"/>
      <c r="J196" s="299"/>
      <c r="K196" s="300"/>
      <c r="L196" s="300"/>
      <c r="M196" s="300"/>
      <c r="N196" s="300"/>
      <c r="O196" s="300"/>
      <c r="P196" s="3" t="s">
        <v>344</v>
      </c>
    </row>
    <row r="197" spans="1:16" ht="230.25" hidden="1" customHeight="1">
      <c r="A197" s="323"/>
      <c r="B197" s="463" t="s">
        <v>208</v>
      </c>
      <c r="C197" s="290" t="s">
        <v>336</v>
      </c>
      <c r="D197" s="426" t="s">
        <v>335</v>
      </c>
      <c r="E197" s="365">
        <v>3</v>
      </c>
      <c r="F197" s="365"/>
      <c r="G197" s="53"/>
      <c r="H197" s="362"/>
      <c r="I197" s="298"/>
      <c r="J197" s="299"/>
      <c r="K197" s="300"/>
      <c r="L197" s="300"/>
      <c r="M197" s="300"/>
      <c r="N197" s="300"/>
      <c r="O197" s="300"/>
      <c r="P197" s="215" t="s">
        <v>311</v>
      </c>
    </row>
    <row r="198" spans="1:16" ht="134.25" hidden="1" customHeight="1">
      <c r="A198" s="287"/>
      <c r="B198" s="289" t="s">
        <v>209</v>
      </c>
      <c r="C198" s="290" t="s">
        <v>228</v>
      </c>
      <c r="D198" s="427" t="s">
        <v>229</v>
      </c>
      <c r="E198" s="335" t="s">
        <v>230</v>
      </c>
      <c r="F198" s="335"/>
      <c r="G198" s="53"/>
      <c r="H198" s="362" t="s">
        <v>292</v>
      </c>
      <c r="I198" s="53"/>
      <c r="J198" s="53"/>
      <c r="K198" s="53"/>
      <c r="L198" s="53"/>
      <c r="M198" s="53"/>
      <c r="N198" s="53"/>
      <c r="O198" s="53"/>
      <c r="P198" s="17" t="s">
        <v>227</v>
      </c>
    </row>
    <row r="199" spans="1:16" ht="90.75" hidden="1" customHeight="1">
      <c r="A199" s="464"/>
      <c r="B199" s="289" t="s">
        <v>209</v>
      </c>
      <c r="C199" s="290" t="s">
        <v>308</v>
      </c>
      <c r="D199" s="426" t="s">
        <v>309</v>
      </c>
      <c r="E199" s="365" t="s">
        <v>291</v>
      </c>
      <c r="F199" s="365"/>
      <c r="G199" s="303"/>
      <c r="H199" s="366" t="s">
        <v>292</v>
      </c>
      <c r="I199" s="304"/>
      <c r="J199" s="305"/>
      <c r="K199" s="306"/>
      <c r="L199" s="306"/>
      <c r="M199" s="306"/>
      <c r="N199" s="306"/>
      <c r="O199" s="306"/>
      <c r="P199" s="40" t="s">
        <v>302</v>
      </c>
    </row>
    <row r="200" spans="1:16" ht="81.75" hidden="1" customHeight="1">
      <c r="A200" s="287"/>
      <c r="B200" s="289" t="s">
        <v>657</v>
      </c>
      <c r="C200" s="290" t="s">
        <v>570</v>
      </c>
      <c r="D200" s="427" t="s">
        <v>339</v>
      </c>
      <c r="E200" s="335" t="s">
        <v>291</v>
      </c>
      <c r="F200" s="335"/>
      <c r="G200" s="53"/>
      <c r="H200" s="362"/>
      <c r="I200" s="53"/>
      <c r="J200" s="53"/>
      <c r="K200" s="53"/>
      <c r="L200" s="53"/>
      <c r="M200" s="53"/>
      <c r="N200" s="53"/>
      <c r="O200" s="53"/>
      <c r="P200" s="17" t="s">
        <v>544</v>
      </c>
    </row>
    <row r="201" spans="1:16" ht="117.75" customHeight="1">
      <c r="A201" s="287"/>
      <c r="B201" s="289" t="s">
        <v>657</v>
      </c>
      <c r="C201" s="465" t="s">
        <v>526</v>
      </c>
      <c r="D201" s="428" t="s">
        <v>527</v>
      </c>
      <c r="E201" s="365" t="s">
        <v>340</v>
      </c>
      <c r="F201" s="365"/>
      <c r="G201" s="53"/>
      <c r="H201" s="362"/>
      <c r="I201" s="53"/>
      <c r="J201" s="53"/>
      <c r="K201" s="53"/>
      <c r="L201" s="53"/>
      <c r="M201" s="53"/>
      <c r="N201" s="53"/>
      <c r="O201" s="53"/>
      <c r="P201" s="17" t="s">
        <v>487</v>
      </c>
    </row>
    <row r="202" spans="1:16" ht="113.25" hidden="1" customHeight="1">
      <c r="A202" s="287"/>
      <c r="B202" s="289" t="s">
        <v>657</v>
      </c>
      <c r="C202" s="358" t="s">
        <v>478</v>
      </c>
      <c r="D202" s="430" t="s">
        <v>339</v>
      </c>
      <c r="E202" s="365" t="s">
        <v>307</v>
      </c>
      <c r="F202" s="365"/>
      <c r="G202" s="53"/>
      <c r="H202" s="362"/>
      <c r="I202" s="53"/>
      <c r="J202" s="53"/>
      <c r="K202" s="53"/>
      <c r="L202" s="53"/>
      <c r="M202" s="53"/>
      <c r="N202" s="53"/>
      <c r="O202" s="53"/>
      <c r="P202" s="466" t="s">
        <v>388</v>
      </c>
    </row>
    <row r="203" spans="1:16" ht="172.5" hidden="1" customHeight="1">
      <c r="A203" s="464"/>
      <c r="B203" s="289" t="s">
        <v>657</v>
      </c>
      <c r="C203" s="290" t="s">
        <v>479</v>
      </c>
      <c r="D203" s="429" t="s">
        <v>480</v>
      </c>
      <c r="E203" s="365" t="s">
        <v>246</v>
      </c>
      <c r="F203" s="365"/>
      <c r="G203" s="53"/>
      <c r="H203" s="362"/>
      <c r="I203" s="53"/>
      <c r="J203" s="53"/>
      <c r="K203" s="53"/>
      <c r="L203" s="53"/>
      <c r="M203" s="53"/>
      <c r="N203" s="53"/>
      <c r="O203" s="53"/>
      <c r="P203" s="466" t="s">
        <v>388</v>
      </c>
    </row>
    <row r="204" spans="1:16" ht="78" hidden="1" customHeight="1">
      <c r="A204" s="287"/>
      <c r="B204" s="289" t="s">
        <v>657</v>
      </c>
      <c r="C204" s="319"/>
      <c r="D204" s="469" t="s">
        <v>481</v>
      </c>
      <c r="E204" s="365" t="s">
        <v>230</v>
      </c>
      <c r="F204" s="365"/>
      <c r="G204" s="53"/>
      <c r="H204" s="362"/>
      <c r="I204" s="53"/>
      <c r="J204" s="53"/>
      <c r="K204" s="53"/>
      <c r="L204" s="53"/>
      <c r="M204" s="53"/>
      <c r="N204" s="53"/>
      <c r="O204" s="53"/>
      <c r="P204" s="148" t="s">
        <v>388</v>
      </c>
    </row>
    <row r="205" spans="1:16" ht="81" hidden="1" customHeight="1">
      <c r="A205" s="287"/>
      <c r="B205" s="289" t="s">
        <v>657</v>
      </c>
      <c r="C205" s="319" t="s">
        <v>482</v>
      </c>
      <c r="D205" s="470" t="s">
        <v>480</v>
      </c>
      <c r="E205" s="365" t="s">
        <v>483</v>
      </c>
      <c r="F205" s="365"/>
      <c r="G205" s="53"/>
      <c r="H205" s="362"/>
      <c r="I205" s="53"/>
      <c r="J205" s="53"/>
      <c r="K205" s="53"/>
      <c r="L205" s="53"/>
      <c r="M205" s="53"/>
      <c r="N205" s="53"/>
      <c r="O205" s="53"/>
      <c r="P205" s="148" t="s">
        <v>388</v>
      </c>
    </row>
    <row r="206" spans="1:16" ht="72.75" hidden="1" customHeight="1">
      <c r="A206" s="287"/>
      <c r="B206" s="289" t="s">
        <v>657</v>
      </c>
      <c r="C206" s="281"/>
      <c r="D206" s="471" t="s">
        <v>481</v>
      </c>
      <c r="E206" s="365" t="s">
        <v>592</v>
      </c>
      <c r="F206" s="365"/>
      <c r="G206" s="391"/>
      <c r="H206" s="392"/>
      <c r="I206" s="393"/>
      <c r="J206" s="394"/>
      <c r="K206" s="395"/>
      <c r="L206" s="395"/>
      <c r="M206" s="395"/>
      <c r="N206" s="395"/>
      <c r="O206" s="395"/>
      <c r="P206" s="148" t="s">
        <v>388</v>
      </c>
    </row>
    <row r="207" spans="1:16" ht="96" hidden="1" customHeight="1">
      <c r="A207" s="287"/>
      <c r="B207" s="289" t="s">
        <v>657</v>
      </c>
      <c r="C207" s="337" t="s">
        <v>247</v>
      </c>
      <c r="D207" s="467" t="s">
        <v>248</v>
      </c>
      <c r="E207" s="342" t="s">
        <v>506</v>
      </c>
      <c r="F207" s="335"/>
      <c r="G207" s="53"/>
      <c r="H207" s="362" t="s">
        <v>292</v>
      </c>
      <c r="I207" s="298"/>
      <c r="J207" s="301"/>
      <c r="K207" s="302"/>
      <c r="L207" s="302"/>
      <c r="M207" s="302"/>
      <c r="N207" s="302"/>
      <c r="O207" s="302"/>
      <c r="P207" s="466" t="s">
        <v>234</v>
      </c>
    </row>
    <row r="208" spans="1:16" ht="48.75" hidden="1" customHeight="1">
      <c r="A208" s="287"/>
      <c r="B208" s="289" t="s">
        <v>657</v>
      </c>
      <c r="C208" s="319"/>
      <c r="D208" s="468" t="s">
        <v>249</v>
      </c>
      <c r="E208" s="334" t="s">
        <v>638</v>
      </c>
      <c r="F208" s="334"/>
      <c r="G208" s="303"/>
      <c r="H208" s="362" t="s">
        <v>292</v>
      </c>
      <c r="I208" s="293"/>
      <c r="J208" s="338"/>
      <c r="K208" s="339"/>
      <c r="L208" s="339"/>
      <c r="M208" s="339"/>
      <c r="N208" s="339"/>
      <c r="O208" s="339"/>
      <c r="P208" s="466" t="s">
        <v>234</v>
      </c>
    </row>
    <row r="209" spans="1:16" ht="117" hidden="1" customHeight="1">
      <c r="A209" s="341"/>
      <c r="B209" s="289" t="s">
        <v>657</v>
      </c>
      <c r="C209" s="290"/>
      <c r="D209" s="469" t="s">
        <v>250</v>
      </c>
      <c r="E209" s="335" t="s">
        <v>251</v>
      </c>
      <c r="F209" s="335"/>
      <c r="G209" s="53"/>
      <c r="H209" s="362" t="s">
        <v>292</v>
      </c>
      <c r="I209" s="298"/>
      <c r="J209" s="301"/>
      <c r="K209" s="302"/>
      <c r="L209" s="302"/>
      <c r="M209" s="302"/>
      <c r="N209" s="302"/>
      <c r="O209" s="302"/>
      <c r="P209" s="466" t="s">
        <v>234</v>
      </c>
    </row>
    <row r="210" spans="1:16" ht="99.75" hidden="1" customHeight="1">
      <c r="A210" s="287"/>
      <c r="B210" s="289" t="s">
        <v>657</v>
      </c>
      <c r="C210" s="290" t="s">
        <v>337</v>
      </c>
      <c r="D210" s="429" t="s">
        <v>290</v>
      </c>
      <c r="E210" s="335" t="s">
        <v>291</v>
      </c>
      <c r="F210" s="335"/>
      <c r="G210" s="53"/>
      <c r="H210" s="362" t="s">
        <v>292</v>
      </c>
      <c r="I210" s="53"/>
      <c r="J210" s="53"/>
      <c r="K210" s="53"/>
      <c r="L210" s="53"/>
      <c r="M210" s="53"/>
      <c r="N210" s="53"/>
      <c r="O210" s="53"/>
      <c r="P210" s="3" t="s">
        <v>253</v>
      </c>
    </row>
    <row r="211" spans="1:16" ht="132" hidden="1" customHeight="1">
      <c r="A211" s="287"/>
      <c r="B211" s="289" t="s">
        <v>657</v>
      </c>
      <c r="C211" s="358" t="s">
        <v>338</v>
      </c>
      <c r="D211" s="430" t="s">
        <v>339</v>
      </c>
      <c r="E211" s="342" t="s">
        <v>340</v>
      </c>
      <c r="F211" s="342"/>
      <c r="G211" s="303"/>
      <c r="H211" s="303"/>
      <c r="I211" s="303"/>
      <c r="J211" s="303"/>
      <c r="K211" s="303"/>
      <c r="L211" s="303"/>
      <c r="M211" s="303"/>
      <c r="N211" s="303"/>
      <c r="O211" s="303"/>
      <c r="P211" s="215" t="s">
        <v>311</v>
      </c>
    </row>
    <row r="212" spans="1:16" ht="120" hidden="1" customHeight="1">
      <c r="A212" s="287"/>
      <c r="B212" s="289" t="s">
        <v>657</v>
      </c>
      <c r="C212" s="358" t="s">
        <v>384</v>
      </c>
      <c r="D212" s="430" t="s">
        <v>386</v>
      </c>
      <c r="E212" s="342" t="s">
        <v>387</v>
      </c>
      <c r="F212" s="342"/>
      <c r="G212" s="303"/>
      <c r="H212" s="303"/>
      <c r="I212" s="303"/>
      <c r="J212" s="303"/>
      <c r="K212" s="303"/>
      <c r="L212" s="303"/>
      <c r="M212" s="303"/>
      <c r="N212" s="303"/>
      <c r="O212" s="303"/>
      <c r="P212" s="331" t="s">
        <v>374</v>
      </c>
    </row>
    <row r="213" spans="1:16" ht="120.75" hidden="1" customHeight="1">
      <c r="A213" s="341"/>
      <c r="B213" s="289" t="s">
        <v>657</v>
      </c>
      <c r="C213" s="290" t="s">
        <v>385</v>
      </c>
      <c r="D213" s="429" t="s">
        <v>386</v>
      </c>
      <c r="E213" s="335" t="s">
        <v>387</v>
      </c>
      <c r="F213" s="335"/>
      <c r="G213" s="53"/>
      <c r="H213" s="53"/>
      <c r="I213" s="53"/>
      <c r="J213" s="53"/>
      <c r="K213" s="53"/>
      <c r="L213" s="53"/>
      <c r="M213" s="53"/>
      <c r="N213" s="53"/>
      <c r="O213" s="53"/>
      <c r="P213" s="331" t="s">
        <v>374</v>
      </c>
    </row>
    <row r="214" spans="1:16" ht="24">
      <c r="A214" s="351"/>
      <c r="B214" s="352"/>
      <c r="C214" s="353"/>
      <c r="D214" s="415"/>
      <c r="E214" s="354"/>
      <c r="F214" s="354"/>
      <c r="G214" s="52"/>
      <c r="H214" s="52"/>
      <c r="I214" s="64"/>
      <c r="J214" s="355"/>
      <c r="K214" s="356"/>
      <c r="L214" s="356"/>
      <c r="M214" s="356"/>
      <c r="N214" s="356"/>
      <c r="O214" s="356"/>
      <c r="P214" s="357"/>
    </row>
  </sheetData>
  <autoFilter ref="A9:X213">
    <filterColumn colId="15">
      <filters>
        <filter val="1"/>
        <filter val="กองการเจ้าหน้าที่"/>
      </filters>
    </filterColumn>
  </autoFilter>
  <mergeCells count="19">
    <mergeCell ref="J6:J8"/>
    <mergeCell ref="K6:M6"/>
    <mergeCell ref="N6:O7"/>
    <mergeCell ref="P6:P8"/>
    <mergeCell ref="K7:K8"/>
    <mergeCell ref="L7:L8"/>
    <mergeCell ref="M7:M8"/>
    <mergeCell ref="A174:E174"/>
    <mergeCell ref="A175:E175"/>
    <mergeCell ref="A183:E183"/>
    <mergeCell ref="A184:E184"/>
    <mergeCell ref="I6:I8"/>
    <mergeCell ref="A6:A8"/>
    <mergeCell ref="B6:B8"/>
    <mergeCell ref="C6:C8"/>
    <mergeCell ref="D6:D8"/>
    <mergeCell ref="E6:E8"/>
    <mergeCell ref="G6:H7"/>
    <mergeCell ref="F6:F8"/>
  </mergeCells>
  <pageMargins left="1.1811023622047201" right="0" top="0.196850393700787" bottom="0.118110236220472" header="0.31496062992126" footer="7.8740157480315001E-2"/>
  <pageSetup paperSize="9" scale="95" orientation="landscape" useFirstPageNumber="1" r:id="rId1"/>
  <headerFooter>
    <oddFooter>&amp;R&amp;P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theme="7" tint="-0.249977111117893"/>
  </sheetPr>
  <dimension ref="A1:AB214"/>
  <sheetViews>
    <sheetView view="pageLayout" zoomScale="73" zoomScaleNormal="84" zoomScaleSheetLayoutView="100" zoomScalePageLayoutView="73" workbookViewId="0">
      <selection activeCell="A2" sqref="A2"/>
    </sheetView>
  </sheetViews>
  <sheetFormatPr defaultColWidth="9.140625" defaultRowHeight="21"/>
  <cols>
    <col min="1" max="1" width="16.28515625" style="44" customWidth="1"/>
    <col min="2" max="2" width="18.42578125" style="44" customWidth="1"/>
    <col min="3" max="3" width="19" style="44" customWidth="1"/>
    <col min="4" max="4" width="17.140625" style="431" customWidth="1"/>
    <col min="5" max="6" width="14.28515625" style="57" customWidth="1"/>
    <col min="7" max="7" width="0.28515625" style="44" customWidth="1"/>
    <col min="8" max="8" width="7.140625" style="44" hidden="1" customWidth="1"/>
    <col min="9" max="9" width="10.85546875" style="44" customWidth="1"/>
    <col min="10" max="10" width="12.140625" style="44" customWidth="1"/>
    <col min="11" max="11" width="0.140625" style="57" hidden="1" customWidth="1"/>
    <col min="12" max="12" width="10.140625" style="99" hidden="1" customWidth="1"/>
    <col min="13" max="13" width="8" style="98" hidden="1" customWidth="1"/>
    <col min="14" max="14" width="9.42578125" style="98" hidden="1" customWidth="1"/>
    <col min="15" max="15" width="7.7109375" style="98" hidden="1" customWidth="1"/>
    <col min="16" max="16" width="9.5703125" style="98" hidden="1" customWidth="1"/>
    <col min="17" max="17" width="2.42578125" style="98" hidden="1" customWidth="1"/>
    <col min="18" max="18" width="13.42578125" style="169" customWidth="1"/>
    <col min="19" max="19" width="0.85546875" style="44" customWidth="1"/>
    <col min="20" max="20" width="6.85546875" style="44" customWidth="1"/>
    <col min="21" max="21" width="8.42578125" style="91" hidden="1" customWidth="1"/>
    <col min="22" max="22" width="9.140625" style="44" hidden="1" customWidth="1"/>
    <col min="23" max="23" width="13.42578125" style="91" hidden="1" customWidth="1"/>
    <col min="24" max="24" width="12.140625" style="44" hidden="1" customWidth="1"/>
    <col min="25" max="26" width="9.140625" style="44" hidden="1" customWidth="1"/>
    <col min="27" max="31" width="9.140625" style="44"/>
    <col min="32" max="32" width="10.7109375" style="44" bestFit="1" customWidth="1"/>
    <col min="33" max="16384" width="9.140625" style="44"/>
  </cols>
  <sheetData>
    <row r="1" spans="1:26" ht="24">
      <c r="A1" s="262" t="s">
        <v>665</v>
      </c>
      <c r="B1" s="262"/>
      <c r="C1" s="263"/>
      <c r="G1" s="16"/>
      <c r="H1" s="16"/>
      <c r="I1" s="16"/>
      <c r="J1" s="16"/>
      <c r="K1" s="16"/>
      <c r="L1" s="96"/>
      <c r="M1" s="96"/>
      <c r="N1" s="96"/>
      <c r="O1" s="96"/>
      <c r="P1" s="96"/>
      <c r="Q1" s="96"/>
      <c r="R1" s="167"/>
    </row>
    <row r="2" spans="1:26" ht="24">
      <c r="A2" s="262" t="str">
        <f>ตาราง!A2</f>
        <v>(ตามแผนยุทธศาสตร์มหาวิทยาลัยเกษตรศาสตร์ ระยะ 12 ปี พ.ศ.2560-2571)</v>
      </c>
      <c r="B2" s="262"/>
      <c r="C2" s="263"/>
      <c r="D2" s="256"/>
      <c r="E2" s="264"/>
      <c r="F2" s="264"/>
      <c r="G2" s="16"/>
      <c r="H2" s="16"/>
      <c r="I2" s="16"/>
      <c r="J2" s="16"/>
      <c r="K2" s="16"/>
      <c r="L2" s="96"/>
      <c r="M2" s="96"/>
      <c r="N2" s="96"/>
      <c r="O2" s="96"/>
      <c r="P2" s="96"/>
      <c r="Q2" s="96"/>
      <c r="R2" s="167"/>
    </row>
    <row r="3" spans="1:26" ht="24">
      <c r="A3" s="262" t="s">
        <v>8</v>
      </c>
      <c r="B3" s="262" t="s">
        <v>66</v>
      </c>
      <c r="C3" s="52"/>
      <c r="D3" s="256"/>
      <c r="E3" s="264"/>
      <c r="F3" s="264"/>
      <c r="G3" s="16"/>
      <c r="H3" s="16"/>
      <c r="I3" s="16"/>
      <c r="J3" s="16"/>
      <c r="K3" s="16"/>
      <c r="L3" s="96"/>
      <c r="M3" s="96"/>
      <c r="N3" s="96"/>
      <c r="O3" s="96"/>
      <c r="P3" s="96"/>
      <c r="Q3" s="96"/>
      <c r="R3" s="167"/>
    </row>
    <row r="4" spans="1:26" ht="15.75" hidden="1" customHeight="1">
      <c r="A4" s="261" t="s">
        <v>16</v>
      </c>
      <c r="B4" s="262"/>
      <c r="C4" s="263"/>
      <c r="D4" s="122"/>
      <c r="E4" s="64"/>
      <c r="F4" s="64"/>
      <c r="M4" s="97"/>
      <c r="N4" s="97"/>
      <c r="O4" s="97"/>
      <c r="P4" s="97"/>
      <c r="Q4" s="97"/>
      <c r="R4" s="56"/>
    </row>
    <row r="5" spans="1:26" ht="15.75" hidden="1" customHeight="1">
      <c r="A5" s="261" t="s">
        <v>17</v>
      </c>
      <c r="B5" s="262"/>
      <c r="C5" s="263"/>
      <c r="D5" s="122"/>
      <c r="E5" s="64"/>
      <c r="F5" s="64"/>
      <c r="M5" s="97"/>
      <c r="N5" s="97"/>
      <c r="O5" s="97"/>
      <c r="P5" s="97"/>
      <c r="Q5" s="97"/>
      <c r="R5" s="56"/>
    </row>
    <row r="6" spans="1:26" ht="44.25" customHeight="1">
      <c r="A6" s="537" t="s">
        <v>91</v>
      </c>
      <c r="B6" s="537" t="s">
        <v>214</v>
      </c>
      <c r="C6" s="537" t="s">
        <v>1</v>
      </c>
      <c r="D6" s="540" t="s">
        <v>216</v>
      </c>
      <c r="E6" s="537" t="s">
        <v>192</v>
      </c>
      <c r="F6" s="550" t="s">
        <v>663</v>
      </c>
      <c r="G6" s="543" t="s">
        <v>19</v>
      </c>
      <c r="H6" s="553"/>
      <c r="I6" s="553"/>
      <c r="J6" s="544"/>
      <c r="K6" s="537" t="s">
        <v>85</v>
      </c>
      <c r="L6" s="547" t="s">
        <v>93</v>
      </c>
      <c r="M6" s="534" t="s">
        <v>18</v>
      </c>
      <c r="N6" s="535"/>
      <c r="O6" s="536"/>
      <c r="P6" s="516" t="s">
        <v>20</v>
      </c>
      <c r="Q6" s="517"/>
      <c r="R6" s="520" t="s">
        <v>6</v>
      </c>
      <c r="U6" s="91" t="s">
        <v>87</v>
      </c>
      <c r="V6" s="44" t="s">
        <v>94</v>
      </c>
      <c r="W6" s="91" t="s">
        <v>88</v>
      </c>
      <c r="X6" s="44" t="s">
        <v>95</v>
      </c>
      <c r="Y6" s="44" t="s">
        <v>96</v>
      </c>
      <c r="Z6" s="44" t="s">
        <v>79</v>
      </c>
    </row>
    <row r="7" spans="1:26" ht="24.6" customHeight="1">
      <c r="A7" s="538"/>
      <c r="B7" s="538"/>
      <c r="C7" s="538"/>
      <c r="D7" s="541"/>
      <c r="E7" s="538"/>
      <c r="F7" s="551"/>
      <c r="G7" s="545"/>
      <c r="H7" s="554"/>
      <c r="I7" s="554"/>
      <c r="J7" s="546"/>
      <c r="K7" s="538"/>
      <c r="L7" s="548"/>
      <c r="M7" s="523" t="s">
        <v>12</v>
      </c>
      <c r="N7" s="523" t="s">
        <v>14</v>
      </c>
      <c r="O7" s="523" t="s">
        <v>15</v>
      </c>
      <c r="P7" s="518"/>
      <c r="Q7" s="519"/>
      <c r="R7" s="521"/>
    </row>
    <row r="8" spans="1:26" ht="46.5" customHeight="1">
      <c r="A8" s="539"/>
      <c r="B8" s="539"/>
      <c r="C8" s="539"/>
      <c r="D8" s="542"/>
      <c r="E8" s="539"/>
      <c r="F8" s="552"/>
      <c r="G8" s="486" t="s">
        <v>2</v>
      </c>
      <c r="H8" s="486" t="s">
        <v>3</v>
      </c>
      <c r="I8" s="486" t="s">
        <v>2</v>
      </c>
      <c r="J8" s="486" t="s">
        <v>3</v>
      </c>
      <c r="K8" s="539"/>
      <c r="L8" s="549"/>
      <c r="M8" s="524"/>
      <c r="N8" s="524"/>
      <c r="O8" s="524"/>
      <c r="P8" s="100" t="s">
        <v>2</v>
      </c>
      <c r="Q8" s="474" t="s">
        <v>3</v>
      </c>
      <c r="R8" s="522"/>
    </row>
    <row r="9" spans="1:26" ht="30.75" customHeight="1">
      <c r="A9" s="476" t="s">
        <v>168</v>
      </c>
      <c r="B9" s="54"/>
      <c r="C9" s="310"/>
      <c r="D9" s="122"/>
      <c r="E9" s="265"/>
      <c r="F9" s="265"/>
      <c r="G9" s="66"/>
      <c r="H9" s="5"/>
      <c r="I9" s="5"/>
      <c r="J9" s="5"/>
      <c r="K9" s="266"/>
      <c r="L9" s="122"/>
      <c r="M9" s="121"/>
      <c r="N9" s="121"/>
      <c r="O9" s="121"/>
      <c r="P9" s="121"/>
      <c r="Q9" s="268"/>
      <c r="R9" s="477">
        <v>1</v>
      </c>
      <c r="U9" s="104"/>
      <c r="V9" s="104"/>
      <c r="W9" s="104"/>
      <c r="X9" s="104"/>
      <c r="Y9" s="104"/>
      <c r="Z9" s="104"/>
    </row>
    <row r="10" spans="1:26" ht="25.5" customHeight="1">
      <c r="A10" s="473" t="s">
        <v>204</v>
      </c>
      <c r="B10" s="65"/>
      <c r="C10" s="265"/>
      <c r="D10" s="122"/>
      <c r="E10" s="265"/>
      <c r="F10" s="265"/>
      <c r="G10" s="66"/>
      <c r="H10" s="5"/>
      <c r="I10" s="5"/>
      <c r="J10" s="5"/>
      <c r="K10" s="266"/>
      <c r="L10" s="122"/>
      <c r="M10" s="121"/>
      <c r="N10" s="121"/>
      <c r="O10" s="121"/>
      <c r="P10" s="121"/>
      <c r="Q10" s="268"/>
      <c r="R10" s="477">
        <v>1</v>
      </c>
      <c r="U10" s="104"/>
      <c r="V10" s="104"/>
      <c r="W10" s="104"/>
      <c r="X10" s="104"/>
      <c r="Y10" s="104"/>
      <c r="Z10" s="104"/>
    </row>
    <row r="11" spans="1:26" ht="28.5" customHeight="1">
      <c r="A11" s="63" t="s">
        <v>218</v>
      </c>
      <c r="B11" s="39"/>
      <c r="C11" s="239"/>
      <c r="D11" s="322"/>
      <c r="E11" s="61"/>
      <c r="F11" s="61"/>
      <c r="G11" s="5"/>
      <c r="H11" s="5"/>
      <c r="I11" s="5"/>
      <c r="J11" s="5"/>
      <c r="K11" s="267"/>
      <c r="L11" s="223"/>
      <c r="M11" s="121"/>
      <c r="N11" s="121"/>
      <c r="O11" s="131"/>
      <c r="P11" s="121"/>
      <c r="Q11" s="268"/>
      <c r="R11" s="478">
        <v>1</v>
      </c>
      <c r="U11" s="91">
        <v>0</v>
      </c>
      <c r="V11" s="49"/>
      <c r="W11" s="91">
        <v>1</v>
      </c>
      <c r="Z11" s="44">
        <v>1</v>
      </c>
    </row>
    <row r="12" spans="1:26" ht="194.25" hidden="1" customHeight="1">
      <c r="A12" s="63"/>
      <c r="B12" s="289" t="s">
        <v>205</v>
      </c>
      <c r="C12" s="379" t="s">
        <v>573</v>
      </c>
      <c r="D12" s="364" t="s">
        <v>593</v>
      </c>
      <c r="E12" s="4">
        <v>3.51</v>
      </c>
      <c r="F12" s="4"/>
      <c r="G12" s="4"/>
      <c r="H12" s="4"/>
      <c r="I12" s="4"/>
      <c r="J12" s="344"/>
      <c r="K12" s="5"/>
      <c r="L12" s="120"/>
      <c r="M12" s="131"/>
      <c r="N12" s="121"/>
      <c r="O12" s="121"/>
      <c r="P12" s="121"/>
      <c r="Q12" s="121"/>
      <c r="R12" s="62" t="s">
        <v>388</v>
      </c>
      <c r="V12" s="49"/>
    </row>
    <row r="13" spans="1:26" ht="106.5" hidden="1" customHeight="1">
      <c r="A13" s="432"/>
      <c r="B13" s="289" t="s">
        <v>205</v>
      </c>
      <c r="C13" s="379" t="s">
        <v>573</v>
      </c>
      <c r="D13" s="364" t="s">
        <v>594</v>
      </c>
      <c r="E13" s="4">
        <v>3.51</v>
      </c>
      <c r="F13" s="4"/>
      <c r="G13" s="4"/>
      <c r="H13" s="4"/>
      <c r="I13" s="4"/>
      <c r="J13" s="344"/>
      <c r="K13" s="5"/>
      <c r="L13" s="120"/>
      <c r="M13" s="131"/>
      <c r="N13" s="121"/>
      <c r="O13" s="121"/>
      <c r="P13" s="121"/>
      <c r="Q13" s="121"/>
      <c r="R13" s="62" t="s">
        <v>388</v>
      </c>
      <c r="V13" s="49"/>
    </row>
    <row r="14" spans="1:26" ht="221.25" hidden="1" customHeight="1">
      <c r="A14" s="63"/>
      <c r="B14" s="289" t="s">
        <v>618</v>
      </c>
      <c r="C14" s="329" t="s">
        <v>542</v>
      </c>
      <c r="D14" s="374" t="s">
        <v>543</v>
      </c>
      <c r="E14" s="4" t="s">
        <v>469</v>
      </c>
      <c r="F14" s="4"/>
      <c r="G14" s="4"/>
      <c r="H14" s="4"/>
      <c r="I14" s="472">
        <v>28000</v>
      </c>
      <c r="K14" s="4"/>
      <c r="L14" s="249"/>
      <c r="M14" s="103"/>
      <c r="N14" s="123"/>
      <c r="O14" s="123"/>
      <c r="P14" s="123"/>
      <c r="Q14" s="123"/>
      <c r="R14" s="40" t="s">
        <v>544</v>
      </c>
      <c r="V14" s="49"/>
    </row>
    <row r="15" spans="1:26" ht="197.25" hidden="1" customHeight="1">
      <c r="A15" s="432"/>
      <c r="B15" s="419"/>
      <c r="C15" s="42" t="s">
        <v>484</v>
      </c>
      <c r="D15" s="364" t="s">
        <v>485</v>
      </c>
      <c r="E15" s="4" t="s">
        <v>486</v>
      </c>
      <c r="F15" s="4"/>
      <c r="G15" s="4"/>
      <c r="H15" s="4"/>
      <c r="I15" s="4"/>
      <c r="J15" s="344"/>
      <c r="K15" s="5"/>
      <c r="L15" s="120"/>
      <c r="M15" s="131"/>
      <c r="N15" s="121"/>
      <c r="O15" s="121"/>
      <c r="P15" s="121"/>
      <c r="Q15" s="121"/>
      <c r="R15" s="3" t="s">
        <v>487</v>
      </c>
      <c r="V15" s="49"/>
    </row>
    <row r="16" spans="1:26" ht="201" hidden="1" customHeight="1">
      <c r="A16" s="63"/>
      <c r="B16" s="289" t="s">
        <v>618</v>
      </c>
      <c r="C16" s="42" t="s">
        <v>252</v>
      </c>
      <c r="D16" s="364" t="s">
        <v>254</v>
      </c>
      <c r="E16" s="4" t="s">
        <v>246</v>
      </c>
      <c r="F16" s="4"/>
      <c r="G16" s="4"/>
      <c r="H16" s="4"/>
      <c r="I16" s="344">
        <v>50000</v>
      </c>
      <c r="J16" s="303"/>
      <c r="K16" s="5"/>
      <c r="L16" s="120"/>
      <c r="M16" s="131"/>
      <c r="N16" s="121"/>
      <c r="O16" s="121"/>
      <c r="P16" s="121"/>
      <c r="Q16" s="121"/>
      <c r="R16" s="3" t="s">
        <v>253</v>
      </c>
      <c r="V16" s="49"/>
    </row>
    <row r="17" spans="1:28" ht="203.25" hidden="1" customHeight="1">
      <c r="A17" s="7"/>
      <c r="B17" s="281"/>
      <c r="C17" s="42" t="s">
        <v>341</v>
      </c>
      <c r="D17" s="364" t="s">
        <v>342</v>
      </c>
      <c r="E17" s="4" t="s">
        <v>343</v>
      </c>
      <c r="F17" s="4"/>
      <c r="G17" s="18"/>
      <c r="H17" s="18"/>
      <c r="I17" s="336">
        <v>100000</v>
      </c>
      <c r="J17" s="53"/>
      <c r="K17" s="5"/>
      <c r="L17" s="120"/>
      <c r="M17" s="131"/>
      <c r="N17" s="121"/>
      <c r="O17" s="121"/>
      <c r="P17" s="121"/>
      <c r="Q17" s="121"/>
      <c r="R17" s="40" t="s">
        <v>344</v>
      </c>
      <c r="V17" s="49"/>
    </row>
    <row r="18" spans="1:28" ht="231.75" customHeight="1">
      <c r="A18" s="48"/>
      <c r="B18" s="289" t="s">
        <v>641</v>
      </c>
      <c r="C18" s="414" t="s">
        <v>376</v>
      </c>
      <c r="D18" s="364" t="s">
        <v>372</v>
      </c>
      <c r="E18" s="4" t="s">
        <v>373</v>
      </c>
      <c r="F18" s="5"/>
      <c r="G18" s="6"/>
      <c r="H18" s="6"/>
      <c r="I18" s="345">
        <v>300000</v>
      </c>
      <c r="K18" s="5"/>
      <c r="L18" s="120"/>
      <c r="M18" s="131"/>
      <c r="N18" s="121"/>
      <c r="O18" s="121"/>
      <c r="P18" s="121"/>
      <c r="Q18" s="121"/>
      <c r="R18" s="47" t="s">
        <v>374</v>
      </c>
      <c r="V18" s="49"/>
    </row>
    <row r="19" spans="1:28" ht="127.5" customHeight="1">
      <c r="A19" s="48"/>
      <c r="B19" s="289" t="s">
        <v>205</v>
      </c>
      <c r="C19" s="414" t="s">
        <v>376</v>
      </c>
      <c r="D19" s="364" t="s">
        <v>377</v>
      </c>
      <c r="E19" s="4" t="s">
        <v>373</v>
      </c>
      <c r="F19" s="5"/>
      <c r="G19" s="6"/>
      <c r="H19" s="6"/>
      <c r="I19" s="6"/>
      <c r="J19" s="336"/>
      <c r="K19" s="5"/>
      <c r="L19" s="120"/>
      <c r="M19" s="131"/>
      <c r="N19" s="121"/>
      <c r="O19" s="121"/>
      <c r="P19" s="121"/>
      <c r="Q19" s="121"/>
      <c r="R19" s="47" t="s">
        <v>374</v>
      </c>
      <c r="V19" s="49"/>
    </row>
    <row r="20" spans="1:28" ht="129.75" hidden="1" customHeight="1">
      <c r="A20" s="7"/>
      <c r="B20" s="419" t="s">
        <v>206</v>
      </c>
      <c r="C20" s="42" t="s">
        <v>540</v>
      </c>
      <c r="D20" s="374" t="s">
        <v>255</v>
      </c>
      <c r="E20" s="18" t="s">
        <v>246</v>
      </c>
      <c r="F20" s="18"/>
      <c r="G20" s="18"/>
      <c r="H20" s="18"/>
      <c r="I20" s="336">
        <v>50000</v>
      </c>
      <c r="J20" s="53"/>
      <c r="K20" s="5"/>
      <c r="L20" s="120"/>
      <c r="M20" s="131"/>
      <c r="N20" s="121"/>
      <c r="O20" s="121"/>
      <c r="P20" s="121"/>
      <c r="Q20" s="121"/>
      <c r="R20" s="40" t="s">
        <v>253</v>
      </c>
      <c r="V20" s="49"/>
    </row>
    <row r="21" spans="1:28" ht="177.75" hidden="1" customHeight="1">
      <c r="A21" s="63"/>
      <c r="B21" s="289" t="s">
        <v>642</v>
      </c>
      <c r="C21" s="290" t="s">
        <v>545</v>
      </c>
      <c r="D21" s="364" t="s">
        <v>546</v>
      </c>
      <c r="E21" s="4" t="s">
        <v>469</v>
      </c>
      <c r="F21" s="4"/>
      <c r="G21" s="4"/>
      <c r="H21" s="4"/>
      <c r="I21" s="433">
        <v>70000</v>
      </c>
      <c r="J21" s="303"/>
      <c r="K21" s="5"/>
      <c r="L21" s="120"/>
      <c r="M21" s="131"/>
      <c r="N21" s="121"/>
      <c r="O21" s="121"/>
      <c r="P21" s="121"/>
      <c r="Q21" s="121"/>
      <c r="R21" s="40" t="s">
        <v>544</v>
      </c>
      <c r="V21" s="49"/>
    </row>
    <row r="22" spans="1:28" ht="99.75" hidden="1" customHeight="1">
      <c r="A22" s="63"/>
      <c r="B22" s="289" t="s">
        <v>642</v>
      </c>
      <c r="C22" s="290" t="s">
        <v>599</v>
      </c>
      <c r="D22" s="364" t="s">
        <v>546</v>
      </c>
      <c r="E22" s="4" t="s">
        <v>230</v>
      </c>
      <c r="F22" s="5"/>
      <c r="G22" s="5"/>
      <c r="H22" s="5"/>
      <c r="I22" s="434">
        <v>500000</v>
      </c>
      <c r="J22" s="436"/>
      <c r="K22" s="5"/>
      <c r="L22" s="120"/>
      <c r="M22" s="131"/>
      <c r="N22" s="121"/>
      <c r="O22" s="121"/>
      <c r="P22" s="121"/>
      <c r="Q22" s="121"/>
      <c r="R22" s="47" t="s">
        <v>600</v>
      </c>
      <c r="V22" s="49"/>
    </row>
    <row r="23" spans="1:28" ht="107.25" hidden="1" customHeight="1">
      <c r="A23" s="63"/>
      <c r="B23" s="289" t="s">
        <v>642</v>
      </c>
      <c r="C23" s="42" t="s">
        <v>528</v>
      </c>
      <c r="D23" s="374" t="s">
        <v>529</v>
      </c>
      <c r="E23" s="4" t="s">
        <v>246</v>
      </c>
      <c r="F23" s="5"/>
      <c r="G23" s="6"/>
      <c r="H23" s="6"/>
      <c r="I23" s="6"/>
      <c r="J23" s="345"/>
      <c r="K23" s="5"/>
      <c r="L23" s="120"/>
      <c r="M23" s="131"/>
      <c r="N23" s="121"/>
      <c r="O23" s="121"/>
      <c r="P23" s="121"/>
      <c r="Q23" s="121"/>
      <c r="R23" s="47" t="s">
        <v>530</v>
      </c>
      <c r="V23" s="49"/>
    </row>
    <row r="24" spans="1:28" ht="87" hidden="1" customHeight="1">
      <c r="A24" s="432"/>
      <c r="B24" s="289" t="s">
        <v>642</v>
      </c>
      <c r="C24" s="42" t="s">
        <v>531</v>
      </c>
      <c r="D24" s="374" t="s">
        <v>529</v>
      </c>
      <c r="E24" s="4" t="s">
        <v>246</v>
      </c>
      <c r="F24" s="4"/>
      <c r="G24" s="18"/>
      <c r="H24" s="18"/>
      <c r="I24" s="18"/>
      <c r="J24" s="336"/>
      <c r="K24" s="5"/>
      <c r="L24" s="120"/>
      <c r="M24" s="131"/>
      <c r="N24" s="121"/>
      <c r="O24" s="121"/>
      <c r="P24" s="121"/>
      <c r="Q24" s="121"/>
      <c r="R24" s="47" t="s">
        <v>530</v>
      </c>
      <c r="V24" s="49"/>
    </row>
    <row r="25" spans="1:28" ht="108" hidden="1" customHeight="1">
      <c r="A25" s="38"/>
      <c r="B25" s="289" t="s">
        <v>642</v>
      </c>
      <c r="C25" s="42" t="s">
        <v>488</v>
      </c>
      <c r="D25" s="364" t="s">
        <v>489</v>
      </c>
      <c r="E25" s="4" t="s">
        <v>490</v>
      </c>
      <c r="F25" s="375"/>
      <c r="G25" s="435"/>
      <c r="H25" s="4"/>
      <c r="I25" s="4"/>
      <c r="J25" s="344"/>
      <c r="K25" s="5"/>
      <c r="L25" s="120"/>
      <c r="M25" s="131"/>
      <c r="N25" s="121"/>
      <c r="O25" s="121"/>
      <c r="P25" s="121"/>
      <c r="Q25" s="121"/>
      <c r="R25" s="47" t="s">
        <v>487</v>
      </c>
      <c r="V25" s="49"/>
    </row>
    <row r="26" spans="1:28" ht="111.75" hidden="1" customHeight="1">
      <c r="A26" s="48"/>
      <c r="B26" s="289" t="s">
        <v>642</v>
      </c>
      <c r="C26" s="42" t="s">
        <v>491</v>
      </c>
      <c r="D26" s="364" t="s">
        <v>492</v>
      </c>
      <c r="E26" s="4" t="s">
        <v>493</v>
      </c>
      <c r="F26" s="5"/>
      <c r="G26" s="5"/>
      <c r="H26" s="5"/>
      <c r="I26" s="5"/>
      <c r="J26" s="336"/>
      <c r="K26" s="5"/>
      <c r="L26" s="120"/>
      <c r="M26" s="131"/>
      <c r="N26" s="121"/>
      <c r="O26" s="121"/>
      <c r="P26" s="121"/>
      <c r="Q26" s="121"/>
      <c r="R26" s="47" t="s">
        <v>487</v>
      </c>
      <c r="V26" s="49"/>
    </row>
    <row r="27" spans="1:28" ht="129.75" hidden="1" customHeight="1">
      <c r="A27" s="63"/>
      <c r="B27" s="289" t="s">
        <v>642</v>
      </c>
      <c r="C27" s="42" t="s">
        <v>396</v>
      </c>
      <c r="D27" s="374" t="s">
        <v>397</v>
      </c>
      <c r="E27" s="4" t="s">
        <v>574</v>
      </c>
      <c r="F27" s="5"/>
      <c r="G27" s="6"/>
      <c r="H27" s="6"/>
      <c r="I27" s="345">
        <v>50000</v>
      </c>
      <c r="J27" s="303"/>
      <c r="K27" s="5"/>
      <c r="L27" s="120"/>
      <c r="M27" s="131"/>
      <c r="N27" s="121"/>
      <c r="O27" s="121"/>
      <c r="P27" s="121"/>
      <c r="Q27" s="121"/>
      <c r="R27" s="47" t="s">
        <v>398</v>
      </c>
      <c r="V27" s="49"/>
    </row>
    <row r="28" spans="1:28" ht="84.75" hidden="1" customHeight="1">
      <c r="A28" s="432"/>
      <c r="B28" s="289" t="s">
        <v>642</v>
      </c>
      <c r="C28" s="42" t="s">
        <v>399</v>
      </c>
      <c r="D28" s="374" t="s">
        <v>400</v>
      </c>
      <c r="E28" s="4" t="s">
        <v>401</v>
      </c>
      <c r="F28" s="4"/>
      <c r="G28" s="18"/>
      <c r="H28" s="18"/>
      <c r="I28" s="336">
        <v>20000</v>
      </c>
      <c r="J28" s="447"/>
      <c r="K28" s="5"/>
      <c r="L28" s="120"/>
      <c r="M28" s="131"/>
      <c r="N28" s="121"/>
      <c r="O28" s="121"/>
      <c r="P28" s="121"/>
      <c r="Q28" s="121"/>
      <c r="R28" s="47" t="s">
        <v>398</v>
      </c>
      <c r="V28" s="49"/>
    </row>
    <row r="29" spans="1:28" ht="133.5" hidden="1" customHeight="1">
      <c r="A29" s="448"/>
      <c r="B29" s="289" t="s">
        <v>642</v>
      </c>
      <c r="C29" s="449" t="s">
        <v>389</v>
      </c>
      <c r="D29" s="364" t="s">
        <v>390</v>
      </c>
      <c r="E29" s="170" t="s">
        <v>356</v>
      </c>
      <c r="F29" s="127"/>
      <c r="G29" s="445"/>
      <c r="H29" s="408"/>
      <c r="I29" s="446">
        <v>220000</v>
      </c>
      <c r="J29" s="303"/>
      <c r="K29" s="223"/>
      <c r="L29" s="120"/>
      <c r="M29" s="131"/>
      <c r="N29" s="121"/>
      <c r="O29" s="121"/>
      <c r="P29" s="121"/>
      <c r="Q29" s="121"/>
      <c r="R29" s="374" t="s">
        <v>388</v>
      </c>
      <c r="S29" s="410"/>
      <c r="T29" s="410"/>
      <c r="U29" s="410"/>
      <c r="V29" s="411"/>
      <c r="W29" s="410"/>
      <c r="X29" s="410"/>
      <c r="Y29" s="410"/>
      <c r="Z29" s="410"/>
      <c r="AA29" s="410"/>
      <c r="AB29" s="410"/>
    </row>
    <row r="30" spans="1:28" ht="144" hidden="1" customHeight="1">
      <c r="A30" s="90"/>
      <c r="B30" s="289" t="s">
        <v>642</v>
      </c>
      <c r="C30" s="449" t="s">
        <v>389</v>
      </c>
      <c r="D30" s="374" t="s">
        <v>390</v>
      </c>
      <c r="E30" s="170" t="s">
        <v>541</v>
      </c>
      <c r="F30" s="322"/>
      <c r="G30" s="413"/>
      <c r="H30" s="412"/>
      <c r="I30" s="409">
        <v>45000</v>
      </c>
      <c r="K30" s="223"/>
      <c r="L30" s="120"/>
      <c r="M30" s="131"/>
      <c r="N30" s="121"/>
      <c r="O30" s="121"/>
      <c r="P30" s="121"/>
      <c r="Q30" s="121"/>
      <c r="R30" s="374" t="s">
        <v>435</v>
      </c>
      <c r="S30" s="410"/>
      <c r="T30" s="410"/>
      <c r="U30" s="410"/>
      <c r="V30" s="411"/>
      <c r="W30" s="410"/>
      <c r="X30" s="410"/>
      <c r="Y30" s="410"/>
      <c r="Z30" s="410"/>
      <c r="AA30" s="410"/>
      <c r="AB30" s="410"/>
    </row>
    <row r="31" spans="1:28" ht="160.5" hidden="1" customHeight="1">
      <c r="A31" s="432"/>
      <c r="B31" s="289" t="s">
        <v>642</v>
      </c>
      <c r="C31" s="42" t="s">
        <v>310</v>
      </c>
      <c r="D31" s="374" t="s">
        <v>391</v>
      </c>
      <c r="E31" s="4" t="s">
        <v>392</v>
      </c>
      <c r="F31" s="4"/>
      <c r="G31" s="18"/>
      <c r="H31" s="4"/>
      <c r="I31" s="18"/>
      <c r="J31" s="336"/>
      <c r="K31" s="4"/>
      <c r="L31" s="249"/>
      <c r="M31" s="103"/>
      <c r="N31" s="123"/>
      <c r="O31" s="123"/>
      <c r="P31" s="123"/>
      <c r="Q31" s="123"/>
      <c r="R31" s="40" t="s">
        <v>388</v>
      </c>
      <c r="V31" s="49"/>
    </row>
    <row r="32" spans="1:28" ht="133.5" hidden="1" customHeight="1">
      <c r="A32" s="38"/>
      <c r="B32" s="450" t="s">
        <v>642</v>
      </c>
      <c r="C32" s="42" t="s">
        <v>354</v>
      </c>
      <c r="D32" s="364" t="s">
        <v>355</v>
      </c>
      <c r="E32" s="4" t="s">
        <v>356</v>
      </c>
      <c r="F32" s="5"/>
      <c r="G32" s="5"/>
      <c r="H32" s="5"/>
      <c r="I32" s="434">
        <v>100000</v>
      </c>
      <c r="J32" s="303"/>
      <c r="K32" s="5"/>
      <c r="L32" s="120"/>
      <c r="M32" s="131"/>
      <c r="N32" s="121"/>
      <c r="O32" s="121"/>
      <c r="P32" s="121"/>
      <c r="Q32" s="121"/>
      <c r="R32" s="3" t="s">
        <v>357</v>
      </c>
      <c r="V32" s="49"/>
    </row>
    <row r="33" spans="1:22" ht="87" customHeight="1">
      <c r="A33" s="48"/>
      <c r="B33" s="450" t="s">
        <v>642</v>
      </c>
      <c r="C33" s="329" t="s">
        <v>371</v>
      </c>
      <c r="D33" s="364" t="s">
        <v>372</v>
      </c>
      <c r="E33" s="4" t="s">
        <v>373</v>
      </c>
      <c r="F33" s="4"/>
      <c r="G33" s="18"/>
      <c r="H33" s="18"/>
      <c r="I33" s="336">
        <v>500000</v>
      </c>
      <c r="J33" s="303"/>
      <c r="K33" s="4"/>
      <c r="L33" s="249"/>
      <c r="M33" s="103"/>
      <c r="N33" s="123"/>
      <c r="O33" s="123"/>
      <c r="P33" s="123"/>
      <c r="Q33" s="123"/>
      <c r="R33" s="47" t="s">
        <v>374</v>
      </c>
      <c r="V33" s="49"/>
    </row>
    <row r="34" spans="1:22" ht="102" customHeight="1">
      <c r="A34" s="48"/>
      <c r="B34" s="450" t="s">
        <v>642</v>
      </c>
      <c r="C34" s="42" t="s">
        <v>371</v>
      </c>
      <c r="D34" s="364" t="s">
        <v>375</v>
      </c>
      <c r="E34" s="4" t="s">
        <v>373</v>
      </c>
      <c r="F34" s="5"/>
      <c r="G34" s="5"/>
      <c r="H34" s="5"/>
      <c r="I34" s="5"/>
      <c r="J34" s="434"/>
      <c r="K34" s="5"/>
      <c r="L34" s="120"/>
      <c r="M34" s="131"/>
      <c r="N34" s="121"/>
      <c r="O34" s="121"/>
      <c r="P34" s="121"/>
      <c r="Q34" s="121"/>
      <c r="R34" s="47" t="s">
        <v>374</v>
      </c>
      <c r="V34" s="49"/>
    </row>
    <row r="35" spans="1:22" ht="153" hidden="1" customHeight="1">
      <c r="A35" s="7"/>
      <c r="B35" s="450" t="s">
        <v>642</v>
      </c>
      <c r="C35" s="42" t="s">
        <v>293</v>
      </c>
      <c r="D35" s="420" t="s">
        <v>294</v>
      </c>
      <c r="E35" s="18" t="s">
        <v>230</v>
      </c>
      <c r="F35" s="18"/>
      <c r="G35" s="18"/>
      <c r="H35" s="18"/>
      <c r="I35" s="18"/>
      <c r="J35" s="18"/>
      <c r="K35" s="5"/>
      <c r="L35" s="120"/>
      <c r="M35" s="131"/>
      <c r="N35" s="121"/>
      <c r="O35" s="121"/>
      <c r="P35" s="121"/>
      <c r="Q35" s="121"/>
      <c r="R35" s="40" t="s">
        <v>295</v>
      </c>
      <c r="V35" s="49"/>
    </row>
    <row r="36" spans="1:22" ht="153" hidden="1" customHeight="1">
      <c r="A36" s="38"/>
      <c r="B36" s="450" t="s">
        <v>206</v>
      </c>
      <c r="C36" s="329" t="s">
        <v>310</v>
      </c>
      <c r="D36" s="374" t="s">
        <v>315</v>
      </c>
      <c r="E36" s="18" t="s">
        <v>246</v>
      </c>
      <c r="F36" s="18"/>
      <c r="G36" s="18"/>
      <c r="H36" s="18"/>
      <c r="I36" s="336">
        <v>200000</v>
      </c>
      <c r="J36" s="336"/>
      <c r="K36" s="312"/>
      <c r="L36" s="248"/>
      <c r="M36" s="320"/>
      <c r="N36" s="321"/>
      <c r="O36" s="321"/>
      <c r="P36" s="321"/>
      <c r="Q36" s="321"/>
      <c r="R36" s="315" t="s">
        <v>311</v>
      </c>
      <c r="V36" s="49"/>
    </row>
    <row r="37" spans="1:22" ht="315.75" hidden="1" customHeight="1">
      <c r="A37" s="432"/>
      <c r="B37" s="450" t="s">
        <v>206</v>
      </c>
      <c r="C37" s="452" t="s">
        <v>620</v>
      </c>
      <c r="D37" s="420" t="s">
        <v>345</v>
      </c>
      <c r="E37" s="18" t="s">
        <v>347</v>
      </c>
      <c r="F37" s="18"/>
      <c r="G37" s="18"/>
      <c r="H37" s="18"/>
      <c r="I37" s="336">
        <v>100000</v>
      </c>
      <c r="J37" s="451"/>
      <c r="K37" s="61"/>
      <c r="L37" s="120"/>
      <c r="M37" s="254"/>
      <c r="N37" s="256"/>
      <c r="O37" s="256"/>
      <c r="P37" s="256"/>
      <c r="Q37" s="256"/>
      <c r="R37" s="40" t="s">
        <v>344</v>
      </c>
      <c r="V37" s="49"/>
    </row>
    <row r="38" spans="1:22" ht="307.5" hidden="1" customHeight="1">
      <c r="A38" s="63"/>
      <c r="B38" s="453" t="s">
        <v>642</v>
      </c>
      <c r="C38" s="452" t="s">
        <v>620</v>
      </c>
      <c r="D38" s="420" t="s">
        <v>346</v>
      </c>
      <c r="E38" s="40" t="s">
        <v>621</v>
      </c>
      <c r="F38" s="40"/>
      <c r="G38" s="18"/>
      <c r="H38" s="336"/>
      <c r="I38" s="336"/>
      <c r="J38" s="224"/>
      <c r="K38" s="120"/>
      <c r="L38" s="254"/>
      <c r="M38" s="256"/>
      <c r="N38" s="256"/>
      <c r="O38" s="256"/>
      <c r="P38" s="256"/>
      <c r="Q38" s="311" t="s">
        <v>344</v>
      </c>
      <c r="R38" s="40" t="s">
        <v>344</v>
      </c>
      <c r="V38" s="49"/>
    </row>
    <row r="39" spans="1:22" ht="108.75" hidden="1" customHeight="1">
      <c r="A39" s="48"/>
      <c r="B39" s="334" t="s">
        <v>207</v>
      </c>
      <c r="C39" s="42" t="s">
        <v>231</v>
      </c>
      <c r="D39" s="420" t="s">
        <v>232</v>
      </c>
      <c r="E39" s="18" t="s">
        <v>233</v>
      </c>
      <c r="F39" s="18"/>
      <c r="G39" s="18"/>
      <c r="H39" s="18"/>
      <c r="I39" s="336">
        <v>20000</v>
      </c>
      <c r="J39" s="303"/>
      <c r="K39" s="5"/>
      <c r="L39" s="120"/>
      <c r="M39" s="131"/>
      <c r="N39" s="121"/>
      <c r="O39" s="121"/>
      <c r="P39" s="121"/>
      <c r="Q39" s="121"/>
      <c r="R39" s="3" t="s">
        <v>234</v>
      </c>
      <c r="V39" s="49"/>
    </row>
    <row r="40" spans="1:22" ht="108.75" hidden="1" customHeight="1">
      <c r="A40" s="48"/>
      <c r="B40" s="331" t="s">
        <v>643</v>
      </c>
      <c r="C40" s="42" t="s">
        <v>601</v>
      </c>
      <c r="D40" s="420" t="s">
        <v>548</v>
      </c>
      <c r="E40" s="18" t="s">
        <v>233</v>
      </c>
      <c r="F40" s="4"/>
      <c r="G40" s="4"/>
      <c r="H40" s="4"/>
      <c r="I40" s="344">
        <v>7000</v>
      </c>
      <c r="J40" s="344"/>
      <c r="K40" s="5"/>
      <c r="L40" s="120"/>
      <c r="M40" s="131"/>
      <c r="N40" s="121"/>
      <c r="O40" s="121"/>
      <c r="P40" s="121"/>
      <c r="Q40" s="121"/>
      <c r="R40" s="311" t="s">
        <v>600</v>
      </c>
      <c r="V40" s="49"/>
    </row>
    <row r="41" spans="1:22" ht="132" hidden="1" customHeight="1">
      <c r="A41" s="48"/>
      <c r="B41" s="331" t="s">
        <v>643</v>
      </c>
      <c r="C41" s="329" t="s">
        <v>547</v>
      </c>
      <c r="D41" s="420" t="s">
        <v>548</v>
      </c>
      <c r="E41" s="18" t="s">
        <v>318</v>
      </c>
      <c r="F41" s="4"/>
      <c r="G41" s="4"/>
      <c r="H41" s="4"/>
      <c r="I41" s="4"/>
      <c r="J41" s="344"/>
      <c r="K41" s="5"/>
      <c r="L41" s="120"/>
      <c r="M41" s="131"/>
      <c r="N41" s="121"/>
      <c r="O41" s="121"/>
      <c r="P41" s="121"/>
      <c r="Q41" s="121"/>
      <c r="R41" s="311" t="s">
        <v>544</v>
      </c>
      <c r="V41" s="49"/>
    </row>
    <row r="42" spans="1:22" ht="79.5" hidden="1" customHeight="1">
      <c r="A42" s="48"/>
      <c r="B42" s="331" t="s">
        <v>643</v>
      </c>
      <c r="C42" s="42" t="s">
        <v>494</v>
      </c>
      <c r="D42" s="421" t="s">
        <v>495</v>
      </c>
      <c r="E42" s="4" t="s">
        <v>496</v>
      </c>
      <c r="F42" s="4"/>
      <c r="G42" s="4"/>
      <c r="H42" s="4"/>
      <c r="I42" s="4"/>
      <c r="J42" s="344"/>
      <c r="K42" s="5"/>
      <c r="L42" s="120"/>
      <c r="M42" s="131"/>
      <c r="N42" s="121"/>
      <c r="O42" s="121"/>
      <c r="P42" s="121"/>
      <c r="Q42" s="121"/>
      <c r="R42" s="311" t="s">
        <v>487</v>
      </c>
      <c r="V42" s="49"/>
    </row>
    <row r="43" spans="1:22" ht="62.25" hidden="1" customHeight="1">
      <c r="A43" s="48"/>
      <c r="B43" s="331" t="s">
        <v>643</v>
      </c>
      <c r="C43" s="42" t="s">
        <v>402</v>
      </c>
      <c r="D43" s="421" t="s">
        <v>403</v>
      </c>
      <c r="E43" s="4" t="s">
        <v>404</v>
      </c>
      <c r="F43" s="4"/>
      <c r="G43" s="4"/>
      <c r="H43" s="4"/>
      <c r="I43" s="4"/>
      <c r="J43" s="344"/>
      <c r="K43" s="5"/>
      <c r="L43" s="120"/>
      <c r="M43" s="131"/>
      <c r="N43" s="121"/>
      <c r="O43" s="121"/>
      <c r="P43" s="121"/>
      <c r="Q43" s="121"/>
      <c r="R43" s="311" t="s">
        <v>398</v>
      </c>
      <c r="V43" s="49"/>
    </row>
    <row r="44" spans="1:22" ht="89.25" hidden="1" customHeight="1">
      <c r="A44" s="7"/>
      <c r="B44" s="331" t="s">
        <v>643</v>
      </c>
      <c r="C44" s="42" t="s">
        <v>358</v>
      </c>
      <c r="D44" s="421" t="s">
        <v>359</v>
      </c>
      <c r="E44" s="4" t="s">
        <v>360</v>
      </c>
      <c r="F44" s="4"/>
      <c r="G44" s="4"/>
      <c r="H44" s="4"/>
      <c r="I44" s="4"/>
      <c r="J44" s="344"/>
      <c r="K44" s="5"/>
      <c r="L44" s="120"/>
      <c r="M44" s="131"/>
      <c r="N44" s="121"/>
      <c r="O44" s="121"/>
      <c r="P44" s="121"/>
      <c r="Q44" s="121"/>
      <c r="R44" s="311" t="s">
        <v>357</v>
      </c>
      <c r="V44" s="49"/>
    </row>
    <row r="45" spans="1:22" ht="231" hidden="1" customHeight="1">
      <c r="A45" s="38"/>
      <c r="B45" s="168" t="s">
        <v>643</v>
      </c>
      <c r="C45" s="42" t="s">
        <v>348</v>
      </c>
      <c r="D45" s="421" t="s">
        <v>349</v>
      </c>
      <c r="E45" s="4" t="s">
        <v>312</v>
      </c>
      <c r="F45" s="4"/>
      <c r="G45" s="4"/>
      <c r="H45" s="4"/>
      <c r="I45" s="344">
        <v>100000</v>
      </c>
      <c r="J45" s="303"/>
      <c r="K45" s="5"/>
      <c r="L45" s="120"/>
      <c r="M45" s="131"/>
      <c r="N45" s="121"/>
      <c r="O45" s="121"/>
      <c r="P45" s="121"/>
      <c r="Q45" s="121"/>
      <c r="R45" s="40" t="s">
        <v>344</v>
      </c>
      <c r="V45" s="49"/>
    </row>
    <row r="46" spans="1:22" ht="78" hidden="1" customHeight="1">
      <c r="A46" s="48"/>
      <c r="B46" s="168" t="s">
        <v>643</v>
      </c>
      <c r="C46" s="42" t="s">
        <v>256</v>
      </c>
      <c r="D46" s="170" t="s">
        <v>257</v>
      </c>
      <c r="E46" s="4" t="s">
        <v>258</v>
      </c>
      <c r="F46" s="4"/>
      <c r="G46" s="4"/>
      <c r="H46" s="4"/>
      <c r="I46" s="4"/>
      <c r="J46" s="4" t="s">
        <v>292</v>
      </c>
      <c r="K46" s="4"/>
      <c r="L46" s="249"/>
      <c r="M46" s="103"/>
      <c r="N46" s="123"/>
      <c r="O46" s="123"/>
      <c r="P46" s="123"/>
      <c r="Q46" s="123"/>
      <c r="R46" s="311" t="s">
        <v>253</v>
      </c>
      <c r="V46" s="49"/>
    </row>
    <row r="47" spans="1:22" ht="75.75" hidden="1" customHeight="1">
      <c r="A47" s="7"/>
      <c r="B47" s="168" t="s">
        <v>643</v>
      </c>
      <c r="C47" s="42" t="s">
        <v>296</v>
      </c>
      <c r="D47" s="374" t="s">
        <v>297</v>
      </c>
      <c r="E47" s="312" t="s">
        <v>233</v>
      </c>
      <c r="F47" s="312"/>
      <c r="G47" s="18"/>
      <c r="H47" s="18"/>
      <c r="I47" s="336">
        <v>58500</v>
      </c>
      <c r="J47" s="435"/>
      <c r="K47" s="312"/>
      <c r="L47" s="248"/>
      <c r="M47" s="320"/>
      <c r="N47" s="321"/>
      <c r="O47" s="321"/>
      <c r="P47" s="321"/>
      <c r="Q47" s="321"/>
      <c r="R47" s="40" t="s">
        <v>295</v>
      </c>
      <c r="V47" s="49"/>
    </row>
    <row r="48" spans="1:22" ht="180" hidden="1" customHeight="1">
      <c r="A48" s="48"/>
      <c r="B48" s="168" t="s">
        <v>207</v>
      </c>
      <c r="C48" s="42" t="s">
        <v>595</v>
      </c>
      <c r="D48" s="364" t="s">
        <v>298</v>
      </c>
      <c r="E48" s="4" t="s">
        <v>233</v>
      </c>
      <c r="F48" s="4"/>
      <c r="G48" s="4"/>
      <c r="H48" s="4"/>
      <c r="I48" s="344">
        <v>10000</v>
      </c>
      <c r="J48" s="303"/>
      <c r="K48" s="4"/>
      <c r="L48" s="170"/>
      <c r="M48" s="103"/>
      <c r="N48" s="123"/>
      <c r="O48" s="123"/>
      <c r="P48" s="123"/>
      <c r="Q48" s="123"/>
      <c r="R48" s="40" t="s">
        <v>295</v>
      </c>
      <c r="V48" s="49"/>
    </row>
    <row r="49" spans="1:26" ht="128.25" hidden="1" customHeight="1">
      <c r="A49" s="48"/>
      <c r="B49" s="168" t="s">
        <v>207</v>
      </c>
      <c r="C49" s="329" t="s">
        <v>313</v>
      </c>
      <c r="D49" s="374" t="s">
        <v>316</v>
      </c>
      <c r="E49" s="18" t="s">
        <v>312</v>
      </c>
      <c r="F49" s="18"/>
      <c r="G49" s="303"/>
      <c r="H49" s="303"/>
      <c r="I49" s="336">
        <v>100000</v>
      </c>
      <c r="K49" s="303"/>
      <c r="L49" s="303"/>
      <c r="M49" s="303"/>
      <c r="N49" s="303"/>
      <c r="O49" s="303"/>
      <c r="P49" s="303"/>
      <c r="Q49" s="303"/>
      <c r="R49" s="148" t="s">
        <v>311</v>
      </c>
      <c r="V49" s="49"/>
    </row>
    <row r="50" spans="1:26" ht="189.75" hidden="1" customHeight="1">
      <c r="A50" s="7"/>
      <c r="B50" s="168" t="s">
        <v>207</v>
      </c>
      <c r="C50" s="329" t="s">
        <v>313</v>
      </c>
      <c r="D50" s="374" t="s">
        <v>314</v>
      </c>
      <c r="E50" s="18">
        <v>3.51</v>
      </c>
      <c r="F50" s="18"/>
      <c r="G50" s="303"/>
      <c r="H50" s="303"/>
      <c r="I50" s="303"/>
      <c r="J50" s="336"/>
      <c r="K50" s="303"/>
      <c r="L50" s="303"/>
      <c r="M50" s="303"/>
      <c r="N50" s="303"/>
      <c r="O50" s="303"/>
      <c r="P50" s="303"/>
      <c r="Q50" s="303"/>
      <c r="R50" s="148" t="s">
        <v>311</v>
      </c>
      <c r="V50" s="49"/>
    </row>
    <row r="51" spans="1:26" ht="27" customHeight="1">
      <c r="A51" s="473" t="s">
        <v>201</v>
      </c>
      <c r="B51" s="65"/>
      <c r="C51" s="265"/>
      <c r="D51" s="122"/>
      <c r="E51" s="265"/>
      <c r="F51" s="265"/>
      <c r="G51" s="66"/>
      <c r="H51" s="5"/>
      <c r="I51" s="5"/>
      <c r="J51" s="5"/>
      <c r="K51" s="64"/>
      <c r="L51" s="122"/>
      <c r="M51" s="256"/>
      <c r="N51" s="256"/>
      <c r="O51" s="256"/>
      <c r="P51" s="256"/>
      <c r="Q51" s="256"/>
      <c r="R51" s="477">
        <v>1</v>
      </c>
      <c r="U51" s="104"/>
      <c r="V51" s="104"/>
      <c r="W51" s="104"/>
      <c r="X51" s="104"/>
      <c r="Y51" s="104"/>
      <c r="Z51" s="104"/>
    </row>
    <row r="52" spans="1:26" ht="27.75" customHeight="1">
      <c r="A52" s="63" t="s">
        <v>219</v>
      </c>
      <c r="B52" s="65"/>
      <c r="C52" s="265"/>
      <c r="D52" s="122"/>
      <c r="E52" s="265"/>
      <c r="F52" s="265"/>
      <c r="G52" s="66"/>
      <c r="H52" s="5"/>
      <c r="I52" s="5"/>
      <c r="J52" s="5"/>
      <c r="K52" s="64"/>
      <c r="L52" s="122"/>
      <c r="M52" s="256"/>
      <c r="N52" s="256"/>
      <c r="O52" s="256"/>
      <c r="P52" s="256"/>
      <c r="Q52" s="256"/>
      <c r="R52" s="477">
        <v>1</v>
      </c>
      <c r="U52" s="104"/>
      <c r="V52" s="104"/>
      <c r="W52" s="104"/>
      <c r="X52" s="104"/>
      <c r="Y52" s="104"/>
      <c r="Z52" s="104"/>
    </row>
    <row r="53" spans="1:26" ht="124.5" hidden="1" customHeight="1">
      <c r="A53" s="271"/>
      <c r="B53" s="319" t="s">
        <v>202</v>
      </c>
      <c r="C53" s="290" t="s">
        <v>259</v>
      </c>
      <c r="D53" s="422" t="s">
        <v>260</v>
      </c>
      <c r="E53" s="346" t="s">
        <v>261</v>
      </c>
      <c r="F53" s="346"/>
      <c r="G53" s="274"/>
      <c r="H53" s="274"/>
      <c r="I53" s="274"/>
      <c r="J53" s="335" t="s">
        <v>292</v>
      </c>
      <c r="K53" s="275"/>
      <c r="L53" s="276"/>
      <c r="M53" s="277"/>
      <c r="N53" s="278"/>
      <c r="O53" s="279"/>
      <c r="P53" s="278"/>
      <c r="Q53" s="278"/>
      <c r="R53" s="215" t="s">
        <v>253</v>
      </c>
      <c r="U53" s="104"/>
      <c r="V53" s="104"/>
      <c r="W53" s="104"/>
      <c r="X53" s="104"/>
      <c r="Y53" s="104"/>
      <c r="Z53" s="104"/>
    </row>
    <row r="54" spans="1:26" ht="134.25" hidden="1" customHeight="1">
      <c r="A54" s="271"/>
      <c r="B54" s="319" t="s">
        <v>202</v>
      </c>
      <c r="C54" s="290" t="s">
        <v>317</v>
      </c>
      <c r="D54" s="422" t="s">
        <v>549</v>
      </c>
      <c r="E54" s="333" t="s">
        <v>282</v>
      </c>
      <c r="F54" s="365"/>
      <c r="G54" s="274"/>
      <c r="H54" s="274"/>
      <c r="I54" s="274"/>
      <c r="J54" s="335"/>
      <c r="K54" s="326"/>
      <c r="L54" s="327"/>
      <c r="M54" s="285"/>
      <c r="N54" s="286"/>
      <c r="O54" s="328"/>
      <c r="P54" s="286"/>
      <c r="Q54" s="286"/>
      <c r="R54" s="215" t="s">
        <v>544</v>
      </c>
      <c r="U54" s="104"/>
      <c r="V54" s="104"/>
      <c r="W54" s="104"/>
      <c r="X54" s="104"/>
      <c r="Y54" s="104"/>
      <c r="Z54" s="104"/>
    </row>
    <row r="55" spans="1:26" ht="134.25" hidden="1" customHeight="1">
      <c r="A55" s="281"/>
      <c r="B55" s="319" t="s">
        <v>202</v>
      </c>
      <c r="C55" s="290" t="s">
        <v>497</v>
      </c>
      <c r="D55" s="422" t="s">
        <v>498</v>
      </c>
      <c r="E55" s="365" t="s">
        <v>499</v>
      </c>
      <c r="F55" s="365"/>
      <c r="G55" s="274"/>
      <c r="H55" s="274"/>
      <c r="I55" s="274"/>
      <c r="J55" s="335"/>
      <c r="K55" s="326"/>
      <c r="L55" s="327"/>
      <c r="M55" s="285"/>
      <c r="N55" s="286"/>
      <c r="O55" s="328"/>
      <c r="P55" s="286"/>
      <c r="Q55" s="286"/>
      <c r="R55" s="215" t="s">
        <v>487</v>
      </c>
      <c r="U55" s="104"/>
      <c r="V55" s="104"/>
      <c r="W55" s="104"/>
      <c r="X55" s="104"/>
      <c r="Y55" s="104"/>
      <c r="Z55" s="104"/>
    </row>
    <row r="56" spans="1:26" ht="153.75" hidden="1" customHeight="1">
      <c r="A56" s="271"/>
      <c r="B56" s="319" t="s">
        <v>644</v>
      </c>
      <c r="C56" s="290" t="s">
        <v>393</v>
      </c>
      <c r="D56" s="422" t="s">
        <v>394</v>
      </c>
      <c r="E56" s="365" t="s">
        <v>395</v>
      </c>
      <c r="F56" s="365"/>
      <c r="G56" s="335"/>
      <c r="H56" s="335"/>
      <c r="I56" s="335"/>
      <c r="J56" s="335"/>
      <c r="K56" s="401"/>
      <c r="L56" s="402"/>
      <c r="M56" s="371"/>
      <c r="N56" s="372"/>
      <c r="O56" s="403"/>
      <c r="P56" s="372"/>
      <c r="Q56" s="372"/>
      <c r="R56" s="215" t="s">
        <v>388</v>
      </c>
      <c r="U56" s="104"/>
      <c r="V56" s="104"/>
      <c r="W56" s="104"/>
      <c r="X56" s="104"/>
      <c r="Y56" s="104"/>
      <c r="Z56" s="104"/>
    </row>
    <row r="57" spans="1:26" ht="105" hidden="1" customHeight="1">
      <c r="A57" s="271"/>
      <c r="B57" s="319" t="s">
        <v>644</v>
      </c>
      <c r="C57" s="290" t="s">
        <v>405</v>
      </c>
      <c r="D57" s="422" t="s">
        <v>406</v>
      </c>
      <c r="E57" s="346" t="s">
        <v>407</v>
      </c>
      <c r="F57" s="346"/>
      <c r="G57" s="274"/>
      <c r="H57" s="274"/>
      <c r="I57" s="274"/>
      <c r="J57" s="274"/>
      <c r="K57" s="326"/>
      <c r="L57" s="327"/>
      <c r="M57" s="285"/>
      <c r="N57" s="286"/>
      <c r="O57" s="328"/>
      <c r="P57" s="286"/>
      <c r="Q57" s="286"/>
      <c r="R57" s="215" t="s">
        <v>398</v>
      </c>
      <c r="U57" s="104"/>
      <c r="V57" s="104"/>
      <c r="W57" s="104"/>
      <c r="X57" s="104"/>
      <c r="Y57" s="104"/>
      <c r="Z57" s="104"/>
    </row>
    <row r="58" spans="1:26" ht="149.25" hidden="1" customHeight="1">
      <c r="A58" s="281"/>
      <c r="B58" s="319" t="s">
        <v>644</v>
      </c>
      <c r="C58" s="42" t="s">
        <v>262</v>
      </c>
      <c r="D58" s="422" t="s">
        <v>263</v>
      </c>
      <c r="E58" s="346" t="s">
        <v>264</v>
      </c>
      <c r="F58" s="346"/>
      <c r="G58" s="274"/>
      <c r="H58" s="274"/>
      <c r="I58" s="274"/>
      <c r="J58" s="335" t="s">
        <v>292</v>
      </c>
      <c r="K58" s="326"/>
      <c r="L58" s="327"/>
      <c r="M58" s="285"/>
      <c r="N58" s="286"/>
      <c r="O58" s="328"/>
      <c r="P58" s="286"/>
      <c r="Q58" s="286"/>
      <c r="R58" s="215" t="s">
        <v>253</v>
      </c>
      <c r="U58" s="104"/>
      <c r="V58" s="104"/>
      <c r="W58" s="104"/>
      <c r="X58" s="104"/>
      <c r="Y58" s="104"/>
      <c r="Z58" s="104"/>
    </row>
    <row r="59" spans="1:26" ht="149.25" hidden="1" customHeight="1">
      <c r="A59" s="271"/>
      <c r="B59" s="319" t="s">
        <v>202</v>
      </c>
      <c r="C59" s="42" t="s">
        <v>317</v>
      </c>
      <c r="D59" s="422" t="s">
        <v>281</v>
      </c>
      <c r="E59" s="346" t="s">
        <v>318</v>
      </c>
      <c r="F59" s="346"/>
      <c r="G59" s="274"/>
      <c r="H59" s="274"/>
      <c r="I59" s="274"/>
      <c r="J59" s="274"/>
      <c r="K59" s="326"/>
      <c r="L59" s="327"/>
      <c r="M59" s="285"/>
      <c r="N59" s="286"/>
      <c r="O59" s="328"/>
      <c r="P59" s="286"/>
      <c r="Q59" s="286"/>
      <c r="R59" s="215" t="s">
        <v>311</v>
      </c>
      <c r="U59" s="104"/>
      <c r="V59" s="104"/>
      <c r="W59" s="104"/>
      <c r="X59" s="104"/>
      <c r="Y59" s="104"/>
      <c r="Z59" s="104"/>
    </row>
    <row r="60" spans="1:26" ht="107.25" hidden="1" customHeight="1">
      <c r="A60" s="330"/>
      <c r="B60" s="331" t="s">
        <v>217</v>
      </c>
      <c r="C60" s="290" t="s">
        <v>225</v>
      </c>
      <c r="D60" s="423" t="s">
        <v>226</v>
      </c>
      <c r="E60" s="333">
        <v>5</v>
      </c>
      <c r="F60" s="333"/>
      <c r="G60" s="283"/>
      <c r="H60" s="283"/>
      <c r="I60" s="283"/>
      <c r="J60" s="283" t="s">
        <v>292</v>
      </c>
      <c r="K60" s="282"/>
      <c r="L60" s="324"/>
      <c r="M60" s="325"/>
      <c r="N60" s="325"/>
      <c r="O60" s="325"/>
      <c r="P60" s="325"/>
      <c r="Q60" s="325"/>
      <c r="R60" s="334" t="s">
        <v>227</v>
      </c>
      <c r="U60" s="104"/>
      <c r="V60" s="104"/>
      <c r="W60" s="104"/>
      <c r="X60" s="104"/>
      <c r="Y60" s="104"/>
      <c r="Z60" s="104"/>
    </row>
    <row r="61" spans="1:26" ht="107.25" hidden="1" customHeight="1">
      <c r="A61" s="330"/>
      <c r="B61" s="331" t="s">
        <v>217</v>
      </c>
      <c r="C61" s="290" t="s">
        <v>602</v>
      </c>
      <c r="D61" s="423" t="s">
        <v>603</v>
      </c>
      <c r="E61" s="333" t="s">
        <v>604</v>
      </c>
      <c r="F61" s="487"/>
      <c r="G61" s="405"/>
      <c r="H61" s="405"/>
      <c r="I61" s="405"/>
      <c r="J61" s="405"/>
      <c r="K61" s="326"/>
      <c r="L61" s="406"/>
      <c r="M61" s="286"/>
      <c r="N61" s="286"/>
      <c r="O61" s="286"/>
      <c r="P61" s="286"/>
      <c r="Q61" s="286"/>
      <c r="R61" s="334" t="s">
        <v>600</v>
      </c>
      <c r="U61" s="104"/>
      <c r="V61" s="104"/>
      <c r="W61" s="104"/>
      <c r="X61" s="104"/>
      <c r="Y61" s="104"/>
      <c r="Z61" s="104"/>
    </row>
    <row r="62" spans="1:26" ht="137.25" hidden="1" customHeight="1">
      <c r="A62" s="455"/>
      <c r="B62" s="331" t="s">
        <v>217</v>
      </c>
      <c r="C62" s="290" t="s">
        <v>550</v>
      </c>
      <c r="D62" s="423" t="s">
        <v>551</v>
      </c>
      <c r="E62" s="333" t="s">
        <v>282</v>
      </c>
      <c r="F62" s="333"/>
      <c r="G62" s="283"/>
      <c r="H62" s="283"/>
      <c r="I62" s="283"/>
      <c r="J62" s="283"/>
      <c r="K62" s="326"/>
      <c r="L62" s="406"/>
      <c r="M62" s="286"/>
      <c r="N62" s="286"/>
      <c r="O62" s="286"/>
      <c r="P62" s="286"/>
      <c r="Q62" s="286"/>
      <c r="R62" s="334" t="s">
        <v>544</v>
      </c>
      <c r="U62" s="104"/>
      <c r="V62" s="104"/>
      <c r="W62" s="104"/>
      <c r="X62" s="104"/>
      <c r="Y62" s="104"/>
      <c r="Z62" s="104"/>
    </row>
    <row r="63" spans="1:26" ht="107.25" hidden="1" customHeight="1">
      <c r="A63" s="330"/>
      <c r="B63" s="331" t="s">
        <v>645</v>
      </c>
      <c r="C63" s="290" t="s">
        <v>538</v>
      </c>
      <c r="D63" s="422" t="s">
        <v>539</v>
      </c>
      <c r="E63" s="335" t="s">
        <v>233</v>
      </c>
      <c r="F63" s="343"/>
      <c r="G63" s="343"/>
      <c r="H63" s="343"/>
      <c r="I63" s="343"/>
      <c r="J63" s="454"/>
      <c r="K63" s="343"/>
      <c r="L63" s="370"/>
      <c r="M63" s="371"/>
      <c r="N63" s="372"/>
      <c r="O63" s="372"/>
      <c r="P63" s="372"/>
      <c r="Q63" s="372"/>
      <c r="R63" s="334" t="s">
        <v>435</v>
      </c>
      <c r="U63" s="104"/>
      <c r="V63" s="104"/>
      <c r="W63" s="104"/>
      <c r="X63" s="104"/>
      <c r="Y63" s="104"/>
      <c r="Z63" s="104"/>
    </row>
    <row r="64" spans="1:26" ht="121.5" hidden="1" customHeight="1">
      <c r="A64" s="330"/>
      <c r="B64" s="331" t="s">
        <v>645</v>
      </c>
      <c r="C64" s="290" t="s">
        <v>532</v>
      </c>
      <c r="D64" s="423" t="s">
        <v>533</v>
      </c>
      <c r="E64" s="333" t="s">
        <v>246</v>
      </c>
      <c r="F64" s="333"/>
      <c r="G64" s="283"/>
      <c r="H64" s="283"/>
      <c r="I64" s="283"/>
      <c r="J64" s="283"/>
      <c r="K64" s="282"/>
      <c r="L64" s="324"/>
      <c r="M64" s="325"/>
      <c r="N64" s="325"/>
      <c r="O64" s="325"/>
      <c r="P64" s="325"/>
      <c r="Q64" s="325"/>
      <c r="R64" s="331" t="s">
        <v>530</v>
      </c>
      <c r="U64" s="104"/>
      <c r="V64" s="104"/>
      <c r="W64" s="104"/>
      <c r="X64" s="104"/>
      <c r="Y64" s="104"/>
      <c r="Z64" s="104"/>
    </row>
    <row r="65" spans="1:26" ht="227.25" hidden="1" customHeight="1">
      <c r="A65" s="455"/>
      <c r="B65" s="331" t="s">
        <v>645</v>
      </c>
      <c r="C65" s="290" t="s">
        <v>534</v>
      </c>
      <c r="D65" s="423" t="s">
        <v>571</v>
      </c>
      <c r="E65" s="333" t="s">
        <v>535</v>
      </c>
      <c r="F65" s="333"/>
      <c r="G65" s="283"/>
      <c r="H65" s="283"/>
      <c r="I65" s="283"/>
      <c r="J65" s="283"/>
      <c r="K65" s="282"/>
      <c r="L65" s="324"/>
      <c r="M65" s="325"/>
      <c r="N65" s="325"/>
      <c r="O65" s="325"/>
      <c r="P65" s="325"/>
      <c r="Q65" s="325"/>
      <c r="R65" s="331" t="s">
        <v>530</v>
      </c>
      <c r="U65" s="104"/>
      <c r="V65" s="104"/>
      <c r="W65" s="104"/>
      <c r="X65" s="104"/>
      <c r="Y65" s="104"/>
      <c r="Z65" s="104"/>
    </row>
    <row r="66" spans="1:26" ht="133.5" hidden="1" customHeight="1">
      <c r="A66" s="330"/>
      <c r="B66" s="331" t="s">
        <v>645</v>
      </c>
      <c r="C66" s="290" t="s">
        <v>497</v>
      </c>
      <c r="D66" s="423" t="s">
        <v>500</v>
      </c>
      <c r="E66" s="333" t="s">
        <v>501</v>
      </c>
      <c r="F66" s="333"/>
      <c r="G66" s="283"/>
      <c r="H66" s="283"/>
      <c r="I66" s="283"/>
      <c r="J66" s="283"/>
      <c r="K66" s="282"/>
      <c r="L66" s="324"/>
      <c r="M66" s="325"/>
      <c r="N66" s="325"/>
      <c r="O66" s="325"/>
      <c r="P66" s="325"/>
      <c r="Q66" s="325"/>
      <c r="R66" s="215" t="s">
        <v>487</v>
      </c>
      <c r="U66" s="104"/>
      <c r="V66" s="104"/>
      <c r="W66" s="104"/>
      <c r="X66" s="104"/>
      <c r="Y66" s="104"/>
      <c r="Z66" s="104"/>
    </row>
    <row r="67" spans="1:26" ht="250.5" hidden="1" customHeight="1">
      <c r="A67" s="455"/>
      <c r="B67" s="331" t="s">
        <v>645</v>
      </c>
      <c r="C67" s="290" t="s">
        <v>437</v>
      </c>
      <c r="D67" s="423" t="s">
        <v>438</v>
      </c>
      <c r="E67" s="333" t="s">
        <v>439</v>
      </c>
      <c r="F67" s="333"/>
      <c r="G67" s="283"/>
      <c r="H67" s="283"/>
      <c r="I67" s="283"/>
      <c r="J67" s="283"/>
      <c r="K67" s="282"/>
      <c r="L67" s="324"/>
      <c r="M67" s="325"/>
      <c r="N67" s="325"/>
      <c r="O67" s="325"/>
      <c r="P67" s="325"/>
      <c r="Q67" s="325"/>
      <c r="R67" s="215" t="s">
        <v>388</v>
      </c>
      <c r="U67" s="104"/>
      <c r="V67" s="104"/>
      <c r="W67" s="104"/>
      <c r="X67" s="104"/>
      <c r="Y67" s="104"/>
      <c r="Z67" s="104"/>
    </row>
    <row r="68" spans="1:26" ht="128.25" hidden="1" customHeight="1">
      <c r="A68" s="330"/>
      <c r="B68" s="331" t="s">
        <v>645</v>
      </c>
      <c r="C68" s="319" t="s">
        <v>440</v>
      </c>
      <c r="D68" s="423" t="s">
        <v>441</v>
      </c>
      <c r="E68" s="333" t="s">
        <v>331</v>
      </c>
      <c r="F68" s="333"/>
      <c r="G68" s="283"/>
      <c r="H68" s="283"/>
      <c r="I68" s="283"/>
      <c r="J68" s="283"/>
      <c r="K68" s="282"/>
      <c r="L68" s="324"/>
      <c r="M68" s="325"/>
      <c r="N68" s="325"/>
      <c r="O68" s="325"/>
      <c r="P68" s="325"/>
      <c r="Q68" s="325"/>
      <c r="R68" s="331" t="s">
        <v>388</v>
      </c>
      <c r="U68" s="104"/>
      <c r="V68" s="104"/>
      <c r="W68" s="104"/>
      <c r="X68" s="104"/>
      <c r="Y68" s="104"/>
      <c r="Z68" s="104"/>
    </row>
    <row r="69" spans="1:26" ht="88.5" hidden="1" customHeight="1">
      <c r="A69" s="330"/>
      <c r="B69" s="331" t="s">
        <v>645</v>
      </c>
      <c r="C69" s="319"/>
      <c r="D69" s="423" t="s">
        <v>442</v>
      </c>
      <c r="E69" s="333"/>
      <c r="F69" s="333"/>
      <c r="G69" s="283"/>
      <c r="H69" s="283"/>
      <c r="I69" s="283"/>
      <c r="J69" s="283"/>
      <c r="K69" s="282"/>
      <c r="L69" s="324"/>
      <c r="M69" s="325"/>
      <c r="N69" s="325"/>
      <c r="O69" s="325"/>
      <c r="P69" s="325"/>
      <c r="Q69" s="325"/>
      <c r="R69" s="331" t="s">
        <v>388</v>
      </c>
      <c r="U69" s="104"/>
      <c r="V69" s="104"/>
      <c r="W69" s="104"/>
      <c r="X69" s="104"/>
      <c r="Y69" s="104"/>
      <c r="Z69" s="104"/>
    </row>
    <row r="70" spans="1:26" ht="84.75" hidden="1" customHeight="1">
      <c r="A70" s="330"/>
      <c r="B70" s="331" t="s">
        <v>645</v>
      </c>
      <c r="C70" s="290"/>
      <c r="D70" s="423" t="s">
        <v>443</v>
      </c>
      <c r="E70" s="333"/>
      <c r="F70" s="333"/>
      <c r="G70" s="283"/>
      <c r="H70" s="283"/>
      <c r="I70" s="283"/>
      <c r="J70" s="283"/>
      <c r="K70" s="282"/>
      <c r="L70" s="324"/>
      <c r="M70" s="325"/>
      <c r="N70" s="325"/>
      <c r="O70" s="325"/>
      <c r="P70" s="325"/>
      <c r="Q70" s="325"/>
      <c r="R70" s="331" t="s">
        <v>388</v>
      </c>
      <c r="U70" s="104"/>
      <c r="V70" s="104"/>
      <c r="W70" s="104"/>
      <c r="X70" s="104"/>
      <c r="Y70" s="104"/>
      <c r="Z70" s="104"/>
    </row>
    <row r="71" spans="1:26" ht="60.75" hidden="1" customHeight="1">
      <c r="A71" s="455"/>
      <c r="B71" s="331" t="s">
        <v>645</v>
      </c>
      <c r="C71" s="290" t="s">
        <v>408</v>
      </c>
      <c r="D71" s="423" t="s">
        <v>639</v>
      </c>
      <c r="E71" s="333" t="s">
        <v>640</v>
      </c>
      <c r="F71" s="333"/>
      <c r="G71" s="342"/>
      <c r="H71" s="342"/>
      <c r="I71" s="347">
        <v>60000</v>
      </c>
      <c r="J71" s="303"/>
      <c r="K71" s="333"/>
      <c r="L71" s="348"/>
      <c r="M71" s="349"/>
      <c r="N71" s="349"/>
      <c r="O71" s="349"/>
      <c r="P71" s="349"/>
      <c r="Q71" s="349"/>
      <c r="R71" s="215" t="s">
        <v>398</v>
      </c>
      <c r="U71" s="104"/>
      <c r="V71" s="104"/>
      <c r="W71" s="104"/>
      <c r="X71" s="104"/>
      <c r="Y71" s="104"/>
      <c r="Z71" s="104"/>
    </row>
    <row r="72" spans="1:26" ht="111.75" hidden="1" customHeight="1">
      <c r="A72" s="455"/>
      <c r="B72" s="331" t="s">
        <v>645</v>
      </c>
      <c r="C72" s="290" t="s">
        <v>361</v>
      </c>
      <c r="D72" s="423" t="s">
        <v>362</v>
      </c>
      <c r="E72" s="378">
        <v>4</v>
      </c>
      <c r="F72" s="378"/>
      <c r="G72" s="283"/>
      <c r="H72" s="283"/>
      <c r="I72" s="347">
        <v>200000</v>
      </c>
      <c r="J72" s="447"/>
      <c r="K72" s="282"/>
      <c r="L72" s="324"/>
      <c r="M72" s="325"/>
      <c r="N72" s="325"/>
      <c r="O72" s="325"/>
      <c r="P72" s="325"/>
      <c r="Q72" s="325"/>
      <c r="R72" s="215" t="s">
        <v>357</v>
      </c>
      <c r="U72" s="104"/>
      <c r="V72" s="104"/>
      <c r="W72" s="104"/>
      <c r="X72" s="104"/>
      <c r="Y72" s="104"/>
      <c r="Z72" s="104"/>
    </row>
    <row r="73" spans="1:26" ht="111" hidden="1" customHeight="1">
      <c r="A73" s="456"/>
      <c r="B73" s="331" t="s">
        <v>645</v>
      </c>
      <c r="C73" s="337" t="s">
        <v>433</v>
      </c>
      <c r="D73" s="422" t="s">
        <v>575</v>
      </c>
      <c r="E73" s="365" t="s">
        <v>434</v>
      </c>
      <c r="F73" s="365"/>
      <c r="G73" s="274"/>
      <c r="H73" s="274"/>
      <c r="I73" s="274"/>
      <c r="J73" s="274"/>
      <c r="K73" s="282"/>
      <c r="L73" s="324"/>
      <c r="M73" s="325"/>
      <c r="N73" s="325"/>
      <c r="O73" s="325"/>
      <c r="P73" s="325"/>
      <c r="Q73" s="325"/>
      <c r="R73" s="331" t="s">
        <v>435</v>
      </c>
      <c r="U73" s="104"/>
      <c r="V73" s="104"/>
      <c r="W73" s="104"/>
      <c r="X73" s="104"/>
      <c r="Y73" s="104"/>
      <c r="Z73" s="104"/>
    </row>
    <row r="74" spans="1:26" ht="132.75" hidden="1" customHeight="1">
      <c r="A74" s="330"/>
      <c r="B74" s="331" t="s">
        <v>645</v>
      </c>
      <c r="C74" s="290"/>
      <c r="D74" s="423" t="s">
        <v>646</v>
      </c>
      <c r="E74" s="417" t="s">
        <v>647</v>
      </c>
      <c r="F74" s="417"/>
      <c r="G74" s="283"/>
      <c r="H74" s="283"/>
      <c r="I74" s="283"/>
      <c r="J74" s="283"/>
      <c r="K74" s="282"/>
      <c r="L74" s="324"/>
      <c r="M74" s="325"/>
      <c r="N74" s="325"/>
      <c r="O74" s="325"/>
      <c r="P74" s="325"/>
      <c r="Q74" s="325"/>
      <c r="R74" s="331" t="s">
        <v>435</v>
      </c>
      <c r="U74" s="104"/>
      <c r="V74" s="104"/>
      <c r="W74" s="104"/>
      <c r="X74" s="104"/>
      <c r="Y74" s="104"/>
      <c r="Z74" s="104"/>
    </row>
    <row r="75" spans="1:26" ht="126.75" hidden="1" customHeight="1">
      <c r="A75" s="330"/>
      <c r="B75" s="331" t="s">
        <v>645</v>
      </c>
      <c r="C75" s="290" t="s">
        <v>361</v>
      </c>
      <c r="D75" s="423" t="s">
        <v>363</v>
      </c>
      <c r="E75" s="378" t="s">
        <v>364</v>
      </c>
      <c r="F75" s="378"/>
      <c r="G75" s="283"/>
      <c r="H75" s="283"/>
      <c r="I75" s="283"/>
      <c r="J75" s="347"/>
      <c r="K75" s="282"/>
      <c r="L75" s="324"/>
      <c r="M75" s="325"/>
      <c r="N75" s="325"/>
      <c r="O75" s="325"/>
      <c r="P75" s="325"/>
      <c r="Q75" s="325"/>
      <c r="R75" s="331" t="s">
        <v>357</v>
      </c>
      <c r="U75" s="104"/>
      <c r="V75" s="104"/>
      <c r="W75" s="104"/>
      <c r="X75" s="104"/>
      <c r="Y75" s="104"/>
      <c r="Z75" s="104"/>
    </row>
    <row r="76" spans="1:26" ht="126.75" hidden="1" customHeight="1">
      <c r="A76" s="455"/>
      <c r="B76" s="331" t="s">
        <v>645</v>
      </c>
      <c r="C76" s="290" t="s">
        <v>365</v>
      </c>
      <c r="D76" s="423" t="s">
        <v>362</v>
      </c>
      <c r="E76" s="378">
        <v>4</v>
      </c>
      <c r="F76" s="378"/>
      <c r="G76" s="283"/>
      <c r="H76" s="283"/>
      <c r="I76" s="347">
        <v>70000</v>
      </c>
      <c r="J76" s="303"/>
      <c r="K76" s="282"/>
      <c r="L76" s="324"/>
      <c r="M76" s="325"/>
      <c r="N76" s="325"/>
      <c r="O76" s="325"/>
      <c r="P76" s="325"/>
      <c r="Q76" s="325"/>
      <c r="R76" s="331" t="s">
        <v>357</v>
      </c>
      <c r="U76" s="104"/>
      <c r="V76" s="104"/>
      <c r="W76" s="104"/>
      <c r="X76" s="104"/>
      <c r="Y76" s="104"/>
      <c r="Z76" s="104"/>
    </row>
    <row r="77" spans="1:26" ht="150.75" hidden="1" customHeight="1">
      <c r="A77" s="330"/>
      <c r="B77" s="331" t="s">
        <v>217</v>
      </c>
      <c r="C77" s="290" t="s">
        <v>366</v>
      </c>
      <c r="D77" s="423" t="s">
        <v>362</v>
      </c>
      <c r="E77" s="378">
        <v>4</v>
      </c>
      <c r="F77" s="378"/>
      <c r="G77" s="283"/>
      <c r="H77" s="283"/>
      <c r="I77" s="347">
        <v>40000</v>
      </c>
      <c r="J77" s="303"/>
      <c r="K77" s="282"/>
      <c r="L77" s="324"/>
      <c r="M77" s="325"/>
      <c r="N77" s="325"/>
      <c r="O77" s="325"/>
      <c r="P77" s="325"/>
      <c r="Q77" s="325"/>
      <c r="R77" s="215" t="s">
        <v>357</v>
      </c>
      <c r="U77" s="104"/>
      <c r="V77" s="104"/>
      <c r="W77" s="104"/>
      <c r="X77" s="104"/>
      <c r="Y77" s="104"/>
      <c r="Z77" s="104"/>
    </row>
    <row r="78" spans="1:26" ht="88.5" hidden="1" customHeight="1">
      <c r="A78" s="330"/>
      <c r="B78" s="331" t="s">
        <v>217</v>
      </c>
      <c r="C78" s="290" t="s">
        <v>319</v>
      </c>
      <c r="D78" s="423" t="s">
        <v>320</v>
      </c>
      <c r="E78" s="333">
        <v>5</v>
      </c>
      <c r="F78" s="333"/>
      <c r="G78" s="283"/>
      <c r="H78" s="283"/>
      <c r="I78" s="283"/>
      <c r="J78" s="303"/>
      <c r="K78" s="282"/>
      <c r="L78" s="324"/>
      <c r="M78" s="325"/>
      <c r="N78" s="325"/>
      <c r="O78" s="325"/>
      <c r="P78" s="325"/>
      <c r="Q78" s="325"/>
      <c r="R78" s="215" t="s">
        <v>311</v>
      </c>
      <c r="U78" s="104"/>
      <c r="V78" s="104"/>
      <c r="W78" s="104"/>
      <c r="X78" s="104"/>
      <c r="Y78" s="104"/>
      <c r="Z78" s="104"/>
    </row>
    <row r="79" spans="1:26" ht="105" hidden="1" customHeight="1">
      <c r="A79" s="330"/>
      <c r="B79" s="331" t="s">
        <v>217</v>
      </c>
      <c r="C79" s="329" t="s">
        <v>265</v>
      </c>
      <c r="D79" s="423" t="s">
        <v>266</v>
      </c>
      <c r="E79" s="333" t="s">
        <v>267</v>
      </c>
      <c r="F79" s="333"/>
      <c r="G79" s="342"/>
      <c r="H79" s="342"/>
      <c r="I79" s="347">
        <v>200000</v>
      </c>
      <c r="J79" s="303"/>
      <c r="K79" s="333"/>
      <c r="L79" s="348"/>
      <c r="M79" s="349"/>
      <c r="N79" s="349"/>
      <c r="O79" s="349"/>
      <c r="P79" s="349"/>
      <c r="Q79" s="349"/>
      <c r="R79" s="334" t="s">
        <v>253</v>
      </c>
      <c r="U79" s="104"/>
      <c r="V79" s="104"/>
      <c r="W79" s="104"/>
      <c r="X79" s="104"/>
      <c r="Y79" s="104"/>
      <c r="Z79" s="104"/>
    </row>
    <row r="80" spans="1:26" ht="82.5" customHeight="1">
      <c r="A80" s="380"/>
      <c r="B80" s="331" t="s">
        <v>217</v>
      </c>
      <c r="C80" s="42" t="s">
        <v>378</v>
      </c>
      <c r="D80" s="423" t="s">
        <v>372</v>
      </c>
      <c r="E80" s="333" t="s">
        <v>373</v>
      </c>
      <c r="F80" s="333"/>
      <c r="G80" s="342"/>
      <c r="H80" s="342"/>
      <c r="I80" s="347">
        <v>100000</v>
      </c>
      <c r="J80" s="53"/>
      <c r="K80" s="333"/>
      <c r="L80" s="348"/>
      <c r="M80" s="349"/>
      <c r="N80" s="349"/>
      <c r="O80" s="349"/>
      <c r="P80" s="349"/>
      <c r="Q80" s="349"/>
      <c r="R80" s="334" t="s">
        <v>374</v>
      </c>
      <c r="U80" s="104"/>
      <c r="V80" s="104"/>
      <c r="W80" s="104"/>
      <c r="X80" s="104"/>
      <c r="Y80" s="104"/>
      <c r="Z80" s="104"/>
    </row>
    <row r="81" spans="1:26" ht="111" customHeight="1">
      <c r="A81" s="380"/>
      <c r="B81" s="334" t="s">
        <v>624</v>
      </c>
      <c r="C81" s="42" t="s">
        <v>378</v>
      </c>
      <c r="D81" s="422" t="s">
        <v>375</v>
      </c>
      <c r="E81" s="365" t="s">
        <v>373</v>
      </c>
      <c r="F81" s="365"/>
      <c r="G81" s="335"/>
      <c r="H81" s="335"/>
      <c r="I81" s="335"/>
      <c r="J81" s="381"/>
      <c r="K81" s="365"/>
      <c r="L81" s="382"/>
      <c r="M81" s="361"/>
      <c r="N81" s="361"/>
      <c r="O81" s="361"/>
      <c r="P81" s="361"/>
      <c r="Q81" s="361"/>
      <c r="R81" s="215" t="s">
        <v>374</v>
      </c>
      <c r="U81" s="104"/>
      <c r="V81" s="104"/>
      <c r="W81" s="104"/>
      <c r="X81" s="104"/>
      <c r="Y81" s="104"/>
      <c r="Z81" s="104"/>
    </row>
    <row r="82" spans="1:26" ht="30" customHeight="1">
      <c r="A82" s="288" t="s">
        <v>220</v>
      </c>
      <c r="B82" s="88"/>
      <c r="C82" s="289"/>
      <c r="D82" s="284"/>
      <c r="E82" s="272"/>
      <c r="F82" s="272"/>
      <c r="G82" s="272"/>
      <c r="H82" s="272"/>
      <c r="I82" s="272"/>
      <c r="J82" s="272"/>
      <c r="K82" s="272"/>
      <c r="L82" s="284"/>
      <c r="M82" s="285"/>
      <c r="N82" s="286"/>
      <c r="O82" s="286"/>
      <c r="P82" s="286"/>
      <c r="Q82" s="286"/>
      <c r="R82" s="479">
        <v>1</v>
      </c>
      <c r="U82" s="91">
        <v>0</v>
      </c>
      <c r="V82" s="55"/>
      <c r="W82" s="91">
        <v>1</v>
      </c>
      <c r="Z82" s="44">
        <v>1</v>
      </c>
    </row>
    <row r="83" spans="1:26" ht="157.5" hidden="1" customHeight="1">
      <c r="A83" s="88"/>
      <c r="B83" s="168" t="s">
        <v>203</v>
      </c>
      <c r="C83" s="290" t="s">
        <v>578</v>
      </c>
      <c r="D83" s="422" t="s">
        <v>268</v>
      </c>
      <c r="E83" s="335" t="s">
        <v>269</v>
      </c>
      <c r="F83" s="335"/>
      <c r="G83" s="335"/>
      <c r="H83" s="335"/>
      <c r="I83" s="335"/>
      <c r="J83" s="335" t="s">
        <v>292</v>
      </c>
      <c r="K83" s="335"/>
      <c r="L83" s="359"/>
      <c r="M83" s="360"/>
      <c r="N83" s="361"/>
      <c r="O83" s="361"/>
      <c r="P83" s="361"/>
      <c r="Q83" s="361"/>
      <c r="R83" s="215" t="s">
        <v>253</v>
      </c>
      <c r="U83" s="91">
        <v>0</v>
      </c>
      <c r="V83" s="55"/>
      <c r="W83" s="91">
        <v>1</v>
      </c>
      <c r="Z83" s="44">
        <v>1</v>
      </c>
    </row>
    <row r="84" spans="1:26" ht="165" hidden="1" customHeight="1">
      <c r="A84" s="291"/>
      <c r="B84" s="168" t="s">
        <v>203</v>
      </c>
      <c r="C84" s="290" t="s">
        <v>552</v>
      </c>
      <c r="D84" s="422" t="s">
        <v>553</v>
      </c>
      <c r="E84" s="335">
        <v>3.8</v>
      </c>
      <c r="F84" s="335"/>
      <c r="G84" s="335"/>
      <c r="H84" s="335"/>
      <c r="I84" s="335"/>
      <c r="J84" s="335"/>
      <c r="K84" s="335"/>
      <c r="L84" s="359"/>
      <c r="M84" s="360"/>
      <c r="N84" s="361"/>
      <c r="O84" s="361"/>
      <c r="P84" s="361"/>
      <c r="Q84" s="361"/>
      <c r="R84" s="215" t="s">
        <v>435</v>
      </c>
      <c r="V84" s="55"/>
    </row>
    <row r="85" spans="1:26" ht="156" hidden="1" customHeight="1">
      <c r="A85" s="88"/>
      <c r="B85" s="168" t="s">
        <v>648</v>
      </c>
      <c r="C85" s="290" t="s">
        <v>552</v>
      </c>
      <c r="D85" s="422" t="s">
        <v>553</v>
      </c>
      <c r="E85" s="335">
        <v>3.5</v>
      </c>
      <c r="F85" s="335"/>
      <c r="G85" s="335"/>
      <c r="H85" s="335"/>
      <c r="I85" s="335"/>
      <c r="J85" s="335"/>
      <c r="K85" s="335"/>
      <c r="L85" s="359"/>
      <c r="M85" s="360"/>
      <c r="N85" s="361"/>
      <c r="O85" s="361"/>
      <c r="P85" s="361"/>
      <c r="Q85" s="361"/>
      <c r="R85" s="215" t="s">
        <v>544</v>
      </c>
      <c r="V85" s="55"/>
    </row>
    <row r="86" spans="1:26" ht="133.5" hidden="1" customHeight="1">
      <c r="A86" s="88"/>
      <c r="B86" s="168" t="s">
        <v>648</v>
      </c>
      <c r="C86" s="290" t="s">
        <v>321</v>
      </c>
      <c r="D86" s="422" t="s">
        <v>445</v>
      </c>
      <c r="E86" s="335">
        <v>3.51</v>
      </c>
      <c r="F86" s="335"/>
      <c r="G86" s="335"/>
      <c r="H86" s="335"/>
      <c r="I86" s="335"/>
      <c r="J86" s="335"/>
      <c r="K86" s="335"/>
      <c r="L86" s="359"/>
      <c r="M86" s="360"/>
      <c r="N86" s="361"/>
      <c r="O86" s="361"/>
      <c r="P86" s="361"/>
      <c r="Q86" s="361"/>
      <c r="R86" s="215" t="s">
        <v>487</v>
      </c>
      <c r="V86" s="55"/>
    </row>
    <row r="87" spans="1:26" ht="133.5" hidden="1" customHeight="1">
      <c r="A87" s="291"/>
      <c r="B87" s="168" t="s">
        <v>648</v>
      </c>
      <c r="C87" s="290" t="s">
        <v>444</v>
      </c>
      <c r="D87" s="422" t="s">
        <v>445</v>
      </c>
      <c r="E87" s="335">
        <v>3.51</v>
      </c>
      <c r="F87" s="335"/>
      <c r="G87" s="335"/>
      <c r="H87" s="335"/>
      <c r="I87" s="335"/>
      <c r="J87" s="335"/>
      <c r="K87" s="335"/>
      <c r="L87" s="359"/>
      <c r="M87" s="360"/>
      <c r="N87" s="361"/>
      <c r="O87" s="361"/>
      <c r="P87" s="361"/>
      <c r="Q87" s="361"/>
      <c r="R87" s="215" t="s">
        <v>388</v>
      </c>
      <c r="V87" s="55"/>
    </row>
    <row r="88" spans="1:26" ht="153.75" hidden="1" customHeight="1">
      <c r="A88" s="88"/>
      <c r="B88" s="168" t="s">
        <v>648</v>
      </c>
      <c r="C88" s="290" t="s">
        <v>367</v>
      </c>
      <c r="D88" s="422" t="s">
        <v>368</v>
      </c>
      <c r="E88" s="335">
        <v>4</v>
      </c>
      <c r="F88" s="335"/>
      <c r="G88" s="335"/>
      <c r="H88" s="335"/>
      <c r="I88" s="335"/>
      <c r="J88" s="335"/>
      <c r="K88" s="335"/>
      <c r="L88" s="359"/>
      <c r="M88" s="360"/>
      <c r="N88" s="361"/>
      <c r="O88" s="361"/>
      <c r="P88" s="361"/>
      <c r="Q88" s="361"/>
      <c r="R88" s="215" t="s">
        <v>357</v>
      </c>
      <c r="V88" s="55"/>
    </row>
    <row r="89" spans="1:26" ht="109.5" hidden="1" customHeight="1">
      <c r="A89" s="88"/>
      <c r="B89" s="168" t="s">
        <v>648</v>
      </c>
      <c r="C89" s="290" t="s">
        <v>299</v>
      </c>
      <c r="D89" s="422" t="s">
        <v>300</v>
      </c>
      <c r="E89" s="335" t="s">
        <v>301</v>
      </c>
      <c r="F89" s="335"/>
      <c r="G89" s="335"/>
      <c r="H89" s="335"/>
      <c r="I89" s="335"/>
      <c r="J89" s="335"/>
      <c r="K89" s="335"/>
      <c r="L89" s="359"/>
      <c r="M89" s="360"/>
      <c r="N89" s="361"/>
      <c r="O89" s="361"/>
      <c r="P89" s="361"/>
      <c r="Q89" s="361"/>
      <c r="R89" s="215" t="s">
        <v>302</v>
      </c>
      <c r="V89" s="55"/>
      <c r="W89" s="91">
        <v>1</v>
      </c>
      <c r="Z89" s="44">
        <v>1</v>
      </c>
    </row>
    <row r="90" spans="1:26" ht="171.75" hidden="1" customHeight="1">
      <c r="A90" s="291"/>
      <c r="B90" s="168" t="s">
        <v>648</v>
      </c>
      <c r="C90" s="358" t="s">
        <v>413</v>
      </c>
      <c r="D90" s="422" t="s">
        <v>410</v>
      </c>
      <c r="E90" s="335" t="s">
        <v>414</v>
      </c>
      <c r="F90" s="365"/>
      <c r="G90" s="333"/>
      <c r="H90" s="342"/>
      <c r="I90" s="342"/>
      <c r="J90" s="342"/>
      <c r="K90" s="369"/>
      <c r="L90" s="370"/>
      <c r="M90" s="371"/>
      <c r="N90" s="372"/>
      <c r="O90" s="372"/>
      <c r="P90" s="372"/>
      <c r="Q90" s="373"/>
      <c r="R90" s="215" t="s">
        <v>398</v>
      </c>
      <c r="V90" s="55"/>
    </row>
    <row r="91" spans="1:26" ht="171.75" hidden="1" customHeight="1">
      <c r="A91" s="291"/>
      <c r="B91" s="168" t="s">
        <v>648</v>
      </c>
      <c r="C91" s="367" t="s">
        <v>321</v>
      </c>
      <c r="D91" s="423" t="s">
        <v>322</v>
      </c>
      <c r="E91" s="342">
        <v>3.51</v>
      </c>
      <c r="F91" s="368"/>
      <c r="G91" s="368"/>
      <c r="H91" s="343"/>
      <c r="I91" s="343"/>
      <c r="J91" s="343"/>
      <c r="K91" s="369"/>
      <c r="L91" s="370"/>
      <c r="M91" s="371"/>
      <c r="N91" s="372"/>
      <c r="O91" s="372"/>
      <c r="P91" s="372"/>
      <c r="Q91" s="373"/>
      <c r="R91" s="215" t="s">
        <v>311</v>
      </c>
      <c r="V91" s="55"/>
    </row>
    <row r="92" spans="1:26" ht="27" customHeight="1">
      <c r="A92" s="476" t="s">
        <v>213</v>
      </c>
      <c r="B92" s="47"/>
      <c r="C92" s="67"/>
      <c r="D92" s="122"/>
      <c r="E92" s="251"/>
      <c r="F92" s="251"/>
      <c r="G92" s="257"/>
      <c r="H92" s="6"/>
      <c r="I92" s="6"/>
      <c r="J92" s="6"/>
      <c r="K92" s="266"/>
      <c r="L92" s="122"/>
      <c r="M92" s="121"/>
      <c r="N92" s="121"/>
      <c r="O92" s="121"/>
      <c r="P92" s="121"/>
      <c r="Q92" s="268"/>
      <c r="R92" s="480">
        <v>1</v>
      </c>
      <c r="U92" s="104"/>
      <c r="V92" s="104"/>
      <c r="W92" s="104"/>
      <c r="X92" s="104"/>
      <c r="Y92" s="104"/>
      <c r="Z92" s="104"/>
    </row>
    <row r="93" spans="1:26" ht="25.5" customHeight="1">
      <c r="A93" s="473" t="s">
        <v>193</v>
      </c>
      <c r="B93" s="65"/>
      <c r="C93" s="265"/>
      <c r="D93" s="122"/>
      <c r="E93" s="265"/>
      <c r="F93" s="265"/>
      <c r="G93" s="52"/>
      <c r="H93" s="5"/>
      <c r="I93" s="5"/>
      <c r="J93" s="5"/>
      <c r="K93" s="266"/>
      <c r="L93" s="122"/>
      <c r="M93" s="121"/>
      <c r="N93" s="121"/>
      <c r="O93" s="121"/>
      <c r="P93" s="121"/>
      <c r="Q93" s="268"/>
      <c r="R93" s="477">
        <v>1</v>
      </c>
      <c r="U93" s="104"/>
      <c r="V93" s="104"/>
      <c r="W93" s="104"/>
      <c r="X93" s="104"/>
      <c r="Y93" s="104"/>
      <c r="Z93" s="104"/>
    </row>
    <row r="94" spans="1:26" ht="28.5" customHeight="1">
      <c r="A94" s="63" t="s">
        <v>221</v>
      </c>
      <c r="B94" s="39"/>
      <c r="C94" s="239"/>
      <c r="D94" s="223"/>
      <c r="E94" s="60"/>
      <c r="F94" s="61"/>
      <c r="G94" s="61"/>
      <c r="H94" s="5"/>
      <c r="I94" s="5"/>
      <c r="J94" s="5"/>
      <c r="K94" s="267"/>
      <c r="L94" s="223"/>
      <c r="M94" s="121"/>
      <c r="N94" s="121"/>
      <c r="O94" s="131"/>
      <c r="P94" s="121"/>
      <c r="Q94" s="268"/>
      <c r="R94" s="478">
        <v>1</v>
      </c>
      <c r="U94" s="91">
        <v>0</v>
      </c>
      <c r="V94" s="49"/>
      <c r="W94" s="91">
        <v>1</v>
      </c>
      <c r="Z94" s="44">
        <v>1</v>
      </c>
    </row>
    <row r="95" spans="1:26" ht="125.25" hidden="1" customHeight="1">
      <c r="A95" s="39"/>
      <c r="B95" s="239" t="s">
        <v>198</v>
      </c>
      <c r="C95" s="42" t="s">
        <v>270</v>
      </c>
      <c r="D95" s="170" t="s">
        <v>272</v>
      </c>
      <c r="E95" s="4" t="s">
        <v>274</v>
      </c>
      <c r="F95" s="4"/>
      <c r="G95" s="4"/>
      <c r="H95" s="4"/>
      <c r="I95" s="4"/>
      <c r="J95" s="4" t="s">
        <v>292</v>
      </c>
      <c r="K95" s="4"/>
      <c r="L95" s="170"/>
      <c r="M95" s="103"/>
      <c r="N95" s="123"/>
      <c r="O95" s="126"/>
      <c r="P95" s="123"/>
      <c r="Q95" s="123"/>
      <c r="R95" s="215" t="s">
        <v>253</v>
      </c>
      <c r="U95" s="91">
        <v>0</v>
      </c>
      <c r="V95" s="49"/>
      <c r="W95" s="91">
        <v>1</v>
      </c>
      <c r="Z95" s="44">
        <v>1</v>
      </c>
    </row>
    <row r="96" spans="1:26" ht="81" hidden="1" customHeight="1">
      <c r="A96" s="457"/>
      <c r="B96" s="239" t="s">
        <v>198</v>
      </c>
      <c r="C96" s="290" t="s">
        <v>605</v>
      </c>
      <c r="D96" s="359" t="s">
        <v>606</v>
      </c>
      <c r="E96" s="335" t="s">
        <v>615</v>
      </c>
      <c r="F96" s="335"/>
      <c r="G96" s="335"/>
      <c r="H96" s="335"/>
      <c r="I96" s="381">
        <v>15000</v>
      </c>
      <c r="J96" s="335"/>
      <c r="K96" s="335"/>
      <c r="L96" s="359"/>
      <c r="M96" s="360"/>
      <c r="N96" s="361"/>
      <c r="O96" s="441"/>
      <c r="P96" s="361"/>
      <c r="Q96" s="361"/>
      <c r="R96" s="215" t="s">
        <v>600</v>
      </c>
      <c r="V96" s="49"/>
    </row>
    <row r="97" spans="1:22" ht="134.25" hidden="1" customHeight="1">
      <c r="A97" s="39"/>
      <c r="B97" s="239" t="s">
        <v>649</v>
      </c>
      <c r="C97" s="290" t="s">
        <v>605</v>
      </c>
      <c r="D97" s="422" t="s">
        <v>614</v>
      </c>
      <c r="E97" s="335" t="s">
        <v>607</v>
      </c>
      <c r="F97" s="335"/>
      <c r="G97" s="335"/>
      <c r="H97" s="335"/>
      <c r="I97" s="381"/>
      <c r="J97" s="335"/>
      <c r="K97" s="335"/>
      <c r="L97" s="359"/>
      <c r="M97" s="360"/>
      <c r="N97" s="361"/>
      <c r="O97" s="441"/>
      <c r="P97" s="361"/>
      <c r="Q97" s="361"/>
      <c r="R97" s="331" t="s">
        <v>600</v>
      </c>
      <c r="V97" s="49"/>
    </row>
    <row r="98" spans="1:22" ht="122.25" hidden="1" customHeight="1">
      <c r="A98" s="39"/>
      <c r="B98" s="239" t="s">
        <v>649</v>
      </c>
      <c r="C98" s="290" t="s">
        <v>608</v>
      </c>
      <c r="D98" s="422" t="s">
        <v>658</v>
      </c>
      <c r="E98" s="335" t="s">
        <v>607</v>
      </c>
      <c r="F98" s="335"/>
      <c r="G98" s="335"/>
      <c r="H98" s="335"/>
      <c r="I98" s="381">
        <v>126500</v>
      </c>
      <c r="J98" s="335"/>
      <c r="K98" s="335"/>
      <c r="L98" s="359"/>
      <c r="M98" s="360"/>
      <c r="N98" s="361"/>
      <c r="O98" s="441"/>
      <c r="P98" s="361"/>
      <c r="Q98" s="361"/>
      <c r="R98" s="331" t="s">
        <v>600</v>
      </c>
      <c r="V98" s="49"/>
    </row>
    <row r="99" spans="1:22" ht="103.5" hidden="1" customHeight="1">
      <c r="A99" s="39"/>
      <c r="B99" s="239" t="s">
        <v>649</v>
      </c>
      <c r="C99" s="290" t="s">
        <v>554</v>
      </c>
      <c r="D99" s="422" t="s">
        <v>579</v>
      </c>
      <c r="E99" s="335" t="s">
        <v>282</v>
      </c>
      <c r="F99" s="335"/>
      <c r="G99" s="335"/>
      <c r="H99" s="335"/>
      <c r="I99" s="335"/>
      <c r="J99" s="335"/>
      <c r="K99" s="335"/>
      <c r="L99" s="359"/>
      <c r="M99" s="360"/>
      <c r="N99" s="361"/>
      <c r="O99" s="441"/>
      <c r="P99" s="361"/>
      <c r="Q99" s="361"/>
      <c r="R99" s="215" t="s">
        <v>544</v>
      </c>
      <c r="V99" s="49"/>
    </row>
    <row r="100" spans="1:22" ht="125.25" hidden="1" customHeight="1">
      <c r="A100" s="457"/>
      <c r="B100" s="239" t="s">
        <v>649</v>
      </c>
      <c r="C100" s="42" t="s">
        <v>536</v>
      </c>
      <c r="D100" s="364" t="s">
        <v>273</v>
      </c>
      <c r="E100" s="4" t="s">
        <v>246</v>
      </c>
      <c r="F100" s="4"/>
      <c r="G100" s="4"/>
      <c r="H100" s="4"/>
      <c r="I100" s="4"/>
      <c r="J100" s="4"/>
      <c r="K100" s="4"/>
      <c r="L100" s="170"/>
      <c r="M100" s="103"/>
      <c r="N100" s="123"/>
      <c r="O100" s="126"/>
      <c r="P100" s="123"/>
      <c r="Q100" s="123"/>
      <c r="R100" s="215" t="s">
        <v>530</v>
      </c>
      <c r="V100" s="49"/>
    </row>
    <row r="101" spans="1:22" ht="125.25" hidden="1" customHeight="1">
      <c r="A101" s="39"/>
      <c r="B101" s="239" t="s">
        <v>649</v>
      </c>
      <c r="C101" s="329" t="s">
        <v>446</v>
      </c>
      <c r="D101" s="374" t="s">
        <v>273</v>
      </c>
      <c r="E101" s="18" t="s">
        <v>401</v>
      </c>
      <c r="F101" s="4"/>
      <c r="G101" s="4"/>
      <c r="H101" s="4"/>
      <c r="I101" s="4"/>
      <c r="J101" s="4"/>
      <c r="K101" s="4"/>
      <c r="L101" s="170"/>
      <c r="M101" s="103"/>
      <c r="N101" s="123"/>
      <c r="O101" s="126"/>
      <c r="P101" s="123"/>
      <c r="Q101" s="123"/>
      <c r="R101" s="215" t="s">
        <v>544</v>
      </c>
      <c r="V101" s="49"/>
    </row>
    <row r="102" spans="1:22" ht="125.25" hidden="1" customHeight="1">
      <c r="A102" s="39"/>
      <c r="B102" s="239" t="s">
        <v>649</v>
      </c>
      <c r="C102" s="42" t="s">
        <v>446</v>
      </c>
      <c r="D102" s="364" t="s">
        <v>273</v>
      </c>
      <c r="E102" s="4" t="s">
        <v>483</v>
      </c>
      <c r="F102" s="4"/>
      <c r="G102" s="4"/>
      <c r="H102" s="4"/>
      <c r="I102" s="4"/>
      <c r="J102" s="4"/>
      <c r="K102" s="4"/>
      <c r="L102" s="170"/>
      <c r="M102" s="103"/>
      <c r="N102" s="123"/>
      <c r="O102" s="126"/>
      <c r="P102" s="123"/>
      <c r="Q102" s="123"/>
      <c r="R102" s="215" t="s">
        <v>388</v>
      </c>
      <c r="V102" s="49"/>
    </row>
    <row r="103" spans="1:22" ht="125.25" hidden="1" customHeight="1">
      <c r="A103" s="39"/>
      <c r="B103" s="239" t="s">
        <v>649</v>
      </c>
      <c r="C103" s="42" t="s">
        <v>271</v>
      </c>
      <c r="D103" s="374" t="s">
        <v>273</v>
      </c>
      <c r="E103" s="40" t="s">
        <v>246</v>
      </c>
      <c r="F103" s="40"/>
      <c r="G103" s="18"/>
      <c r="H103" s="18"/>
      <c r="I103" s="18"/>
      <c r="J103" s="18" t="s">
        <v>292</v>
      </c>
      <c r="K103" s="4"/>
      <c r="L103" s="170"/>
      <c r="M103" s="103"/>
      <c r="N103" s="123"/>
      <c r="O103" s="126"/>
      <c r="P103" s="123"/>
      <c r="Q103" s="123"/>
      <c r="R103" s="215" t="s">
        <v>253</v>
      </c>
      <c r="V103" s="49"/>
    </row>
    <row r="104" spans="1:22" ht="125.25" hidden="1" customHeight="1">
      <c r="A104" s="457"/>
      <c r="B104" s="239" t="s">
        <v>649</v>
      </c>
      <c r="C104" s="42" t="s">
        <v>271</v>
      </c>
      <c r="D104" s="374" t="s">
        <v>273</v>
      </c>
      <c r="E104" s="40" t="s">
        <v>230</v>
      </c>
      <c r="F104" s="3"/>
      <c r="G104" s="4"/>
      <c r="H104" s="4"/>
      <c r="I104" s="4"/>
      <c r="J104" s="4"/>
      <c r="K104" s="4"/>
      <c r="L104" s="170"/>
      <c r="M104" s="103"/>
      <c r="N104" s="123"/>
      <c r="O104" s="126"/>
      <c r="P104" s="123"/>
      <c r="Q104" s="123"/>
      <c r="R104" s="215" t="s">
        <v>295</v>
      </c>
      <c r="V104" s="49"/>
    </row>
    <row r="105" spans="1:22" ht="150" hidden="1" customHeight="1">
      <c r="A105" s="39"/>
      <c r="B105" s="239" t="s">
        <v>198</v>
      </c>
      <c r="C105" s="414" t="s">
        <v>502</v>
      </c>
      <c r="D105" s="170"/>
      <c r="E105" s="4"/>
      <c r="F105" s="4"/>
      <c r="G105" s="4"/>
      <c r="H105" s="4"/>
      <c r="I105" s="4"/>
      <c r="J105" s="4"/>
      <c r="K105" s="4"/>
      <c r="L105" s="170"/>
      <c r="M105" s="103"/>
      <c r="N105" s="123"/>
      <c r="O105" s="126"/>
      <c r="P105" s="123"/>
      <c r="Q105" s="123"/>
      <c r="R105" s="215" t="s">
        <v>487</v>
      </c>
      <c r="V105" s="49"/>
    </row>
    <row r="106" spans="1:22" ht="133.5" hidden="1" customHeight="1">
      <c r="A106" s="39"/>
      <c r="B106" s="239" t="s">
        <v>198</v>
      </c>
      <c r="C106" s="379" t="s">
        <v>503</v>
      </c>
      <c r="D106" s="364" t="s">
        <v>504</v>
      </c>
      <c r="E106" s="4" t="s">
        <v>505</v>
      </c>
      <c r="F106" s="4"/>
      <c r="G106" s="4"/>
      <c r="H106" s="4"/>
      <c r="I106" s="4"/>
      <c r="J106" s="4"/>
      <c r="K106" s="4"/>
      <c r="L106" s="170"/>
      <c r="M106" s="103"/>
      <c r="N106" s="123"/>
      <c r="O106" s="126"/>
      <c r="P106" s="123"/>
      <c r="Q106" s="123"/>
      <c r="R106" s="215" t="s">
        <v>487</v>
      </c>
      <c r="V106" s="49"/>
    </row>
    <row r="107" spans="1:22" ht="195" hidden="1" customHeight="1">
      <c r="A107" s="457"/>
      <c r="B107" s="239" t="s">
        <v>198</v>
      </c>
      <c r="C107" s="452" t="s">
        <v>627</v>
      </c>
      <c r="D107" s="364" t="s">
        <v>504</v>
      </c>
      <c r="E107" s="4" t="s">
        <v>506</v>
      </c>
      <c r="F107" s="4"/>
      <c r="G107" s="4"/>
      <c r="H107" s="4"/>
      <c r="I107" s="4"/>
      <c r="J107" s="4"/>
      <c r="K107" s="4"/>
      <c r="L107" s="170"/>
      <c r="M107" s="103"/>
      <c r="N107" s="123"/>
      <c r="O107" s="126"/>
      <c r="P107" s="123"/>
      <c r="Q107" s="123"/>
      <c r="R107" s="215" t="s">
        <v>487</v>
      </c>
      <c r="V107" s="49"/>
    </row>
    <row r="108" spans="1:22" ht="126" hidden="1" customHeight="1">
      <c r="A108" s="39"/>
      <c r="B108" s="239" t="s">
        <v>649</v>
      </c>
      <c r="C108" s="42" t="s">
        <v>507</v>
      </c>
      <c r="D108" s="364" t="s">
        <v>508</v>
      </c>
      <c r="E108" s="4" t="s">
        <v>580</v>
      </c>
      <c r="F108" s="4"/>
      <c r="G108" s="4"/>
      <c r="H108" s="4"/>
      <c r="I108" s="4"/>
      <c r="J108" s="4"/>
      <c r="K108" s="4"/>
      <c r="L108" s="170"/>
      <c r="M108" s="103"/>
      <c r="N108" s="123"/>
      <c r="O108" s="126"/>
      <c r="P108" s="123"/>
      <c r="Q108" s="123"/>
      <c r="R108" s="215" t="s">
        <v>487</v>
      </c>
      <c r="V108" s="49"/>
    </row>
    <row r="109" spans="1:22" ht="63.75" hidden="1" customHeight="1">
      <c r="A109" s="39"/>
      <c r="B109" s="239" t="s">
        <v>649</v>
      </c>
      <c r="C109" s="414" t="s">
        <v>436</v>
      </c>
      <c r="D109" s="364"/>
      <c r="E109" s="4"/>
      <c r="F109" s="4"/>
      <c r="G109" s="4"/>
      <c r="H109" s="4"/>
      <c r="I109" s="4"/>
      <c r="J109" s="4"/>
      <c r="K109" s="4"/>
      <c r="L109" s="170"/>
      <c r="M109" s="103"/>
      <c r="N109" s="123"/>
      <c r="O109" s="126"/>
      <c r="P109" s="123"/>
      <c r="Q109" s="123"/>
      <c r="R109" s="331" t="s">
        <v>435</v>
      </c>
      <c r="V109" s="49"/>
    </row>
    <row r="110" spans="1:22" ht="63.75" hidden="1" customHeight="1">
      <c r="A110" s="39"/>
      <c r="B110" s="239" t="s">
        <v>649</v>
      </c>
      <c r="C110" s="379"/>
      <c r="D110" s="364" t="s">
        <v>581</v>
      </c>
      <c r="E110" s="4" t="s">
        <v>583</v>
      </c>
      <c r="F110" s="4"/>
      <c r="G110" s="4"/>
      <c r="H110" s="4"/>
      <c r="I110" s="4"/>
      <c r="J110" s="4"/>
      <c r="K110" s="4"/>
      <c r="L110" s="170"/>
      <c r="M110" s="103"/>
      <c r="N110" s="123"/>
      <c r="O110" s="126"/>
      <c r="P110" s="123"/>
      <c r="Q110" s="123"/>
      <c r="R110" s="331" t="s">
        <v>435</v>
      </c>
      <c r="V110" s="49"/>
    </row>
    <row r="111" spans="1:22" ht="63.75" hidden="1" customHeight="1">
      <c r="A111" s="39"/>
      <c r="B111" s="239" t="s">
        <v>649</v>
      </c>
      <c r="C111" s="42"/>
      <c r="D111" s="364" t="s">
        <v>582</v>
      </c>
      <c r="E111" s="4" t="s">
        <v>584</v>
      </c>
      <c r="F111" s="4"/>
      <c r="G111" s="4"/>
      <c r="H111" s="4"/>
      <c r="I111" s="4"/>
      <c r="J111" s="4"/>
      <c r="K111" s="4"/>
      <c r="L111" s="170"/>
      <c r="M111" s="103"/>
      <c r="N111" s="123"/>
      <c r="O111" s="126"/>
      <c r="P111" s="123"/>
      <c r="Q111" s="123"/>
      <c r="R111" s="331" t="s">
        <v>435</v>
      </c>
      <c r="V111" s="49"/>
    </row>
    <row r="112" spans="1:22" ht="125.25" hidden="1" customHeight="1">
      <c r="A112" s="457"/>
      <c r="B112" s="239" t="s">
        <v>649</v>
      </c>
      <c r="C112" s="42" t="s">
        <v>323</v>
      </c>
      <c r="D112" s="364" t="s">
        <v>320</v>
      </c>
      <c r="E112" s="4">
        <v>2</v>
      </c>
      <c r="F112" s="4"/>
      <c r="G112" s="4"/>
      <c r="H112" s="4"/>
      <c r="I112" s="4"/>
      <c r="J112" s="4"/>
      <c r="K112" s="4"/>
      <c r="L112" s="170"/>
      <c r="M112" s="103"/>
      <c r="N112" s="123"/>
      <c r="O112" s="126"/>
      <c r="P112" s="123"/>
      <c r="Q112" s="123"/>
      <c r="R112" s="215" t="s">
        <v>311</v>
      </c>
      <c r="V112" s="49"/>
    </row>
    <row r="113" spans="1:26" ht="129" hidden="1" customHeight="1">
      <c r="A113" s="39"/>
      <c r="B113" s="239" t="s">
        <v>198</v>
      </c>
      <c r="C113" s="42" t="s">
        <v>402</v>
      </c>
      <c r="D113" s="364" t="s">
        <v>416</v>
      </c>
      <c r="E113" s="4" t="s">
        <v>246</v>
      </c>
      <c r="F113" s="4"/>
      <c r="G113" s="4"/>
      <c r="H113" s="4"/>
      <c r="I113" s="4"/>
      <c r="J113" s="344">
        <v>70000</v>
      </c>
      <c r="K113" s="4"/>
      <c r="L113" s="170"/>
      <c r="M113" s="103"/>
      <c r="N113" s="123"/>
      <c r="O113" s="126"/>
      <c r="P113" s="123"/>
      <c r="Q113" s="123"/>
      <c r="R113" s="331" t="s">
        <v>398</v>
      </c>
      <c r="V113" s="49"/>
    </row>
    <row r="114" spans="1:26" ht="84.75" hidden="1" customHeight="1">
      <c r="A114" s="39"/>
      <c r="B114" s="239" t="s">
        <v>198</v>
      </c>
      <c r="C114" s="42" t="s">
        <v>417</v>
      </c>
      <c r="D114" s="364" t="s">
        <v>416</v>
      </c>
      <c r="E114" s="4" t="s">
        <v>246</v>
      </c>
      <c r="F114" s="4"/>
      <c r="G114" s="4"/>
      <c r="H114" s="4"/>
      <c r="I114" s="4"/>
      <c r="J114" s="344">
        <v>80000</v>
      </c>
      <c r="K114" s="4"/>
      <c r="L114" s="170"/>
      <c r="M114" s="103"/>
      <c r="N114" s="123"/>
      <c r="O114" s="126"/>
      <c r="P114" s="123"/>
      <c r="Q114" s="123"/>
      <c r="R114" s="331" t="s">
        <v>398</v>
      </c>
      <c r="V114" s="49"/>
    </row>
    <row r="115" spans="1:26" ht="108.75" hidden="1" customHeight="1">
      <c r="A115" s="39"/>
      <c r="B115" s="239" t="s">
        <v>199</v>
      </c>
      <c r="C115" s="245" t="s">
        <v>235</v>
      </c>
      <c r="D115" s="364" t="s">
        <v>236</v>
      </c>
      <c r="E115" s="4" t="s">
        <v>237</v>
      </c>
      <c r="F115" s="4"/>
      <c r="G115" s="4"/>
      <c r="H115" s="4"/>
      <c r="I115" s="4"/>
      <c r="J115" s="4" t="s">
        <v>292</v>
      </c>
      <c r="K115" s="4"/>
      <c r="L115" s="170"/>
      <c r="M115" s="103"/>
      <c r="N115" s="123"/>
      <c r="O115" s="103"/>
      <c r="P115" s="123"/>
      <c r="Q115" s="123"/>
      <c r="R115" s="215" t="s">
        <v>234</v>
      </c>
      <c r="U115" s="91">
        <v>0</v>
      </c>
      <c r="V115" s="49"/>
      <c r="W115" s="91">
        <v>1</v>
      </c>
      <c r="Z115" s="44">
        <v>1</v>
      </c>
    </row>
    <row r="116" spans="1:26" ht="81" hidden="1" customHeight="1">
      <c r="A116" s="457"/>
      <c r="B116" s="239" t="s">
        <v>199</v>
      </c>
      <c r="C116" s="245" t="s">
        <v>418</v>
      </c>
      <c r="D116" s="364" t="s">
        <v>555</v>
      </c>
      <c r="E116" s="4" t="s">
        <v>556</v>
      </c>
      <c r="F116" s="4"/>
      <c r="G116" s="4"/>
      <c r="H116" s="4"/>
      <c r="I116" s="4"/>
      <c r="J116" s="4"/>
      <c r="K116" s="68"/>
      <c r="L116" s="127"/>
      <c r="M116" s="103"/>
      <c r="N116" s="123"/>
      <c r="O116" s="103"/>
      <c r="P116" s="123"/>
      <c r="Q116" s="123"/>
      <c r="R116" s="215" t="s">
        <v>544</v>
      </c>
      <c r="V116" s="49"/>
    </row>
    <row r="117" spans="1:26" ht="108.75" hidden="1" customHeight="1">
      <c r="A117" s="39"/>
      <c r="B117" s="239" t="s">
        <v>199</v>
      </c>
      <c r="C117" s="245" t="s">
        <v>537</v>
      </c>
      <c r="D117" s="364" t="s">
        <v>572</v>
      </c>
      <c r="E117" s="68">
        <v>4.5</v>
      </c>
      <c r="F117" s="68"/>
      <c r="G117" s="4"/>
      <c r="H117" s="4"/>
      <c r="I117" s="4"/>
      <c r="J117" s="4"/>
      <c r="K117" s="68"/>
      <c r="L117" s="127"/>
      <c r="M117" s="103"/>
      <c r="N117" s="123"/>
      <c r="O117" s="103"/>
      <c r="P117" s="123"/>
      <c r="Q117" s="123"/>
      <c r="R117" s="215" t="s">
        <v>530</v>
      </c>
      <c r="V117" s="49"/>
    </row>
    <row r="118" spans="1:26" ht="108.75" hidden="1" customHeight="1">
      <c r="A118" s="39"/>
      <c r="B118" s="239" t="s">
        <v>199</v>
      </c>
      <c r="C118" s="332" t="s">
        <v>509</v>
      </c>
      <c r="D118" s="424" t="s">
        <v>510</v>
      </c>
      <c r="E118" s="68" t="s">
        <v>512</v>
      </c>
      <c r="F118" s="68"/>
      <c r="G118" s="4"/>
      <c r="H118" s="4"/>
      <c r="I118" s="4"/>
      <c r="J118" s="4"/>
      <c r="K118" s="68"/>
      <c r="L118" s="127"/>
      <c r="M118" s="103"/>
      <c r="N118" s="123"/>
      <c r="O118" s="103"/>
      <c r="P118" s="123"/>
      <c r="Q118" s="123"/>
      <c r="R118" s="331" t="s">
        <v>487</v>
      </c>
      <c r="V118" s="49"/>
    </row>
    <row r="119" spans="1:26" ht="108.75" hidden="1" customHeight="1">
      <c r="A119" s="39"/>
      <c r="B119" s="239" t="s">
        <v>199</v>
      </c>
      <c r="C119" s="245"/>
      <c r="D119" s="364" t="s">
        <v>511</v>
      </c>
      <c r="E119" s="68" t="s">
        <v>513</v>
      </c>
      <c r="F119" s="68"/>
      <c r="G119" s="4"/>
      <c r="H119" s="4"/>
      <c r="I119" s="4"/>
      <c r="J119" s="4"/>
      <c r="K119" s="68"/>
      <c r="L119" s="127"/>
      <c r="M119" s="103"/>
      <c r="N119" s="123"/>
      <c r="O119" s="103"/>
      <c r="P119" s="123"/>
      <c r="Q119" s="123"/>
      <c r="R119" s="331" t="s">
        <v>487</v>
      </c>
      <c r="V119" s="49"/>
    </row>
    <row r="120" spans="1:26" ht="129" hidden="1" customHeight="1">
      <c r="A120" s="457"/>
      <c r="B120" s="239" t="s">
        <v>199</v>
      </c>
      <c r="C120" s="245" t="s">
        <v>447</v>
      </c>
      <c r="D120" s="364" t="s">
        <v>448</v>
      </c>
      <c r="E120" s="68" t="s">
        <v>449</v>
      </c>
      <c r="F120" s="68"/>
      <c r="G120" s="4"/>
      <c r="H120" s="4"/>
      <c r="I120" s="4"/>
      <c r="J120" s="4"/>
      <c r="K120" s="68"/>
      <c r="L120" s="127"/>
      <c r="M120" s="103"/>
      <c r="N120" s="123"/>
      <c r="O120" s="103"/>
      <c r="P120" s="123"/>
      <c r="Q120" s="123"/>
      <c r="R120" s="215" t="s">
        <v>388</v>
      </c>
      <c r="V120" s="49"/>
    </row>
    <row r="121" spans="1:26" ht="76.5" hidden="1" customHeight="1">
      <c r="A121" s="48"/>
      <c r="B121" s="239" t="s">
        <v>650</v>
      </c>
      <c r="C121" s="42" t="s">
        <v>275</v>
      </c>
      <c r="D121" s="374" t="s">
        <v>266</v>
      </c>
      <c r="E121" s="224" t="s">
        <v>267</v>
      </c>
      <c r="F121" s="224"/>
      <c r="G121" s="18"/>
      <c r="H121" s="18"/>
      <c r="I121" s="18"/>
      <c r="J121" s="225" t="s">
        <v>292</v>
      </c>
      <c r="K121" s="219"/>
      <c r="L121" s="220"/>
      <c r="M121" s="212"/>
      <c r="N121" s="213"/>
      <c r="O121" s="214"/>
      <c r="P121" s="213"/>
      <c r="Q121" s="213"/>
      <c r="R121" s="215" t="s">
        <v>253</v>
      </c>
      <c r="V121" s="50"/>
      <c r="X121" s="51"/>
    </row>
    <row r="122" spans="1:26" ht="76.5" hidden="1" customHeight="1">
      <c r="A122" s="48"/>
      <c r="B122" s="239" t="s">
        <v>650</v>
      </c>
      <c r="C122" s="42" t="s">
        <v>418</v>
      </c>
      <c r="D122" s="364" t="s">
        <v>419</v>
      </c>
      <c r="E122" s="224" t="s">
        <v>420</v>
      </c>
      <c r="F122" s="224"/>
      <c r="G122" s="18"/>
      <c r="H122" s="18"/>
      <c r="I122" s="18"/>
      <c r="J122" s="225"/>
      <c r="K122" s="68"/>
      <c r="L122" s="127"/>
      <c r="M122" s="103"/>
      <c r="N122" s="123"/>
      <c r="O122" s="126"/>
      <c r="P122" s="123"/>
      <c r="Q122" s="123"/>
      <c r="R122" s="215" t="s">
        <v>398</v>
      </c>
      <c r="V122" s="50"/>
      <c r="X122" s="51"/>
    </row>
    <row r="123" spans="1:26" ht="103.5" hidden="1" customHeight="1">
      <c r="A123" s="48"/>
      <c r="B123" s="239" t="s">
        <v>650</v>
      </c>
      <c r="C123" s="42" t="s">
        <v>303</v>
      </c>
      <c r="D123" s="364" t="s">
        <v>585</v>
      </c>
      <c r="E123" s="224" t="s">
        <v>304</v>
      </c>
      <c r="F123" s="224"/>
      <c r="G123" s="18"/>
      <c r="H123" s="18"/>
      <c r="I123" s="18"/>
      <c r="J123" s="225"/>
      <c r="K123" s="68"/>
      <c r="L123" s="127"/>
      <c r="M123" s="103"/>
      <c r="N123" s="123"/>
      <c r="O123" s="126"/>
      <c r="P123" s="123"/>
      <c r="Q123" s="123"/>
      <c r="R123" s="215" t="s">
        <v>302</v>
      </c>
      <c r="V123" s="50"/>
      <c r="X123" s="51"/>
    </row>
    <row r="124" spans="1:26" ht="109.5" hidden="1" customHeight="1">
      <c r="A124" s="48"/>
      <c r="B124" s="54" t="s">
        <v>200</v>
      </c>
      <c r="C124" s="245" t="s">
        <v>238</v>
      </c>
      <c r="D124" s="364" t="s">
        <v>239</v>
      </c>
      <c r="E124" s="224" t="s">
        <v>240</v>
      </c>
      <c r="F124" s="224"/>
      <c r="G124" s="18"/>
      <c r="H124" s="18"/>
      <c r="I124" s="18"/>
      <c r="J124" s="225" t="s">
        <v>292</v>
      </c>
      <c r="K124" s="68"/>
      <c r="L124" s="127"/>
      <c r="M124" s="103"/>
      <c r="N124" s="123"/>
      <c r="O124" s="126"/>
      <c r="P124" s="123"/>
      <c r="Q124" s="123"/>
      <c r="R124" s="3" t="s">
        <v>234</v>
      </c>
      <c r="V124" s="50"/>
      <c r="X124" s="51"/>
    </row>
    <row r="125" spans="1:26" ht="109.5" hidden="1" customHeight="1">
      <c r="A125" s="7"/>
      <c r="B125" s="54" t="s">
        <v>200</v>
      </c>
      <c r="C125" s="245" t="s">
        <v>610</v>
      </c>
      <c r="D125" s="364" t="s">
        <v>611</v>
      </c>
      <c r="E125" s="224" t="s">
        <v>483</v>
      </c>
      <c r="F125" s="68"/>
      <c r="G125" s="68"/>
      <c r="H125" s="4"/>
      <c r="I125" s="4"/>
      <c r="J125" s="226"/>
      <c r="K125" s="60"/>
      <c r="L125" s="322"/>
      <c r="M125" s="131"/>
      <c r="N125" s="121"/>
      <c r="O125" s="124"/>
      <c r="P125" s="121"/>
      <c r="Q125" s="121"/>
      <c r="R125" s="3" t="s">
        <v>600</v>
      </c>
      <c r="V125" s="50"/>
      <c r="X125" s="51"/>
    </row>
    <row r="126" spans="1:26" ht="102.75" hidden="1" customHeight="1">
      <c r="A126" s="48"/>
      <c r="B126" s="54" t="s">
        <v>651</v>
      </c>
      <c r="C126" s="245" t="s">
        <v>557</v>
      </c>
      <c r="D126" s="364" t="s">
        <v>558</v>
      </c>
      <c r="E126" s="224" t="s">
        <v>331</v>
      </c>
      <c r="F126" s="68"/>
      <c r="G126" s="68"/>
      <c r="H126" s="4"/>
      <c r="I126" s="4"/>
      <c r="J126" s="226"/>
      <c r="K126" s="60"/>
      <c r="L126" s="322"/>
      <c r="M126" s="131"/>
      <c r="N126" s="121"/>
      <c r="O126" s="124"/>
      <c r="P126" s="121"/>
      <c r="Q126" s="121"/>
      <c r="R126" s="3" t="s">
        <v>544</v>
      </c>
      <c r="V126" s="50"/>
      <c r="X126" s="51"/>
    </row>
    <row r="127" spans="1:26" ht="84" hidden="1" customHeight="1">
      <c r="A127" s="48"/>
      <c r="B127" s="54" t="s">
        <v>651</v>
      </c>
      <c r="C127" s="245" t="s">
        <v>514</v>
      </c>
      <c r="D127" s="364" t="s">
        <v>515</v>
      </c>
      <c r="E127" s="68" t="s">
        <v>312</v>
      </c>
      <c r="F127" s="68"/>
      <c r="G127" s="68"/>
      <c r="H127" s="4"/>
      <c r="I127" s="4"/>
      <c r="J127" s="226"/>
      <c r="K127" s="60"/>
      <c r="L127" s="322"/>
      <c r="M127" s="131"/>
      <c r="N127" s="121"/>
      <c r="O127" s="124"/>
      <c r="P127" s="121"/>
      <c r="Q127" s="121"/>
      <c r="R127" s="3" t="s">
        <v>487</v>
      </c>
      <c r="V127" s="50"/>
      <c r="X127" s="51"/>
    </row>
    <row r="128" spans="1:26" ht="159.75" hidden="1" customHeight="1">
      <c r="A128" s="48"/>
      <c r="B128" s="54" t="s">
        <v>651</v>
      </c>
      <c r="C128" s="245" t="s">
        <v>450</v>
      </c>
      <c r="D128" s="364" t="s">
        <v>239</v>
      </c>
      <c r="E128" s="68" t="s">
        <v>449</v>
      </c>
      <c r="F128" s="68"/>
      <c r="G128" s="68"/>
      <c r="H128" s="4"/>
      <c r="I128" s="4"/>
      <c r="J128" s="226"/>
      <c r="K128" s="60"/>
      <c r="L128" s="322"/>
      <c r="M128" s="131"/>
      <c r="N128" s="121"/>
      <c r="O128" s="124"/>
      <c r="P128" s="121"/>
      <c r="Q128" s="121"/>
      <c r="R128" s="3" t="s">
        <v>388</v>
      </c>
      <c r="V128" s="50"/>
      <c r="X128" s="51"/>
    </row>
    <row r="129" spans="1:24" ht="105" hidden="1" customHeight="1">
      <c r="A129" s="7"/>
      <c r="B129" s="54" t="s">
        <v>651</v>
      </c>
      <c r="C129" s="245" t="s">
        <v>350</v>
      </c>
      <c r="D129" s="364" t="s">
        <v>351</v>
      </c>
      <c r="E129" s="68" t="s">
        <v>233</v>
      </c>
      <c r="F129" s="68"/>
      <c r="G129" s="68"/>
      <c r="H129" s="4"/>
      <c r="I129" s="4"/>
      <c r="J129" s="226"/>
      <c r="K129" s="60"/>
      <c r="L129" s="322"/>
      <c r="M129" s="131"/>
      <c r="N129" s="121"/>
      <c r="O129" s="124"/>
      <c r="P129" s="121"/>
      <c r="Q129" s="121"/>
      <c r="R129" s="3" t="s">
        <v>344</v>
      </c>
      <c r="V129" s="50"/>
      <c r="X129" s="51"/>
    </row>
    <row r="130" spans="1:24" ht="102.75" hidden="1" customHeight="1">
      <c r="A130" s="48"/>
      <c r="B130" s="54" t="s">
        <v>200</v>
      </c>
      <c r="C130" s="245" t="s">
        <v>421</v>
      </c>
      <c r="D130" s="364" t="s">
        <v>239</v>
      </c>
      <c r="E130" s="68" t="s">
        <v>404</v>
      </c>
      <c r="F130" s="68"/>
      <c r="G130" s="68"/>
      <c r="H130" s="4"/>
      <c r="I130" s="4"/>
      <c r="J130" s="226"/>
      <c r="K130" s="60"/>
      <c r="L130" s="322"/>
      <c r="M130" s="131"/>
      <c r="N130" s="121"/>
      <c r="O130" s="124"/>
      <c r="P130" s="121"/>
      <c r="Q130" s="121"/>
      <c r="R130" s="3" t="s">
        <v>398</v>
      </c>
      <c r="V130" s="50"/>
      <c r="X130" s="51"/>
    </row>
    <row r="131" spans="1:24" ht="104.25" hidden="1" customHeight="1">
      <c r="A131" s="48"/>
      <c r="B131" s="54" t="s">
        <v>200</v>
      </c>
      <c r="C131" s="364" t="s">
        <v>276</v>
      </c>
      <c r="D131" s="408" t="s">
        <v>586</v>
      </c>
      <c r="E131" s="68" t="s">
        <v>277</v>
      </c>
      <c r="F131" s="68"/>
      <c r="G131" s="68"/>
      <c r="H131" s="4"/>
      <c r="I131" s="4"/>
      <c r="J131" s="226" t="s">
        <v>292</v>
      </c>
      <c r="K131" s="221"/>
      <c r="L131" s="222"/>
      <c r="M131" s="217"/>
      <c r="N131" s="209"/>
      <c r="O131" s="218"/>
      <c r="P131" s="209"/>
      <c r="Q131" s="209"/>
      <c r="R131" s="215" t="s">
        <v>253</v>
      </c>
      <c r="V131" s="50"/>
      <c r="X131" s="51"/>
    </row>
    <row r="132" spans="1:24" ht="152.25" hidden="1" customHeight="1">
      <c r="A132" s="7"/>
      <c r="B132" s="54" t="s">
        <v>200</v>
      </c>
      <c r="C132" s="374" t="s">
        <v>324</v>
      </c>
      <c r="D132" s="412" t="s">
        <v>325</v>
      </c>
      <c r="E132" s="18" t="s">
        <v>246</v>
      </c>
      <c r="F132" s="18"/>
      <c r="G132" s="18"/>
      <c r="H132" s="4"/>
      <c r="I132" s="4"/>
      <c r="J132" s="226"/>
      <c r="K132" s="375"/>
      <c r="L132" s="249"/>
      <c r="M132" s="103"/>
      <c r="N132" s="123"/>
      <c r="O132" s="126"/>
      <c r="P132" s="123"/>
      <c r="Q132" s="376"/>
      <c r="R132" s="215" t="s">
        <v>311</v>
      </c>
      <c r="V132" s="50"/>
      <c r="X132" s="51"/>
    </row>
    <row r="133" spans="1:24" ht="25.5" customHeight="1">
      <c r="A133" s="63" t="s">
        <v>222</v>
      </c>
      <c r="B133" s="240"/>
      <c r="C133" s="52"/>
      <c r="D133" s="122"/>
      <c r="E133" s="61"/>
      <c r="F133" s="61"/>
      <c r="G133" s="61"/>
      <c r="H133" s="5"/>
      <c r="I133" s="5"/>
      <c r="J133" s="5"/>
      <c r="K133" s="267"/>
      <c r="L133" s="120"/>
      <c r="M133" s="131"/>
      <c r="N133" s="124"/>
      <c r="O133" s="121"/>
      <c r="P133" s="121"/>
      <c r="Q133" s="268"/>
      <c r="R133" s="477">
        <v>1</v>
      </c>
      <c r="V133" s="49"/>
    </row>
    <row r="134" spans="1:24" ht="90.75" hidden="1" customHeight="1">
      <c r="A134" s="432"/>
      <c r="B134" s="3" t="s">
        <v>194</v>
      </c>
      <c r="C134" s="3" t="s">
        <v>326</v>
      </c>
      <c r="D134" s="364" t="s">
        <v>328</v>
      </c>
      <c r="E134" s="3" t="s">
        <v>327</v>
      </c>
      <c r="F134" s="3"/>
      <c r="G134" s="4"/>
      <c r="H134" s="4"/>
      <c r="I134" s="4"/>
      <c r="J134" s="4"/>
      <c r="K134" s="4"/>
      <c r="L134" s="170"/>
      <c r="M134" s="103"/>
      <c r="N134" s="126"/>
      <c r="O134" s="123"/>
      <c r="P134" s="123"/>
      <c r="Q134" s="123"/>
      <c r="R134" s="215" t="s">
        <v>311</v>
      </c>
      <c r="V134" s="49"/>
    </row>
    <row r="135" spans="1:24" ht="91.5" hidden="1" customHeight="1">
      <c r="A135" s="63"/>
      <c r="B135" s="54" t="s">
        <v>652</v>
      </c>
      <c r="C135" s="42" t="s">
        <v>559</v>
      </c>
      <c r="D135" s="364" t="s">
        <v>560</v>
      </c>
      <c r="E135" s="4" t="s">
        <v>282</v>
      </c>
      <c r="F135" s="4"/>
      <c r="G135" s="4"/>
      <c r="H135" s="4"/>
      <c r="I135" s="4"/>
      <c r="J135" s="4"/>
      <c r="K135" s="4"/>
      <c r="L135" s="170"/>
      <c r="M135" s="103"/>
      <c r="N135" s="126"/>
      <c r="O135" s="123"/>
      <c r="P135" s="123"/>
      <c r="Q135" s="123"/>
      <c r="R135" s="215" t="s">
        <v>544</v>
      </c>
      <c r="V135" s="49"/>
    </row>
    <row r="136" spans="1:24" ht="91.5" hidden="1" customHeight="1">
      <c r="A136" s="63"/>
      <c r="B136" s="54" t="s">
        <v>652</v>
      </c>
      <c r="C136" s="42" t="s">
        <v>616</v>
      </c>
      <c r="D136" s="364" t="s">
        <v>617</v>
      </c>
      <c r="E136" s="4" t="s">
        <v>233</v>
      </c>
      <c r="F136" s="4"/>
      <c r="G136" s="4"/>
      <c r="H136" s="4"/>
      <c r="I136" s="4"/>
      <c r="J136" s="4"/>
      <c r="K136" s="4"/>
      <c r="L136" s="170"/>
      <c r="M136" s="103"/>
      <c r="N136" s="126"/>
      <c r="O136" s="123"/>
      <c r="P136" s="123"/>
      <c r="Q136" s="123"/>
      <c r="R136" s="215" t="s">
        <v>600</v>
      </c>
      <c r="V136" s="49"/>
    </row>
    <row r="137" spans="1:24" ht="62.25" hidden="1" customHeight="1">
      <c r="A137" s="63"/>
      <c r="B137" s="54" t="s">
        <v>652</v>
      </c>
      <c r="C137" s="3" t="s">
        <v>451</v>
      </c>
      <c r="D137" s="364" t="s">
        <v>64</v>
      </c>
      <c r="E137" s="4" t="s">
        <v>282</v>
      </c>
      <c r="F137" s="4"/>
      <c r="G137" s="4"/>
      <c r="H137" s="4"/>
      <c r="I137" s="4"/>
      <c r="J137" s="4"/>
      <c r="K137" s="4"/>
      <c r="L137" s="170"/>
      <c r="M137" s="103"/>
      <c r="N137" s="126"/>
      <c r="O137" s="123"/>
      <c r="P137" s="123"/>
      <c r="Q137" s="123"/>
      <c r="R137" s="215" t="s">
        <v>388</v>
      </c>
      <c r="V137" s="49"/>
    </row>
    <row r="138" spans="1:24" ht="80.25" hidden="1" customHeight="1">
      <c r="A138" s="63"/>
      <c r="B138" s="54" t="s">
        <v>652</v>
      </c>
      <c r="C138" s="3" t="s">
        <v>422</v>
      </c>
      <c r="D138" s="364" t="s">
        <v>423</v>
      </c>
      <c r="E138" s="444" t="s">
        <v>424</v>
      </c>
      <c r="F138" s="444"/>
      <c r="G138" s="4"/>
      <c r="H138" s="4"/>
      <c r="I138" s="4"/>
      <c r="J138" s="4"/>
      <c r="K138" s="4"/>
      <c r="L138" s="170"/>
      <c r="M138" s="103"/>
      <c r="N138" s="126"/>
      <c r="O138" s="123"/>
      <c r="P138" s="123"/>
      <c r="Q138" s="123"/>
      <c r="R138" s="215" t="s">
        <v>398</v>
      </c>
      <c r="V138" s="49"/>
    </row>
    <row r="139" spans="1:24" ht="106.5" hidden="1" customHeight="1">
      <c r="A139" s="7"/>
      <c r="B139" s="245" t="s">
        <v>195</v>
      </c>
      <c r="C139" s="42" t="s">
        <v>278</v>
      </c>
      <c r="D139" s="364" t="s">
        <v>279</v>
      </c>
      <c r="E139" s="4" t="s">
        <v>280</v>
      </c>
      <c r="F139" s="4"/>
      <c r="G139" s="18"/>
      <c r="H139" s="18"/>
      <c r="I139" s="18"/>
      <c r="J139" s="18" t="s">
        <v>292</v>
      </c>
      <c r="K139" s="18"/>
      <c r="L139" s="59"/>
      <c r="M139" s="128"/>
      <c r="N139" s="125"/>
      <c r="O139" s="227"/>
      <c r="P139" s="227"/>
      <c r="Q139" s="227"/>
      <c r="R139" s="3" t="s">
        <v>253</v>
      </c>
      <c r="V139" s="49"/>
    </row>
    <row r="140" spans="1:24" ht="112.5" hidden="1" customHeight="1">
      <c r="A140" s="48"/>
      <c r="B140" s="332" t="s">
        <v>653</v>
      </c>
      <c r="C140" s="245" t="s">
        <v>561</v>
      </c>
      <c r="D140" s="364" t="s">
        <v>562</v>
      </c>
      <c r="E140" s="18" t="s">
        <v>563</v>
      </c>
      <c r="F140" s="6"/>
      <c r="G140" s="6"/>
      <c r="H140" s="6"/>
      <c r="I140" s="6"/>
      <c r="J140" s="6"/>
      <c r="K140" s="6"/>
      <c r="L140" s="316"/>
      <c r="M140" s="317"/>
      <c r="N140" s="318"/>
      <c r="O140" s="119"/>
      <c r="P140" s="119"/>
      <c r="Q140" s="119"/>
      <c r="R140" s="3" t="s">
        <v>544</v>
      </c>
      <c r="V140" s="49"/>
    </row>
    <row r="141" spans="1:24" ht="81" hidden="1" customHeight="1">
      <c r="A141" s="48"/>
      <c r="B141" s="332" t="s">
        <v>653</v>
      </c>
      <c r="C141" s="42" t="s">
        <v>516</v>
      </c>
      <c r="D141" s="364" t="s">
        <v>517</v>
      </c>
      <c r="E141" s="18" t="s">
        <v>518</v>
      </c>
      <c r="F141" s="6"/>
      <c r="G141" s="6"/>
      <c r="H141" s="6"/>
      <c r="I141" s="6"/>
      <c r="J141" s="6"/>
      <c r="K141" s="6"/>
      <c r="L141" s="316"/>
      <c r="M141" s="317"/>
      <c r="N141" s="318"/>
      <c r="O141" s="119"/>
      <c r="P141" s="119"/>
      <c r="Q141" s="119"/>
      <c r="R141" s="3" t="s">
        <v>487</v>
      </c>
      <c r="V141" s="49"/>
    </row>
    <row r="142" spans="1:24" ht="217.5" hidden="1" customHeight="1">
      <c r="A142" s="7"/>
      <c r="B142" s="332" t="s">
        <v>653</v>
      </c>
      <c r="C142" s="42" t="s">
        <v>452</v>
      </c>
      <c r="D142" s="364" t="s">
        <v>453</v>
      </c>
      <c r="E142" s="18" t="s">
        <v>456</v>
      </c>
      <c r="F142" s="18"/>
      <c r="G142" s="18"/>
      <c r="H142" s="18"/>
      <c r="I142" s="18"/>
      <c r="J142" s="18"/>
      <c r="K142" s="6"/>
      <c r="L142" s="316"/>
      <c r="M142" s="317"/>
      <c r="N142" s="318"/>
      <c r="O142" s="119"/>
      <c r="P142" s="119"/>
      <c r="Q142" s="119"/>
      <c r="R142" s="3" t="s">
        <v>388</v>
      </c>
      <c r="V142" s="49"/>
    </row>
    <row r="143" spans="1:24" ht="198" hidden="1" customHeight="1">
      <c r="A143" s="48"/>
      <c r="B143" s="239" t="s">
        <v>653</v>
      </c>
      <c r="C143" s="42" t="s">
        <v>454</v>
      </c>
      <c r="D143" s="170" t="s">
        <v>453</v>
      </c>
      <c r="E143" s="4" t="s">
        <v>456</v>
      </c>
      <c r="F143" s="5"/>
      <c r="G143" s="5"/>
      <c r="H143" s="5"/>
      <c r="I143" s="5"/>
      <c r="J143" s="5"/>
      <c r="K143" s="6"/>
      <c r="L143" s="316"/>
      <c r="M143" s="317"/>
      <c r="N143" s="318"/>
      <c r="O143" s="119"/>
      <c r="P143" s="119"/>
      <c r="Q143" s="119"/>
      <c r="R143" s="47" t="s">
        <v>388</v>
      </c>
      <c r="V143" s="49"/>
    </row>
    <row r="144" spans="1:24" ht="84" hidden="1" customHeight="1">
      <c r="A144" s="48"/>
      <c r="B144" s="239" t="s">
        <v>653</v>
      </c>
      <c r="C144" s="42" t="s">
        <v>455</v>
      </c>
      <c r="D144" s="364" t="s">
        <v>456</v>
      </c>
      <c r="E144" s="5"/>
      <c r="F144" s="5"/>
      <c r="G144" s="6"/>
      <c r="H144" s="6"/>
      <c r="I144" s="6"/>
      <c r="J144" s="6"/>
      <c r="K144" s="6"/>
      <c r="L144" s="316"/>
      <c r="M144" s="317"/>
      <c r="N144" s="318"/>
      <c r="O144" s="119"/>
      <c r="P144" s="119"/>
      <c r="Q144" s="119"/>
      <c r="R144" s="47" t="s">
        <v>388</v>
      </c>
      <c r="V144" s="49"/>
    </row>
    <row r="145" spans="1:22" ht="184.5" hidden="1" customHeight="1">
      <c r="A145" s="7"/>
      <c r="B145" s="239" t="s">
        <v>653</v>
      </c>
      <c r="C145" s="245" t="s">
        <v>457</v>
      </c>
      <c r="D145" s="374" t="s">
        <v>458</v>
      </c>
      <c r="E145" s="18" t="s">
        <v>459</v>
      </c>
      <c r="F145" s="312"/>
      <c r="G145" s="312"/>
      <c r="H145" s="18"/>
      <c r="I145" s="18"/>
      <c r="J145" s="336"/>
      <c r="K145" s="313"/>
      <c r="L145" s="248"/>
      <c r="M145" s="128"/>
      <c r="N145" s="125"/>
      <c r="O145" s="227"/>
      <c r="P145" s="227"/>
      <c r="Q145" s="314"/>
      <c r="R145" s="47" t="s">
        <v>388</v>
      </c>
      <c r="V145" s="49"/>
    </row>
    <row r="146" spans="1:22" ht="111" hidden="1" customHeight="1">
      <c r="A146" s="48"/>
      <c r="B146" s="239" t="s">
        <v>653</v>
      </c>
      <c r="C146" s="42" t="s">
        <v>425</v>
      </c>
      <c r="D146" s="364" t="s">
        <v>426</v>
      </c>
      <c r="E146" s="390" t="s">
        <v>428</v>
      </c>
      <c r="F146" s="488"/>
      <c r="G146" s="6"/>
      <c r="H146" s="6"/>
      <c r="I146" s="6"/>
      <c r="J146" s="6"/>
      <c r="K146" s="6"/>
      <c r="L146" s="316"/>
      <c r="M146" s="317"/>
      <c r="N146" s="318"/>
      <c r="O146" s="119"/>
      <c r="P146" s="119"/>
      <c r="Q146" s="119"/>
      <c r="R146" s="3" t="s">
        <v>398</v>
      </c>
      <c r="V146" s="49"/>
    </row>
    <row r="147" spans="1:22" ht="114.75" hidden="1" customHeight="1">
      <c r="A147" s="48"/>
      <c r="B147" s="239" t="s">
        <v>653</v>
      </c>
      <c r="C147" s="42" t="s">
        <v>329</v>
      </c>
      <c r="D147" s="408" t="s">
        <v>330</v>
      </c>
      <c r="E147" s="6" t="s">
        <v>331</v>
      </c>
      <c r="F147" s="6"/>
      <c r="G147" s="6"/>
      <c r="H147" s="6"/>
      <c r="I147" s="6"/>
      <c r="J147" s="6"/>
      <c r="K147" s="6"/>
      <c r="L147" s="316"/>
      <c r="M147" s="317"/>
      <c r="N147" s="318"/>
      <c r="O147" s="119"/>
      <c r="P147" s="119"/>
      <c r="Q147" s="119"/>
      <c r="R147" s="215" t="s">
        <v>311</v>
      </c>
      <c r="V147" s="49"/>
    </row>
    <row r="148" spans="1:22" ht="114.75" hidden="1" customHeight="1">
      <c r="A148" s="48"/>
      <c r="B148" s="239" t="s">
        <v>196</v>
      </c>
      <c r="C148" s="245" t="s">
        <v>587</v>
      </c>
      <c r="D148" s="364" t="s">
        <v>281</v>
      </c>
      <c r="E148" s="18" t="s">
        <v>282</v>
      </c>
      <c r="F148" s="18"/>
      <c r="G148" s="18"/>
      <c r="H148" s="18"/>
      <c r="I148" s="18"/>
      <c r="J148" s="18" t="s">
        <v>292</v>
      </c>
      <c r="K148" s="18"/>
      <c r="L148" s="59"/>
      <c r="M148" s="128"/>
      <c r="N148" s="125"/>
      <c r="O148" s="227"/>
      <c r="P148" s="227"/>
      <c r="Q148" s="227"/>
      <c r="R148" s="3" t="s">
        <v>253</v>
      </c>
      <c r="V148" s="49"/>
    </row>
    <row r="149" spans="1:22" ht="114.75" hidden="1" customHeight="1">
      <c r="A149" s="7"/>
      <c r="B149" s="239" t="s">
        <v>196</v>
      </c>
      <c r="C149" s="245" t="s">
        <v>602</v>
      </c>
      <c r="D149" s="364" t="s">
        <v>427</v>
      </c>
      <c r="E149" s="4" t="s">
        <v>604</v>
      </c>
      <c r="F149" s="4"/>
      <c r="G149" s="18"/>
      <c r="H149" s="18"/>
      <c r="I149" s="18"/>
      <c r="J149" s="18"/>
      <c r="K149" s="18"/>
      <c r="L149" s="59"/>
      <c r="M149" s="128"/>
      <c r="N149" s="125"/>
      <c r="O149" s="227"/>
      <c r="P149" s="227"/>
      <c r="Q149" s="227"/>
      <c r="R149" s="3" t="s">
        <v>600</v>
      </c>
      <c r="V149" s="49"/>
    </row>
    <row r="150" spans="1:22" ht="157.5" hidden="1" customHeight="1">
      <c r="A150" s="48"/>
      <c r="B150" s="239" t="s">
        <v>196</v>
      </c>
      <c r="C150" s="245" t="s">
        <v>596</v>
      </c>
      <c r="D150" s="170" t="s">
        <v>597</v>
      </c>
      <c r="E150" s="4" t="s">
        <v>598</v>
      </c>
      <c r="F150" s="5"/>
      <c r="G150" s="5"/>
      <c r="H150" s="5"/>
      <c r="I150" s="5"/>
      <c r="J150" s="5"/>
      <c r="K150" s="5"/>
      <c r="L150" s="223"/>
      <c r="M150" s="131"/>
      <c r="N150" s="124"/>
      <c r="O150" s="121"/>
      <c r="P150" s="121"/>
      <c r="Q150" s="121"/>
      <c r="R150" s="40" t="s">
        <v>487</v>
      </c>
      <c r="V150" s="49"/>
    </row>
    <row r="151" spans="1:22" ht="107.25" hidden="1" customHeight="1">
      <c r="A151" s="48"/>
      <c r="B151" s="239" t="s">
        <v>196</v>
      </c>
      <c r="C151" s="245" t="s">
        <v>564</v>
      </c>
      <c r="D151" s="170" t="s">
        <v>281</v>
      </c>
      <c r="E151" s="4" t="s">
        <v>282</v>
      </c>
      <c r="F151" s="5"/>
      <c r="G151" s="6"/>
      <c r="H151" s="6"/>
      <c r="I151" s="6"/>
      <c r="J151" s="6"/>
      <c r="K151" s="6"/>
      <c r="L151" s="316"/>
      <c r="M151" s="317"/>
      <c r="N151" s="318"/>
      <c r="O151" s="119"/>
      <c r="P151" s="119"/>
      <c r="Q151" s="119"/>
      <c r="R151" s="54" t="s">
        <v>544</v>
      </c>
      <c r="V151" s="49"/>
    </row>
    <row r="152" spans="1:22" ht="161.25" hidden="1" customHeight="1">
      <c r="A152" s="7"/>
      <c r="B152" s="239" t="s">
        <v>196</v>
      </c>
      <c r="C152" s="245" t="s">
        <v>565</v>
      </c>
      <c r="D152" s="170" t="s">
        <v>281</v>
      </c>
      <c r="E152" s="4" t="s">
        <v>282</v>
      </c>
      <c r="F152" s="4"/>
      <c r="G152" s="18"/>
      <c r="H152" s="18"/>
      <c r="I152" s="18"/>
      <c r="J152" s="18"/>
      <c r="K152" s="18"/>
      <c r="L152" s="59"/>
      <c r="M152" s="128"/>
      <c r="N152" s="125"/>
      <c r="O152" s="227"/>
      <c r="P152" s="227"/>
      <c r="Q152" s="227"/>
      <c r="R152" s="54" t="s">
        <v>544</v>
      </c>
      <c r="V152" s="49"/>
    </row>
    <row r="153" spans="1:22" ht="102.75" hidden="1" customHeight="1">
      <c r="A153" s="48"/>
      <c r="B153" s="239" t="s">
        <v>654</v>
      </c>
      <c r="C153" s="245" t="s">
        <v>460</v>
      </c>
      <c r="D153" s="364" t="s">
        <v>588</v>
      </c>
      <c r="E153" s="4">
        <v>3.5</v>
      </c>
      <c r="F153" s="4"/>
      <c r="G153" s="4"/>
      <c r="H153" s="4"/>
      <c r="I153" s="4"/>
      <c r="J153" s="4"/>
      <c r="K153" s="5"/>
      <c r="L153" s="223"/>
      <c r="M153" s="131"/>
      <c r="N153" s="124"/>
      <c r="O153" s="121"/>
      <c r="P153" s="121"/>
      <c r="Q153" s="121"/>
      <c r="R153" s="47" t="s">
        <v>388</v>
      </c>
      <c r="V153" s="49"/>
    </row>
    <row r="154" spans="1:22" ht="204.75" hidden="1" customHeight="1">
      <c r="A154" s="48"/>
      <c r="B154" s="239" t="s">
        <v>654</v>
      </c>
      <c r="C154" s="388" t="s">
        <v>461</v>
      </c>
      <c r="D154" s="374" t="s">
        <v>588</v>
      </c>
      <c r="E154" s="18">
        <v>3.5</v>
      </c>
      <c r="F154" s="18"/>
      <c r="G154" s="18"/>
      <c r="H154" s="18"/>
      <c r="I154" s="18"/>
      <c r="J154" s="18"/>
      <c r="K154" s="5"/>
      <c r="L154" s="223"/>
      <c r="M154" s="131"/>
      <c r="N154" s="124"/>
      <c r="O154" s="121"/>
      <c r="P154" s="121"/>
      <c r="Q154" s="121"/>
      <c r="R154" s="47" t="s">
        <v>388</v>
      </c>
      <c r="V154" s="49"/>
    </row>
    <row r="155" spans="1:22" ht="137.25" hidden="1" customHeight="1">
      <c r="A155" s="7"/>
      <c r="B155" s="239" t="s">
        <v>654</v>
      </c>
      <c r="C155" s="245" t="s">
        <v>462</v>
      </c>
      <c r="D155" s="374" t="s">
        <v>463</v>
      </c>
      <c r="E155" s="4">
        <v>80</v>
      </c>
      <c r="F155" s="4"/>
      <c r="G155" s="53"/>
      <c r="H155" s="53"/>
      <c r="I155" s="53"/>
      <c r="J155" s="53"/>
      <c r="K155" s="66"/>
      <c r="L155" s="66"/>
      <c r="M155" s="66"/>
      <c r="N155" s="66"/>
      <c r="O155" s="66"/>
      <c r="P155" s="66"/>
      <c r="Q155" s="66"/>
      <c r="R155" s="47" t="s">
        <v>388</v>
      </c>
      <c r="V155" s="49"/>
    </row>
    <row r="156" spans="1:22" ht="114.75" hidden="1" customHeight="1">
      <c r="A156" s="7"/>
      <c r="B156" s="239" t="s">
        <v>196</v>
      </c>
      <c r="C156" s="245" t="s">
        <v>422</v>
      </c>
      <c r="D156" s="364" t="s">
        <v>427</v>
      </c>
      <c r="E156" s="444" t="s">
        <v>428</v>
      </c>
      <c r="F156" s="444"/>
      <c r="G156" s="4"/>
      <c r="H156" s="4"/>
      <c r="I156" s="4"/>
      <c r="J156" s="4"/>
      <c r="K156" s="18"/>
      <c r="L156" s="59"/>
      <c r="M156" s="128"/>
      <c r="N156" s="125"/>
      <c r="O156" s="227"/>
      <c r="P156" s="227"/>
      <c r="Q156" s="227"/>
      <c r="R156" s="3" t="s">
        <v>398</v>
      </c>
      <c r="V156" s="49"/>
    </row>
    <row r="157" spans="1:22" ht="76.5" customHeight="1">
      <c r="A157" s="48"/>
      <c r="B157" s="239" t="s">
        <v>196</v>
      </c>
      <c r="C157" s="245" t="s">
        <v>381</v>
      </c>
      <c r="D157" s="364" t="s">
        <v>382</v>
      </c>
      <c r="E157" s="18" t="s">
        <v>383</v>
      </c>
      <c r="F157" s="18"/>
      <c r="G157" s="18"/>
      <c r="H157" s="18"/>
      <c r="I157" s="18"/>
      <c r="J157" s="18" t="s">
        <v>292</v>
      </c>
      <c r="K157" s="18"/>
      <c r="L157" s="59"/>
      <c r="M157" s="128"/>
      <c r="N157" s="125"/>
      <c r="O157" s="227"/>
      <c r="P157" s="227"/>
      <c r="Q157" s="227"/>
      <c r="R157" s="3" t="s">
        <v>374</v>
      </c>
      <c r="V157" s="49"/>
    </row>
    <row r="158" spans="1:22" ht="111.75" hidden="1" customHeight="1">
      <c r="A158" s="48"/>
      <c r="B158" s="239" t="s">
        <v>196</v>
      </c>
      <c r="C158" s="245" t="s">
        <v>283</v>
      </c>
      <c r="D158" s="364" t="s">
        <v>284</v>
      </c>
      <c r="E158" s="18" t="s">
        <v>285</v>
      </c>
      <c r="F158" s="18"/>
      <c r="G158" s="18"/>
      <c r="H158" s="18"/>
      <c r="I158" s="18"/>
      <c r="J158" s="18" t="s">
        <v>292</v>
      </c>
      <c r="K158" s="18"/>
      <c r="L158" s="59"/>
      <c r="M158" s="128"/>
      <c r="N158" s="125"/>
      <c r="O158" s="227"/>
      <c r="P158" s="227"/>
      <c r="Q158" s="227"/>
      <c r="R158" s="3" t="s">
        <v>253</v>
      </c>
      <c r="V158" s="49"/>
    </row>
    <row r="159" spans="1:22" ht="127.5" hidden="1" customHeight="1">
      <c r="A159" s="7"/>
      <c r="B159" s="239" t="s">
        <v>196</v>
      </c>
      <c r="C159" s="245" t="s">
        <v>332</v>
      </c>
      <c r="D159" s="364" t="s">
        <v>64</v>
      </c>
      <c r="E159" s="18">
        <v>5</v>
      </c>
      <c r="F159" s="312"/>
      <c r="G159" s="312"/>
      <c r="H159" s="18"/>
      <c r="I159" s="18"/>
      <c r="J159" s="18"/>
      <c r="K159" s="313"/>
      <c r="L159" s="248"/>
      <c r="M159" s="128"/>
      <c r="N159" s="125"/>
      <c r="O159" s="227"/>
      <c r="P159" s="227"/>
      <c r="Q159" s="314"/>
      <c r="R159" s="215" t="s">
        <v>311</v>
      </c>
      <c r="V159" s="49"/>
    </row>
    <row r="160" spans="1:22" ht="111" hidden="1" customHeight="1">
      <c r="A160" s="48"/>
      <c r="B160" s="239" t="s">
        <v>197</v>
      </c>
      <c r="C160" s="245" t="s">
        <v>241</v>
      </c>
      <c r="D160" s="374" t="s">
        <v>242</v>
      </c>
      <c r="E160" s="18" t="s">
        <v>243</v>
      </c>
      <c r="F160" s="312"/>
      <c r="G160" s="312"/>
      <c r="H160" s="18"/>
      <c r="I160" s="18"/>
      <c r="J160" s="336">
        <v>20000</v>
      </c>
      <c r="K160" s="313"/>
      <c r="L160" s="248"/>
      <c r="M160" s="128"/>
      <c r="N160" s="125"/>
      <c r="O160" s="227"/>
      <c r="P160" s="227"/>
      <c r="Q160" s="314"/>
      <c r="R160" s="315" t="s">
        <v>234</v>
      </c>
      <c r="V160" s="49"/>
    </row>
    <row r="161" spans="1:22" ht="84" hidden="1" customHeight="1">
      <c r="A161" s="48"/>
      <c r="B161" s="239" t="s">
        <v>197</v>
      </c>
      <c r="C161" s="245" t="s">
        <v>418</v>
      </c>
      <c r="D161" s="364" t="s">
        <v>555</v>
      </c>
      <c r="E161" s="4" t="s">
        <v>556</v>
      </c>
      <c r="F161" s="375"/>
      <c r="G161" s="312"/>
      <c r="H161" s="18"/>
      <c r="I161" s="18"/>
      <c r="J161" s="336"/>
      <c r="K161" s="61"/>
      <c r="L161" s="120"/>
      <c r="M161" s="254"/>
      <c r="N161" s="255"/>
      <c r="O161" s="256"/>
      <c r="P161" s="256"/>
      <c r="Q161" s="256"/>
      <c r="R161" s="315" t="s">
        <v>544</v>
      </c>
      <c r="V161" s="49"/>
    </row>
    <row r="162" spans="1:22" ht="111" hidden="1" customHeight="1">
      <c r="A162" s="48"/>
      <c r="B162" s="239" t="s">
        <v>197</v>
      </c>
      <c r="C162" s="245" t="s">
        <v>509</v>
      </c>
      <c r="D162" s="374" t="s">
        <v>572</v>
      </c>
      <c r="E162" s="18">
        <v>4</v>
      </c>
      <c r="F162" s="312"/>
      <c r="G162" s="312"/>
      <c r="H162" s="18"/>
      <c r="I162" s="18"/>
      <c r="J162" s="336"/>
      <c r="K162" s="61"/>
      <c r="L162" s="120"/>
      <c r="M162" s="254"/>
      <c r="N162" s="255"/>
      <c r="O162" s="256"/>
      <c r="P162" s="256"/>
      <c r="Q162" s="256"/>
      <c r="R162" s="315" t="s">
        <v>487</v>
      </c>
      <c r="V162" s="49"/>
    </row>
    <row r="163" spans="1:22" ht="180" hidden="1" customHeight="1">
      <c r="A163" s="7"/>
      <c r="B163" s="239" t="s">
        <v>197</v>
      </c>
      <c r="C163" s="245" t="s">
        <v>447</v>
      </c>
      <c r="D163" s="374" t="s">
        <v>466</v>
      </c>
      <c r="E163" s="18">
        <v>3.51</v>
      </c>
      <c r="F163" s="18"/>
      <c r="G163" s="303"/>
      <c r="H163" s="303"/>
      <c r="I163" s="303"/>
      <c r="J163" s="303"/>
      <c r="K163" s="44"/>
      <c r="L163" s="44"/>
      <c r="M163" s="44"/>
      <c r="N163" s="44"/>
      <c r="O163" s="44"/>
      <c r="P163" s="44"/>
      <c r="Q163" s="44"/>
      <c r="R163" s="315" t="s">
        <v>388</v>
      </c>
      <c r="V163" s="49"/>
    </row>
    <row r="164" spans="1:22" ht="93.75" hidden="1" customHeight="1">
      <c r="A164" s="48"/>
      <c r="B164" s="239" t="s">
        <v>197</v>
      </c>
      <c r="C164" s="245" t="s">
        <v>464</v>
      </c>
      <c r="D164" s="374" t="s">
        <v>465</v>
      </c>
      <c r="E164" s="18">
        <v>4</v>
      </c>
      <c r="F164" s="18"/>
      <c r="G164" s="303"/>
      <c r="H164" s="303"/>
      <c r="I164" s="303"/>
      <c r="J164" s="303"/>
      <c r="K164" s="44"/>
      <c r="L164" s="44"/>
      <c r="M164" s="44"/>
      <c r="N164" s="44"/>
      <c r="O164" s="44"/>
      <c r="P164" s="44"/>
      <c r="Q164" s="44"/>
      <c r="R164" s="315" t="s">
        <v>388</v>
      </c>
      <c r="V164" s="49"/>
    </row>
    <row r="165" spans="1:22" ht="111" hidden="1" customHeight="1">
      <c r="A165" s="48"/>
      <c r="B165" s="239" t="s">
        <v>197</v>
      </c>
      <c r="C165" s="245" t="s">
        <v>333</v>
      </c>
      <c r="D165" s="374" t="s">
        <v>334</v>
      </c>
      <c r="E165" s="18">
        <v>3.51</v>
      </c>
      <c r="F165" s="312"/>
      <c r="G165" s="312"/>
      <c r="H165" s="18"/>
      <c r="I165" s="18"/>
      <c r="J165" s="336"/>
      <c r="K165" s="313"/>
      <c r="L165" s="248"/>
      <c r="M165" s="128"/>
      <c r="N165" s="125"/>
      <c r="O165" s="227"/>
      <c r="P165" s="227"/>
      <c r="Q165" s="314"/>
      <c r="R165" s="215" t="s">
        <v>311</v>
      </c>
      <c r="V165" s="49"/>
    </row>
    <row r="166" spans="1:22" ht="111" customHeight="1">
      <c r="A166" s="48"/>
      <c r="B166" s="239" t="s">
        <v>197</v>
      </c>
      <c r="C166" s="42" t="s">
        <v>379</v>
      </c>
      <c r="D166" s="374" t="s">
        <v>242</v>
      </c>
      <c r="E166" s="18" t="s">
        <v>380</v>
      </c>
      <c r="F166" s="312"/>
      <c r="G166" s="312"/>
      <c r="H166" s="18"/>
      <c r="I166" s="18"/>
      <c r="J166" s="336" t="s">
        <v>292</v>
      </c>
      <c r="K166" s="313"/>
      <c r="L166" s="248"/>
      <c r="M166" s="128"/>
      <c r="N166" s="125"/>
      <c r="O166" s="227"/>
      <c r="P166" s="227"/>
      <c r="Q166" s="314"/>
      <c r="R166" s="383" t="s">
        <v>374</v>
      </c>
      <c r="V166" s="49"/>
    </row>
    <row r="167" spans="1:22" ht="111" hidden="1" customHeight="1">
      <c r="A167" s="7"/>
      <c r="B167" s="239" t="s">
        <v>197</v>
      </c>
      <c r="C167" s="42" t="s">
        <v>286</v>
      </c>
      <c r="D167" s="374" t="s">
        <v>287</v>
      </c>
      <c r="E167" s="350">
        <v>4</v>
      </c>
      <c r="F167" s="489"/>
      <c r="G167" s="312"/>
      <c r="H167" s="18"/>
      <c r="I167" s="18"/>
      <c r="J167" s="18" t="s">
        <v>292</v>
      </c>
      <c r="K167" s="313"/>
      <c r="L167" s="248"/>
      <c r="M167" s="128"/>
      <c r="N167" s="125"/>
      <c r="O167" s="227"/>
      <c r="P167" s="227"/>
      <c r="Q167" s="314"/>
      <c r="R167" s="315" t="s">
        <v>253</v>
      </c>
      <c r="V167" s="49"/>
    </row>
    <row r="168" spans="1:22" ht="102.75" hidden="1" customHeight="1">
      <c r="A168" s="63"/>
      <c r="B168" s="239" t="s">
        <v>655</v>
      </c>
      <c r="C168" s="329" t="s">
        <v>418</v>
      </c>
      <c r="D168" s="374" t="s">
        <v>590</v>
      </c>
      <c r="E168" s="389" t="s">
        <v>412</v>
      </c>
      <c r="F168" s="389"/>
      <c r="G168" s="18"/>
      <c r="H168" s="18"/>
      <c r="I168" s="18"/>
      <c r="J168" s="345"/>
      <c r="K168" s="384"/>
      <c r="L168" s="385"/>
      <c r="M168" s="386"/>
      <c r="N168" s="387"/>
      <c r="O168" s="253"/>
      <c r="P168" s="253"/>
      <c r="Q168" s="253"/>
      <c r="R168" s="315" t="s">
        <v>398</v>
      </c>
      <c r="V168" s="49"/>
    </row>
    <row r="169" spans="1:22" ht="106.5" hidden="1" customHeight="1">
      <c r="A169" s="63"/>
      <c r="B169" s="239" t="s">
        <v>655</v>
      </c>
      <c r="C169" s="42" t="s">
        <v>436</v>
      </c>
      <c r="D169" s="374" t="s">
        <v>589</v>
      </c>
      <c r="E169" s="18">
        <v>4</v>
      </c>
      <c r="F169" s="312"/>
      <c r="G169" s="312"/>
      <c r="H169" s="18"/>
      <c r="I169" s="18"/>
      <c r="J169" s="336"/>
      <c r="K169" s="313"/>
      <c r="L169" s="248"/>
      <c r="M169" s="128"/>
      <c r="N169" s="125"/>
      <c r="O169" s="227"/>
      <c r="P169" s="227"/>
      <c r="Q169" s="314"/>
      <c r="R169" s="311" t="s">
        <v>435</v>
      </c>
      <c r="V169" s="49"/>
    </row>
    <row r="170" spans="1:22" ht="107.25" hidden="1" customHeight="1">
      <c r="A170" s="63"/>
      <c r="B170" s="239" t="s">
        <v>655</v>
      </c>
      <c r="C170" s="358" t="s">
        <v>409</v>
      </c>
      <c r="D170" s="374" t="s">
        <v>287</v>
      </c>
      <c r="E170" s="389" t="s">
        <v>412</v>
      </c>
      <c r="F170" s="389"/>
      <c r="G170" s="18"/>
      <c r="H170" s="18"/>
      <c r="I170" s="18"/>
      <c r="J170" s="345">
        <v>60000</v>
      </c>
      <c r="K170" s="384"/>
      <c r="L170" s="385"/>
      <c r="M170" s="386"/>
      <c r="N170" s="387"/>
      <c r="O170" s="253"/>
      <c r="P170" s="253"/>
      <c r="Q170" s="253"/>
      <c r="R170" s="47" t="s">
        <v>398</v>
      </c>
      <c r="V170" s="49"/>
    </row>
    <row r="171" spans="1:22" ht="90" hidden="1" customHeight="1">
      <c r="A171" s="63"/>
      <c r="B171" s="239" t="s">
        <v>655</v>
      </c>
      <c r="C171" s="329" t="s">
        <v>411</v>
      </c>
      <c r="D171" s="374" t="s">
        <v>287</v>
      </c>
      <c r="E171" s="389" t="s">
        <v>412</v>
      </c>
      <c r="F171" s="389"/>
      <c r="G171" s="18"/>
      <c r="H171" s="18"/>
      <c r="I171" s="18"/>
      <c r="J171" s="345">
        <v>90000</v>
      </c>
      <c r="K171" s="384"/>
      <c r="L171" s="385"/>
      <c r="M171" s="386"/>
      <c r="N171" s="387"/>
      <c r="O171" s="253"/>
      <c r="P171" s="253"/>
      <c r="Q171" s="253"/>
      <c r="R171" s="47" t="s">
        <v>398</v>
      </c>
      <c r="V171" s="49"/>
    </row>
    <row r="172" spans="1:22" ht="90" hidden="1" customHeight="1">
      <c r="A172" s="7"/>
      <c r="B172" s="239" t="s">
        <v>655</v>
      </c>
      <c r="C172" s="42" t="s">
        <v>610</v>
      </c>
      <c r="D172" s="364" t="s">
        <v>242</v>
      </c>
      <c r="E172" s="442" t="s">
        <v>380</v>
      </c>
      <c r="F172" s="442"/>
      <c r="G172" s="18"/>
      <c r="H172" s="18"/>
      <c r="I172" s="18"/>
      <c r="J172" s="336"/>
      <c r="K172" s="312"/>
      <c r="L172" s="248"/>
      <c r="M172" s="320"/>
      <c r="N172" s="458"/>
      <c r="O172" s="321"/>
      <c r="P172" s="321"/>
      <c r="Q172" s="321"/>
      <c r="R172" s="315" t="s">
        <v>600</v>
      </c>
      <c r="V172" s="49"/>
    </row>
    <row r="173" spans="1:22" ht="24">
      <c r="A173" s="473" t="s">
        <v>170</v>
      </c>
      <c r="B173" s="65"/>
      <c r="C173" s="251"/>
      <c r="D173" s="253"/>
      <c r="E173" s="251"/>
      <c r="F173" s="251"/>
      <c r="G173" s="250"/>
      <c r="H173" s="6"/>
      <c r="I173" s="6"/>
      <c r="J173" s="6"/>
      <c r="K173" s="258"/>
      <c r="L173" s="252"/>
      <c r="M173" s="253"/>
      <c r="N173" s="253"/>
      <c r="O173" s="253"/>
      <c r="P173" s="253"/>
      <c r="Q173" s="253"/>
      <c r="R173" s="480">
        <v>1</v>
      </c>
    </row>
    <row r="174" spans="1:22" ht="24">
      <c r="A174" s="531" t="s">
        <v>210</v>
      </c>
      <c r="B174" s="532"/>
      <c r="C174" s="532"/>
      <c r="D174" s="532"/>
      <c r="E174" s="533"/>
      <c r="F174" s="485"/>
      <c r="G174" s="5"/>
      <c r="H174" s="5"/>
      <c r="I174" s="5"/>
      <c r="J174" s="241"/>
      <c r="K174" s="61"/>
      <c r="L174" s="120"/>
      <c r="M174" s="254"/>
      <c r="N174" s="255"/>
      <c r="O174" s="256"/>
      <c r="P174" s="256"/>
      <c r="Q174" s="256"/>
      <c r="R174" s="477">
        <v>1</v>
      </c>
    </row>
    <row r="175" spans="1:22" ht="24" customHeight="1">
      <c r="A175" s="528" t="s">
        <v>223</v>
      </c>
      <c r="B175" s="529"/>
      <c r="C175" s="529"/>
      <c r="D175" s="529"/>
      <c r="E175" s="530"/>
      <c r="F175" s="484"/>
      <c r="G175" s="5"/>
      <c r="H175" s="5"/>
      <c r="I175" s="5"/>
      <c r="J175" s="5"/>
      <c r="K175" s="61"/>
      <c r="L175" s="120"/>
      <c r="M175" s="254"/>
      <c r="N175" s="260"/>
      <c r="O175" s="255"/>
      <c r="P175" s="256"/>
      <c r="Q175" s="256"/>
      <c r="R175" s="477">
        <v>1</v>
      </c>
    </row>
    <row r="176" spans="1:22" ht="178.5" hidden="1" customHeight="1">
      <c r="A176" s="48"/>
      <c r="B176" s="54" t="s">
        <v>211</v>
      </c>
      <c r="C176" s="245" t="s">
        <v>244</v>
      </c>
      <c r="D176" s="364" t="s">
        <v>245</v>
      </c>
      <c r="E176" s="4" t="s">
        <v>246</v>
      </c>
      <c r="F176" s="4"/>
      <c r="G176" s="4"/>
      <c r="H176" s="4"/>
      <c r="I176" s="4"/>
      <c r="J176" s="4" t="s">
        <v>292</v>
      </c>
      <c r="K176" s="208"/>
      <c r="L176" s="216"/>
      <c r="M176" s="209"/>
      <c r="N176" s="209"/>
      <c r="O176" s="218"/>
      <c r="P176" s="209"/>
      <c r="Q176" s="209"/>
      <c r="R176" s="3" t="s">
        <v>234</v>
      </c>
    </row>
    <row r="177" spans="1:18" ht="116.25" hidden="1" customHeight="1">
      <c r="A177" s="48"/>
      <c r="B177" s="54" t="s">
        <v>211</v>
      </c>
      <c r="C177" s="245" t="s">
        <v>566</v>
      </c>
      <c r="D177" s="364" t="s">
        <v>567</v>
      </c>
      <c r="E177" s="4" t="s">
        <v>568</v>
      </c>
      <c r="F177" s="4"/>
      <c r="G177" s="4"/>
      <c r="H177" s="4"/>
      <c r="I177" s="4"/>
      <c r="J177" s="4"/>
      <c r="K177" s="5"/>
      <c r="L177" s="223"/>
      <c r="M177" s="121"/>
      <c r="N177" s="121"/>
      <c r="O177" s="124"/>
      <c r="P177" s="121"/>
      <c r="Q177" s="121"/>
      <c r="R177" s="3" t="s">
        <v>544</v>
      </c>
    </row>
    <row r="178" spans="1:18" ht="102" hidden="1" customHeight="1">
      <c r="A178" s="7"/>
      <c r="B178" s="54" t="s">
        <v>211</v>
      </c>
      <c r="C178" s="245" t="s">
        <v>591</v>
      </c>
      <c r="D178" s="364" t="s">
        <v>519</v>
      </c>
      <c r="E178" s="4" t="s">
        <v>246</v>
      </c>
      <c r="F178" s="4"/>
      <c r="G178" s="4"/>
      <c r="H178" s="4"/>
      <c r="I178" s="4"/>
      <c r="J178" s="4"/>
      <c r="K178" s="5"/>
      <c r="L178" s="223"/>
      <c r="M178" s="121"/>
      <c r="N178" s="121"/>
      <c r="O178" s="124"/>
      <c r="P178" s="121"/>
      <c r="Q178" s="121"/>
      <c r="R178" s="3" t="s">
        <v>487</v>
      </c>
    </row>
    <row r="179" spans="1:18" ht="140.25" hidden="1" customHeight="1">
      <c r="A179" s="48"/>
      <c r="B179" s="54" t="s">
        <v>211</v>
      </c>
      <c r="C179" s="459" t="s">
        <v>467</v>
      </c>
      <c r="D179" s="364" t="s">
        <v>468</v>
      </c>
      <c r="E179" s="4" t="s">
        <v>469</v>
      </c>
      <c r="F179" s="4"/>
      <c r="G179" s="4"/>
      <c r="H179" s="4"/>
      <c r="I179" s="4"/>
      <c r="J179" s="4"/>
      <c r="K179" s="5"/>
      <c r="L179" s="223"/>
      <c r="M179" s="121"/>
      <c r="N179" s="121"/>
      <c r="O179" s="124"/>
      <c r="P179" s="121"/>
      <c r="Q179" s="121"/>
      <c r="R179" s="3" t="s">
        <v>388</v>
      </c>
    </row>
    <row r="180" spans="1:18" ht="118.5" hidden="1" customHeight="1">
      <c r="A180" s="48"/>
      <c r="B180" s="54" t="s">
        <v>211</v>
      </c>
      <c r="C180" s="42" t="s">
        <v>288</v>
      </c>
      <c r="D180" s="374" t="s">
        <v>289</v>
      </c>
      <c r="E180" s="18" t="s">
        <v>246</v>
      </c>
      <c r="F180" s="18"/>
      <c r="G180" s="18"/>
      <c r="H180" s="18"/>
      <c r="I180" s="18"/>
      <c r="J180" s="18" t="s">
        <v>292</v>
      </c>
      <c r="K180" s="210"/>
      <c r="L180" s="211"/>
      <c r="M180" s="213"/>
      <c r="N180" s="213"/>
      <c r="O180" s="214"/>
      <c r="P180" s="213"/>
      <c r="Q180" s="213"/>
      <c r="R180" s="40" t="s">
        <v>253</v>
      </c>
    </row>
    <row r="181" spans="1:18" ht="228" hidden="1" customHeight="1">
      <c r="A181" s="7"/>
      <c r="B181" s="54" t="s">
        <v>211</v>
      </c>
      <c r="C181" s="245" t="s">
        <v>422</v>
      </c>
      <c r="D181" s="364" t="s">
        <v>429</v>
      </c>
      <c r="E181" s="390" t="s">
        <v>428</v>
      </c>
      <c r="F181" s="390"/>
      <c r="G181" s="18"/>
      <c r="H181" s="18"/>
      <c r="I181" s="18"/>
      <c r="J181" s="18" t="s">
        <v>292</v>
      </c>
      <c r="K181" s="18"/>
      <c r="L181" s="59"/>
      <c r="M181" s="128"/>
      <c r="N181" s="125"/>
      <c r="O181" s="227"/>
      <c r="P181" s="227"/>
      <c r="Q181" s="227"/>
      <c r="R181" s="3" t="s">
        <v>398</v>
      </c>
    </row>
    <row r="182" spans="1:18" ht="24">
      <c r="A182" s="473" t="s">
        <v>215</v>
      </c>
      <c r="B182" s="65"/>
      <c r="C182" s="251"/>
      <c r="D182" s="252"/>
      <c r="E182" s="251"/>
      <c r="F182" s="251"/>
      <c r="G182" s="250"/>
      <c r="H182" s="250"/>
      <c r="I182" s="250"/>
      <c r="J182" s="250"/>
      <c r="K182" s="293"/>
      <c r="L182" s="294"/>
      <c r="M182" s="129"/>
      <c r="N182" s="129"/>
      <c r="O182" s="129"/>
      <c r="P182" s="129"/>
      <c r="Q182" s="129"/>
      <c r="R182" s="481">
        <v>1</v>
      </c>
    </row>
    <row r="183" spans="1:18" ht="24">
      <c r="A183" s="531" t="s">
        <v>204</v>
      </c>
      <c r="B183" s="532"/>
      <c r="C183" s="532"/>
      <c r="D183" s="532"/>
      <c r="E183" s="533"/>
      <c r="F183" s="485"/>
      <c r="G183" s="66"/>
      <c r="H183" s="66"/>
      <c r="I183" s="66"/>
      <c r="J183" s="66"/>
      <c r="K183" s="95"/>
      <c r="L183" s="296"/>
      <c r="M183" s="102"/>
      <c r="N183" s="102"/>
      <c r="O183" s="102"/>
      <c r="P183" s="102"/>
      <c r="Q183" s="102"/>
      <c r="R183" s="482">
        <v>1</v>
      </c>
    </row>
    <row r="184" spans="1:18" ht="24" customHeight="1">
      <c r="A184" s="525" t="s">
        <v>224</v>
      </c>
      <c r="B184" s="526"/>
      <c r="C184" s="526"/>
      <c r="D184" s="526"/>
      <c r="E184" s="527"/>
      <c r="F184" s="483"/>
      <c r="G184" s="66"/>
      <c r="H184" s="66"/>
      <c r="I184" s="66"/>
      <c r="J184" s="66"/>
      <c r="K184" s="95"/>
      <c r="L184" s="296"/>
      <c r="M184" s="102"/>
      <c r="N184" s="102"/>
      <c r="O184" s="102"/>
      <c r="P184" s="102"/>
      <c r="Q184" s="102"/>
      <c r="R184" s="482">
        <v>1</v>
      </c>
    </row>
    <row r="185" spans="1:18" ht="207.75" hidden="1" customHeight="1">
      <c r="A185" s="292"/>
      <c r="B185" s="307" t="s">
        <v>208</v>
      </c>
      <c r="C185" s="290" t="s">
        <v>305</v>
      </c>
      <c r="D185" s="425" t="s">
        <v>306</v>
      </c>
      <c r="E185" s="365" t="s">
        <v>307</v>
      </c>
      <c r="F185" s="365"/>
      <c r="G185" s="53"/>
      <c r="H185" s="53"/>
      <c r="I185" s="53"/>
      <c r="J185" s="362" t="s">
        <v>292</v>
      </c>
      <c r="K185" s="298"/>
      <c r="L185" s="299"/>
      <c r="M185" s="300"/>
      <c r="N185" s="300"/>
      <c r="O185" s="300"/>
      <c r="P185" s="300"/>
      <c r="Q185" s="300"/>
      <c r="R185" s="3" t="s">
        <v>302</v>
      </c>
    </row>
    <row r="186" spans="1:18" ht="76.5" hidden="1" customHeight="1">
      <c r="A186" s="292"/>
      <c r="B186" s="307" t="s">
        <v>208</v>
      </c>
      <c r="C186" s="290" t="s">
        <v>612</v>
      </c>
      <c r="D186" s="425" t="s">
        <v>613</v>
      </c>
      <c r="E186" s="365" t="s">
        <v>312</v>
      </c>
      <c r="F186" s="365"/>
      <c r="G186" s="53"/>
      <c r="H186" s="53"/>
      <c r="I186" s="443">
        <v>1000000</v>
      </c>
      <c r="J186" s="362"/>
      <c r="K186" s="298"/>
      <c r="L186" s="299"/>
      <c r="M186" s="300"/>
      <c r="N186" s="300"/>
      <c r="O186" s="300"/>
      <c r="P186" s="300"/>
      <c r="Q186" s="300"/>
      <c r="R186" s="3" t="s">
        <v>600</v>
      </c>
    </row>
    <row r="187" spans="1:18" ht="123.75" hidden="1" customHeight="1">
      <c r="A187" s="460"/>
      <c r="B187" s="307" t="s">
        <v>208</v>
      </c>
      <c r="C187" s="290" t="s">
        <v>550</v>
      </c>
      <c r="D187" s="425" t="s">
        <v>569</v>
      </c>
      <c r="E187" s="365" t="s">
        <v>282</v>
      </c>
      <c r="F187" s="365"/>
      <c r="G187" s="53"/>
      <c r="H187" s="53"/>
      <c r="I187" s="161"/>
      <c r="J187" s="362"/>
      <c r="K187" s="298"/>
      <c r="L187" s="299"/>
      <c r="M187" s="300"/>
      <c r="N187" s="300"/>
      <c r="O187" s="300"/>
      <c r="P187" s="300"/>
      <c r="Q187" s="300"/>
      <c r="R187" s="3" t="s">
        <v>544</v>
      </c>
    </row>
    <row r="188" spans="1:18" ht="220.5" hidden="1" customHeight="1">
      <c r="A188" s="292"/>
      <c r="B188" s="307" t="s">
        <v>656</v>
      </c>
      <c r="C188" s="290" t="s">
        <v>520</v>
      </c>
      <c r="D188" s="423" t="s">
        <v>521</v>
      </c>
      <c r="E188" s="365" t="s">
        <v>522</v>
      </c>
      <c r="F188" s="365"/>
      <c r="G188" s="53"/>
      <c r="H188" s="53"/>
      <c r="I188" s="53"/>
      <c r="J188" s="362"/>
      <c r="K188" s="298"/>
      <c r="L188" s="299"/>
      <c r="M188" s="300"/>
      <c r="N188" s="300"/>
      <c r="O188" s="300"/>
      <c r="P188" s="300"/>
      <c r="Q188" s="300"/>
      <c r="R188" s="47" t="s">
        <v>487</v>
      </c>
    </row>
    <row r="189" spans="1:18" ht="118.5" hidden="1" customHeight="1">
      <c r="A189" s="292"/>
      <c r="B189" s="307" t="s">
        <v>656</v>
      </c>
      <c r="C189" s="290" t="s">
        <v>523</v>
      </c>
      <c r="D189" s="423" t="s">
        <v>524</v>
      </c>
      <c r="E189" s="365" t="s">
        <v>525</v>
      </c>
      <c r="F189" s="365"/>
      <c r="G189" s="53"/>
      <c r="H189" s="53"/>
      <c r="I189" s="53"/>
      <c r="J189" s="362"/>
      <c r="K189" s="298"/>
      <c r="L189" s="299"/>
      <c r="M189" s="300"/>
      <c r="N189" s="300"/>
      <c r="O189" s="300"/>
      <c r="P189" s="300"/>
      <c r="Q189" s="300"/>
      <c r="R189" s="47" t="s">
        <v>487</v>
      </c>
    </row>
    <row r="190" spans="1:18" ht="147" hidden="1" customHeight="1">
      <c r="A190" s="460"/>
      <c r="B190" s="307" t="s">
        <v>656</v>
      </c>
      <c r="C190" s="358" t="s">
        <v>470</v>
      </c>
      <c r="D190" s="306"/>
      <c r="E190" s="365" t="s">
        <v>477</v>
      </c>
      <c r="F190" s="365"/>
      <c r="G190" s="53"/>
      <c r="H190" s="53"/>
      <c r="I190" s="53"/>
      <c r="J190" s="416">
        <v>10000</v>
      </c>
      <c r="K190" s="298"/>
      <c r="L190" s="299"/>
      <c r="M190" s="300"/>
      <c r="N190" s="300"/>
      <c r="O190" s="300"/>
      <c r="P190" s="300"/>
      <c r="Q190" s="300"/>
      <c r="R190" s="3" t="s">
        <v>388</v>
      </c>
    </row>
    <row r="191" spans="1:18" ht="225" hidden="1" customHeight="1">
      <c r="A191" s="292"/>
      <c r="B191" s="307" t="s">
        <v>656</v>
      </c>
      <c r="C191" s="319" t="s">
        <v>471</v>
      </c>
      <c r="D191" s="407" t="s">
        <v>474</v>
      </c>
      <c r="E191" s="365"/>
      <c r="F191" s="365"/>
      <c r="G191" s="53"/>
      <c r="H191" s="53"/>
      <c r="I191" s="53"/>
      <c r="J191" s="362"/>
      <c r="K191" s="298"/>
      <c r="L191" s="299"/>
      <c r="M191" s="300"/>
      <c r="N191" s="300"/>
      <c r="O191" s="300"/>
      <c r="P191" s="300"/>
      <c r="Q191" s="300"/>
      <c r="R191" s="47" t="s">
        <v>388</v>
      </c>
    </row>
    <row r="192" spans="1:18" ht="120" hidden="1" customHeight="1">
      <c r="A192" s="292"/>
      <c r="B192" s="307" t="s">
        <v>656</v>
      </c>
      <c r="C192" s="319" t="s">
        <v>472</v>
      </c>
      <c r="D192" s="407" t="s">
        <v>475</v>
      </c>
      <c r="E192" s="365"/>
      <c r="F192" s="365"/>
      <c r="G192" s="53"/>
      <c r="H192" s="53"/>
      <c r="I192" s="53"/>
      <c r="J192" s="362"/>
      <c r="K192" s="298"/>
      <c r="L192" s="299"/>
      <c r="M192" s="300"/>
      <c r="N192" s="300"/>
      <c r="O192" s="300"/>
      <c r="P192" s="300"/>
      <c r="Q192" s="300"/>
      <c r="R192" s="47" t="s">
        <v>388</v>
      </c>
    </row>
    <row r="193" spans="1:18" ht="125.25" hidden="1" customHeight="1">
      <c r="A193" s="460"/>
      <c r="B193" s="307" t="s">
        <v>656</v>
      </c>
      <c r="C193" s="290" t="s">
        <v>473</v>
      </c>
      <c r="D193" s="422" t="s">
        <v>476</v>
      </c>
      <c r="E193" s="365"/>
      <c r="F193" s="365"/>
      <c r="G193" s="53"/>
      <c r="H193" s="53"/>
      <c r="I193" s="53"/>
      <c r="J193" s="362"/>
      <c r="K193" s="298"/>
      <c r="L193" s="299"/>
      <c r="M193" s="300"/>
      <c r="N193" s="300"/>
      <c r="O193" s="300"/>
      <c r="P193" s="300"/>
      <c r="Q193" s="300"/>
      <c r="R193" s="47" t="s">
        <v>388</v>
      </c>
    </row>
    <row r="194" spans="1:18" ht="223.5" hidden="1" customHeight="1">
      <c r="A194" s="292"/>
      <c r="B194" s="307" t="s">
        <v>656</v>
      </c>
      <c r="C194" s="290" t="s">
        <v>430</v>
      </c>
      <c r="D194" s="426" t="s">
        <v>431</v>
      </c>
      <c r="E194" s="365" t="s">
        <v>432</v>
      </c>
      <c r="F194" s="365"/>
      <c r="G194" s="396"/>
      <c r="H194" s="396"/>
      <c r="I194" s="396"/>
      <c r="J194" s="397"/>
      <c r="K194" s="398"/>
      <c r="L194" s="399"/>
      <c r="M194" s="400"/>
      <c r="N194" s="400"/>
      <c r="O194" s="400"/>
      <c r="P194" s="400"/>
      <c r="Q194" s="400"/>
      <c r="R194" s="215" t="s">
        <v>398</v>
      </c>
    </row>
    <row r="195" spans="1:18" ht="107.25" hidden="1" customHeight="1">
      <c r="A195" s="323"/>
      <c r="B195" s="307" t="s">
        <v>656</v>
      </c>
      <c r="C195" s="290" t="s">
        <v>369</v>
      </c>
      <c r="D195" s="426" t="s">
        <v>370</v>
      </c>
      <c r="E195" s="365" t="s">
        <v>233</v>
      </c>
      <c r="F195" s="365"/>
      <c r="G195" s="53"/>
      <c r="H195" s="53"/>
      <c r="I195" s="53"/>
      <c r="J195" s="362"/>
      <c r="K195" s="298"/>
      <c r="L195" s="299"/>
      <c r="M195" s="300"/>
      <c r="N195" s="300"/>
      <c r="O195" s="300"/>
      <c r="P195" s="300"/>
      <c r="Q195" s="300"/>
      <c r="R195" s="3" t="s">
        <v>357</v>
      </c>
    </row>
    <row r="196" spans="1:18" ht="99.75" hidden="1" customHeight="1">
      <c r="A196" s="462"/>
      <c r="B196" s="307" t="s">
        <v>656</v>
      </c>
      <c r="C196" s="290" t="s">
        <v>352</v>
      </c>
      <c r="D196" s="426" t="s">
        <v>64</v>
      </c>
      <c r="E196" s="365" t="s">
        <v>331</v>
      </c>
      <c r="F196" s="365"/>
      <c r="G196" s="53"/>
      <c r="H196" s="53"/>
      <c r="I196" s="53"/>
      <c r="J196" s="362"/>
      <c r="K196" s="298"/>
      <c r="L196" s="299"/>
      <c r="M196" s="300"/>
      <c r="N196" s="300"/>
      <c r="O196" s="300"/>
      <c r="P196" s="300"/>
      <c r="Q196" s="300"/>
      <c r="R196" s="3" t="s">
        <v>344</v>
      </c>
    </row>
    <row r="197" spans="1:18" ht="230.25" hidden="1" customHeight="1">
      <c r="A197" s="323"/>
      <c r="B197" s="463" t="s">
        <v>208</v>
      </c>
      <c r="C197" s="290" t="s">
        <v>336</v>
      </c>
      <c r="D197" s="426" t="s">
        <v>335</v>
      </c>
      <c r="E197" s="365">
        <v>3</v>
      </c>
      <c r="F197" s="365"/>
      <c r="G197" s="53"/>
      <c r="H197" s="53"/>
      <c r="I197" s="53"/>
      <c r="J197" s="362"/>
      <c r="K197" s="298"/>
      <c r="L197" s="299"/>
      <c r="M197" s="300"/>
      <c r="N197" s="300"/>
      <c r="O197" s="300"/>
      <c r="P197" s="300"/>
      <c r="Q197" s="300"/>
      <c r="R197" s="215" t="s">
        <v>311</v>
      </c>
    </row>
    <row r="198" spans="1:18" ht="134.25" hidden="1" customHeight="1">
      <c r="A198" s="287"/>
      <c r="B198" s="289" t="s">
        <v>209</v>
      </c>
      <c r="C198" s="290" t="s">
        <v>228</v>
      </c>
      <c r="D198" s="427" t="s">
        <v>229</v>
      </c>
      <c r="E198" s="335" t="s">
        <v>230</v>
      </c>
      <c r="F198" s="335"/>
      <c r="G198" s="53"/>
      <c r="H198" s="53"/>
      <c r="I198" s="53"/>
      <c r="J198" s="362" t="s">
        <v>292</v>
      </c>
      <c r="K198" s="53"/>
      <c r="L198" s="53"/>
      <c r="M198" s="53"/>
      <c r="N198" s="53"/>
      <c r="O198" s="53"/>
      <c r="P198" s="53"/>
      <c r="Q198" s="53"/>
      <c r="R198" s="17" t="s">
        <v>227</v>
      </c>
    </row>
    <row r="199" spans="1:18" ht="90.75" hidden="1" customHeight="1">
      <c r="A199" s="464"/>
      <c r="B199" s="289" t="s">
        <v>209</v>
      </c>
      <c r="C199" s="290" t="s">
        <v>308</v>
      </c>
      <c r="D199" s="426" t="s">
        <v>309</v>
      </c>
      <c r="E199" s="365" t="s">
        <v>291</v>
      </c>
      <c r="F199" s="365"/>
      <c r="G199" s="303"/>
      <c r="H199" s="303"/>
      <c r="I199" s="303"/>
      <c r="J199" s="366" t="s">
        <v>292</v>
      </c>
      <c r="K199" s="304"/>
      <c r="L199" s="305"/>
      <c r="M199" s="306"/>
      <c r="N199" s="306"/>
      <c r="O199" s="306"/>
      <c r="P199" s="306"/>
      <c r="Q199" s="306"/>
      <c r="R199" s="40" t="s">
        <v>302</v>
      </c>
    </row>
    <row r="200" spans="1:18" ht="81.75" hidden="1" customHeight="1">
      <c r="A200" s="287"/>
      <c r="B200" s="289" t="s">
        <v>657</v>
      </c>
      <c r="C200" s="290" t="s">
        <v>570</v>
      </c>
      <c r="D200" s="427" t="s">
        <v>339</v>
      </c>
      <c r="E200" s="335" t="s">
        <v>291</v>
      </c>
      <c r="F200" s="335"/>
      <c r="G200" s="53"/>
      <c r="H200" s="53"/>
      <c r="I200" s="53"/>
      <c r="J200" s="362"/>
      <c r="K200" s="53"/>
      <c r="L200" s="53"/>
      <c r="M200" s="53"/>
      <c r="N200" s="53"/>
      <c r="O200" s="53"/>
      <c r="P200" s="53"/>
      <c r="Q200" s="53"/>
      <c r="R200" s="17" t="s">
        <v>544</v>
      </c>
    </row>
    <row r="201" spans="1:18" ht="117.75" hidden="1" customHeight="1">
      <c r="A201" s="287"/>
      <c r="B201" s="289" t="s">
        <v>657</v>
      </c>
      <c r="C201" s="465" t="s">
        <v>526</v>
      </c>
      <c r="D201" s="428" t="s">
        <v>527</v>
      </c>
      <c r="E201" s="365" t="s">
        <v>340</v>
      </c>
      <c r="F201" s="365"/>
      <c r="G201" s="53"/>
      <c r="H201" s="53"/>
      <c r="I201" s="53"/>
      <c r="J201" s="362"/>
      <c r="K201" s="53"/>
      <c r="L201" s="53"/>
      <c r="M201" s="53"/>
      <c r="N201" s="53"/>
      <c r="O201" s="53"/>
      <c r="P201" s="53"/>
      <c r="Q201" s="53"/>
      <c r="R201" s="17" t="s">
        <v>487</v>
      </c>
    </row>
    <row r="202" spans="1:18" ht="113.25" hidden="1" customHeight="1">
      <c r="A202" s="287"/>
      <c r="B202" s="289" t="s">
        <v>657</v>
      </c>
      <c r="C202" s="358" t="s">
        <v>478</v>
      </c>
      <c r="D202" s="430" t="s">
        <v>339</v>
      </c>
      <c r="E202" s="365" t="s">
        <v>307</v>
      </c>
      <c r="F202" s="365"/>
      <c r="G202" s="53"/>
      <c r="H202" s="53"/>
      <c r="I202" s="53"/>
      <c r="J202" s="362"/>
      <c r="K202" s="53"/>
      <c r="L202" s="53"/>
      <c r="M202" s="53"/>
      <c r="N202" s="53"/>
      <c r="O202" s="53"/>
      <c r="P202" s="53"/>
      <c r="Q202" s="53"/>
      <c r="R202" s="466" t="s">
        <v>388</v>
      </c>
    </row>
    <row r="203" spans="1:18" ht="172.5" hidden="1" customHeight="1">
      <c r="A203" s="464"/>
      <c r="B203" s="289" t="s">
        <v>657</v>
      </c>
      <c r="C203" s="290" t="s">
        <v>479</v>
      </c>
      <c r="D203" s="429" t="s">
        <v>480</v>
      </c>
      <c r="E203" s="365" t="s">
        <v>246</v>
      </c>
      <c r="F203" s="365"/>
      <c r="G203" s="53"/>
      <c r="H203" s="53"/>
      <c r="I203" s="53"/>
      <c r="J203" s="362"/>
      <c r="K203" s="53"/>
      <c r="L203" s="53"/>
      <c r="M203" s="53"/>
      <c r="N203" s="53"/>
      <c r="O203" s="53"/>
      <c r="P203" s="53"/>
      <c r="Q203" s="53"/>
      <c r="R203" s="466" t="s">
        <v>388</v>
      </c>
    </row>
    <row r="204" spans="1:18" ht="78" hidden="1" customHeight="1">
      <c r="A204" s="287"/>
      <c r="B204" s="289" t="s">
        <v>657</v>
      </c>
      <c r="C204" s="319"/>
      <c r="D204" s="469" t="s">
        <v>481</v>
      </c>
      <c r="E204" s="365" t="s">
        <v>230</v>
      </c>
      <c r="F204" s="365"/>
      <c r="G204" s="53"/>
      <c r="H204" s="53"/>
      <c r="I204" s="53"/>
      <c r="J204" s="362"/>
      <c r="K204" s="53"/>
      <c r="L204" s="53"/>
      <c r="M204" s="53"/>
      <c r="N204" s="53"/>
      <c r="O204" s="53"/>
      <c r="P204" s="53"/>
      <c r="Q204" s="53"/>
      <c r="R204" s="148" t="s">
        <v>388</v>
      </c>
    </row>
    <row r="205" spans="1:18" ht="81" hidden="1" customHeight="1">
      <c r="A205" s="287"/>
      <c r="B205" s="289" t="s">
        <v>657</v>
      </c>
      <c r="C205" s="319" t="s">
        <v>482</v>
      </c>
      <c r="D205" s="470" t="s">
        <v>480</v>
      </c>
      <c r="E205" s="365" t="s">
        <v>483</v>
      </c>
      <c r="F205" s="365"/>
      <c r="G205" s="53"/>
      <c r="H205" s="53"/>
      <c r="I205" s="53"/>
      <c r="J205" s="362"/>
      <c r="K205" s="53"/>
      <c r="L205" s="53"/>
      <c r="M205" s="53"/>
      <c r="N205" s="53"/>
      <c r="O205" s="53"/>
      <c r="P205" s="53"/>
      <c r="Q205" s="53"/>
      <c r="R205" s="148" t="s">
        <v>388</v>
      </c>
    </row>
    <row r="206" spans="1:18" ht="72.75" hidden="1" customHeight="1">
      <c r="A206" s="287"/>
      <c r="B206" s="289" t="s">
        <v>657</v>
      </c>
      <c r="C206" s="281"/>
      <c r="D206" s="471" t="s">
        <v>481</v>
      </c>
      <c r="E206" s="365" t="s">
        <v>592</v>
      </c>
      <c r="F206" s="365"/>
      <c r="G206" s="391"/>
      <c r="H206" s="391"/>
      <c r="I206" s="391"/>
      <c r="J206" s="392"/>
      <c r="K206" s="393"/>
      <c r="L206" s="394"/>
      <c r="M206" s="395"/>
      <c r="N206" s="395"/>
      <c r="O206" s="395"/>
      <c r="P206" s="395"/>
      <c r="Q206" s="395"/>
      <c r="R206" s="148" t="s">
        <v>388</v>
      </c>
    </row>
    <row r="207" spans="1:18" ht="96" hidden="1" customHeight="1">
      <c r="A207" s="287"/>
      <c r="B207" s="289" t="s">
        <v>657</v>
      </c>
      <c r="C207" s="337" t="s">
        <v>247</v>
      </c>
      <c r="D207" s="467" t="s">
        <v>248</v>
      </c>
      <c r="E207" s="342" t="s">
        <v>506</v>
      </c>
      <c r="F207" s="335"/>
      <c r="G207" s="53"/>
      <c r="H207" s="53"/>
      <c r="I207" s="53"/>
      <c r="J207" s="362" t="s">
        <v>292</v>
      </c>
      <c r="K207" s="298"/>
      <c r="L207" s="301"/>
      <c r="M207" s="302"/>
      <c r="N207" s="302"/>
      <c r="O207" s="302"/>
      <c r="P207" s="302"/>
      <c r="Q207" s="302"/>
      <c r="R207" s="466" t="s">
        <v>234</v>
      </c>
    </row>
    <row r="208" spans="1:18" ht="48.75" hidden="1" customHeight="1">
      <c r="A208" s="287"/>
      <c r="B208" s="289" t="s">
        <v>657</v>
      </c>
      <c r="C208" s="319"/>
      <c r="D208" s="468" t="s">
        <v>249</v>
      </c>
      <c r="E208" s="334" t="s">
        <v>638</v>
      </c>
      <c r="F208" s="334"/>
      <c r="G208" s="303"/>
      <c r="H208" s="303"/>
      <c r="I208" s="303"/>
      <c r="J208" s="362" t="s">
        <v>292</v>
      </c>
      <c r="K208" s="293"/>
      <c r="L208" s="338"/>
      <c r="M208" s="339"/>
      <c r="N208" s="339"/>
      <c r="O208" s="339"/>
      <c r="P208" s="339"/>
      <c r="Q208" s="339"/>
      <c r="R208" s="466" t="s">
        <v>234</v>
      </c>
    </row>
    <row r="209" spans="1:18" ht="117" hidden="1" customHeight="1">
      <c r="A209" s="341"/>
      <c r="B209" s="289" t="s">
        <v>657</v>
      </c>
      <c r="C209" s="290"/>
      <c r="D209" s="469" t="s">
        <v>250</v>
      </c>
      <c r="E209" s="335" t="s">
        <v>251</v>
      </c>
      <c r="F209" s="335"/>
      <c r="G209" s="53"/>
      <c r="H209" s="53"/>
      <c r="I209" s="53"/>
      <c r="J209" s="362" t="s">
        <v>292</v>
      </c>
      <c r="K209" s="298"/>
      <c r="L209" s="301"/>
      <c r="M209" s="302"/>
      <c r="N209" s="302"/>
      <c r="O209" s="302"/>
      <c r="P209" s="302"/>
      <c r="Q209" s="302"/>
      <c r="R209" s="466" t="s">
        <v>234</v>
      </c>
    </row>
    <row r="210" spans="1:18" ht="99.75" hidden="1" customHeight="1">
      <c r="A210" s="287"/>
      <c r="B210" s="289" t="s">
        <v>657</v>
      </c>
      <c r="C210" s="290" t="s">
        <v>337</v>
      </c>
      <c r="D210" s="429" t="s">
        <v>290</v>
      </c>
      <c r="E210" s="335" t="s">
        <v>291</v>
      </c>
      <c r="F210" s="335"/>
      <c r="G210" s="53"/>
      <c r="H210" s="53"/>
      <c r="I210" s="53"/>
      <c r="J210" s="362" t="s">
        <v>292</v>
      </c>
      <c r="K210" s="53"/>
      <c r="L210" s="53"/>
      <c r="M210" s="53"/>
      <c r="N210" s="53"/>
      <c r="O210" s="53"/>
      <c r="P210" s="53"/>
      <c r="Q210" s="53"/>
      <c r="R210" s="3" t="s">
        <v>253</v>
      </c>
    </row>
    <row r="211" spans="1:18" ht="132" hidden="1" customHeight="1">
      <c r="A211" s="287"/>
      <c r="B211" s="289" t="s">
        <v>657</v>
      </c>
      <c r="C211" s="358" t="s">
        <v>338</v>
      </c>
      <c r="D211" s="430" t="s">
        <v>339</v>
      </c>
      <c r="E211" s="342" t="s">
        <v>340</v>
      </c>
      <c r="F211" s="342"/>
      <c r="G211" s="303"/>
      <c r="H211" s="303"/>
      <c r="I211" s="303"/>
      <c r="J211" s="303"/>
      <c r="K211" s="303"/>
      <c r="L211" s="303"/>
      <c r="M211" s="303"/>
      <c r="N211" s="303"/>
      <c r="O211" s="303"/>
      <c r="P211" s="303"/>
      <c r="Q211" s="303"/>
      <c r="R211" s="215" t="s">
        <v>311</v>
      </c>
    </row>
    <row r="212" spans="1:18" ht="120" customHeight="1">
      <c r="A212" s="287"/>
      <c r="B212" s="289" t="s">
        <v>657</v>
      </c>
      <c r="C212" s="358" t="s">
        <v>384</v>
      </c>
      <c r="D212" s="430" t="s">
        <v>386</v>
      </c>
      <c r="E212" s="342" t="s">
        <v>387</v>
      </c>
      <c r="F212" s="342"/>
      <c r="G212" s="303"/>
      <c r="H212" s="303"/>
      <c r="I212" s="303"/>
      <c r="J212" s="303"/>
      <c r="K212" s="303"/>
      <c r="L212" s="303"/>
      <c r="M212" s="303"/>
      <c r="N212" s="303"/>
      <c r="O212" s="303"/>
      <c r="P212" s="303"/>
      <c r="Q212" s="303"/>
      <c r="R212" s="331" t="s">
        <v>374</v>
      </c>
    </row>
    <row r="213" spans="1:18" ht="120.75" customHeight="1">
      <c r="A213" s="341"/>
      <c r="B213" s="289" t="s">
        <v>657</v>
      </c>
      <c r="C213" s="290" t="s">
        <v>385</v>
      </c>
      <c r="D213" s="429" t="s">
        <v>386</v>
      </c>
      <c r="E213" s="335" t="s">
        <v>387</v>
      </c>
      <c r="F213" s="335"/>
      <c r="G213" s="53"/>
      <c r="H213" s="53"/>
      <c r="I213" s="53"/>
      <c r="J213" s="53"/>
      <c r="K213" s="53"/>
      <c r="L213" s="53"/>
      <c r="M213" s="53"/>
      <c r="N213" s="53"/>
      <c r="O213" s="53"/>
      <c r="P213" s="53"/>
      <c r="Q213" s="53"/>
      <c r="R213" s="331" t="s">
        <v>374</v>
      </c>
    </row>
    <row r="214" spans="1:18" ht="24">
      <c r="A214" s="351"/>
      <c r="B214" s="352"/>
      <c r="C214" s="353"/>
      <c r="D214" s="415"/>
      <c r="E214" s="354"/>
      <c r="F214" s="354"/>
      <c r="G214" s="52"/>
      <c r="H214" s="52"/>
      <c r="I214" s="52"/>
      <c r="J214" s="52"/>
      <c r="K214" s="64"/>
      <c r="L214" s="355"/>
      <c r="M214" s="356"/>
      <c r="N214" s="356"/>
      <c r="O214" s="356"/>
      <c r="P214" s="356"/>
      <c r="Q214" s="356"/>
      <c r="R214" s="357"/>
    </row>
  </sheetData>
  <autoFilter ref="A9:Z213">
    <filterColumn colId="17">
      <filters>
        <filter val="1"/>
        <filter val="กองกิจการนิสิต"/>
      </filters>
    </filterColumn>
  </autoFilter>
  <mergeCells count="19">
    <mergeCell ref="M6:O6"/>
    <mergeCell ref="P6:Q7"/>
    <mergeCell ref="R6:R8"/>
    <mergeCell ref="M7:M8"/>
    <mergeCell ref="N7:N8"/>
    <mergeCell ref="O7:O8"/>
    <mergeCell ref="A174:E174"/>
    <mergeCell ref="A175:E175"/>
    <mergeCell ref="A183:E183"/>
    <mergeCell ref="A184:E184"/>
    <mergeCell ref="L6:L8"/>
    <mergeCell ref="K6:K8"/>
    <mergeCell ref="A6:A8"/>
    <mergeCell ref="B6:B8"/>
    <mergeCell ref="C6:C8"/>
    <mergeCell ref="D6:D8"/>
    <mergeCell ref="E6:E8"/>
    <mergeCell ref="F6:F8"/>
    <mergeCell ref="G6:J7"/>
  </mergeCells>
  <pageMargins left="1.1811023622047201" right="0" top="0.196850393700787" bottom="0.118110236220472" header="0.31496062992126" footer="7.8740157480315001E-2"/>
  <pageSetup paperSize="9" scale="95" orientation="landscape" useFirstPageNumber="1" r:id="rId1"/>
  <headerFooter>
    <oddFooter>&amp;R&amp;P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theme="7" tint="0.59999389629810485"/>
  </sheetPr>
  <dimension ref="A1:AB214"/>
  <sheetViews>
    <sheetView view="pageLayout" zoomScale="73" zoomScaleNormal="84" zoomScaleSheetLayoutView="100" zoomScalePageLayoutView="73" workbookViewId="0">
      <selection activeCell="A2" sqref="A2"/>
    </sheetView>
  </sheetViews>
  <sheetFormatPr defaultColWidth="9.140625" defaultRowHeight="21"/>
  <cols>
    <col min="1" max="1" width="16.28515625" style="44" customWidth="1"/>
    <col min="2" max="2" width="18.42578125" style="44" customWidth="1"/>
    <col min="3" max="3" width="19" style="44" customWidth="1"/>
    <col min="4" max="4" width="17.140625" style="431" customWidth="1"/>
    <col min="5" max="6" width="14" style="57" customWidth="1"/>
    <col min="7" max="7" width="0.28515625" style="44" customWidth="1"/>
    <col min="8" max="8" width="7.140625" style="44" hidden="1" customWidth="1"/>
    <col min="9" max="9" width="10.85546875" style="44" customWidth="1"/>
    <col min="10" max="10" width="12.140625" style="44" customWidth="1"/>
    <col min="11" max="11" width="0.140625" style="57" hidden="1" customWidth="1"/>
    <col min="12" max="12" width="10.140625" style="99" hidden="1" customWidth="1"/>
    <col min="13" max="13" width="8" style="98" hidden="1" customWidth="1"/>
    <col min="14" max="14" width="9.42578125" style="98" hidden="1" customWidth="1"/>
    <col min="15" max="15" width="7.7109375" style="98" hidden="1" customWidth="1"/>
    <col min="16" max="16" width="9.5703125" style="98" hidden="1" customWidth="1"/>
    <col min="17" max="17" width="2.42578125" style="98" hidden="1" customWidth="1"/>
    <col min="18" max="18" width="13.42578125" style="169" customWidth="1"/>
    <col min="19" max="19" width="0.85546875" style="44" customWidth="1"/>
    <col min="20" max="20" width="6.85546875" style="44" customWidth="1"/>
    <col min="21" max="21" width="8.42578125" style="91" hidden="1" customWidth="1"/>
    <col min="22" max="22" width="9.140625" style="44" hidden="1" customWidth="1"/>
    <col min="23" max="23" width="13.42578125" style="91" hidden="1" customWidth="1"/>
    <col min="24" max="24" width="12.140625" style="44" hidden="1" customWidth="1"/>
    <col min="25" max="26" width="9.140625" style="44" hidden="1" customWidth="1"/>
    <col min="27" max="31" width="9.140625" style="44"/>
    <col min="32" max="32" width="10.7109375" style="44" bestFit="1" customWidth="1"/>
    <col min="33" max="16384" width="9.140625" style="44"/>
  </cols>
  <sheetData>
    <row r="1" spans="1:26" ht="24">
      <c r="A1" s="262" t="s">
        <v>665</v>
      </c>
      <c r="B1" s="262"/>
      <c r="C1" s="263"/>
      <c r="G1" s="16"/>
      <c r="H1" s="16"/>
      <c r="I1" s="16"/>
      <c r="J1" s="16"/>
      <c r="K1" s="16"/>
      <c r="L1" s="96"/>
      <c r="M1" s="96"/>
      <c r="N1" s="96"/>
      <c r="O1" s="96"/>
      <c r="P1" s="96"/>
      <c r="Q1" s="96"/>
      <c r="R1" s="167"/>
    </row>
    <row r="2" spans="1:26" ht="24">
      <c r="A2" s="262" t="str">
        <f>ตาราง!A2</f>
        <v>(ตามแผนยุทธศาสตร์มหาวิทยาลัยเกษตรศาสตร์ ระยะ 12 ปี พ.ศ.2560-2571)</v>
      </c>
      <c r="B2" s="262"/>
      <c r="C2" s="263"/>
      <c r="D2" s="256"/>
      <c r="E2" s="264"/>
      <c r="F2" s="264"/>
      <c r="G2" s="16"/>
      <c r="H2" s="16"/>
      <c r="I2" s="16"/>
      <c r="J2" s="16"/>
      <c r="K2" s="16"/>
      <c r="L2" s="96"/>
      <c r="M2" s="96"/>
      <c r="N2" s="96"/>
      <c r="O2" s="96"/>
      <c r="P2" s="96"/>
      <c r="Q2" s="96"/>
      <c r="R2" s="167"/>
    </row>
    <row r="3" spans="1:26" ht="24">
      <c r="A3" s="262" t="s">
        <v>8</v>
      </c>
      <c r="B3" s="262" t="s">
        <v>66</v>
      </c>
      <c r="C3" s="52"/>
      <c r="D3" s="256"/>
      <c r="E3" s="264"/>
      <c r="F3" s="264"/>
      <c r="G3" s="16"/>
      <c r="H3" s="16"/>
      <c r="I3" s="16"/>
      <c r="J3" s="16"/>
      <c r="K3" s="16"/>
      <c r="L3" s="96"/>
      <c r="M3" s="96"/>
      <c r="N3" s="96"/>
      <c r="O3" s="96"/>
      <c r="P3" s="96"/>
      <c r="Q3" s="96"/>
      <c r="R3" s="167"/>
    </row>
    <row r="4" spans="1:26" ht="15.75" hidden="1" customHeight="1">
      <c r="A4" s="261" t="s">
        <v>16</v>
      </c>
      <c r="B4" s="262"/>
      <c r="C4" s="263"/>
      <c r="D4" s="122"/>
      <c r="E4" s="64"/>
      <c r="F4" s="64"/>
      <c r="M4" s="97"/>
      <c r="N4" s="97"/>
      <c r="O4" s="97"/>
      <c r="P4" s="97"/>
      <c r="Q4" s="97"/>
      <c r="R4" s="56"/>
    </row>
    <row r="5" spans="1:26" ht="15.75" hidden="1" customHeight="1">
      <c r="A5" s="261" t="s">
        <v>17</v>
      </c>
      <c r="B5" s="262"/>
      <c r="C5" s="263"/>
      <c r="D5" s="122"/>
      <c r="E5" s="64"/>
      <c r="F5" s="64"/>
      <c r="M5" s="97"/>
      <c r="N5" s="97"/>
      <c r="O5" s="97"/>
      <c r="P5" s="97"/>
      <c r="Q5" s="97"/>
      <c r="R5" s="56"/>
    </row>
    <row r="6" spans="1:26" ht="44.25" customHeight="1">
      <c r="A6" s="537" t="s">
        <v>91</v>
      </c>
      <c r="B6" s="537" t="s">
        <v>214</v>
      </c>
      <c r="C6" s="537" t="s">
        <v>1</v>
      </c>
      <c r="D6" s="540" t="s">
        <v>216</v>
      </c>
      <c r="E6" s="537" t="s">
        <v>192</v>
      </c>
      <c r="F6" s="550" t="s">
        <v>663</v>
      </c>
      <c r="G6" s="543" t="s">
        <v>19</v>
      </c>
      <c r="H6" s="553"/>
      <c r="I6" s="553"/>
      <c r="J6" s="544"/>
      <c r="K6" s="537" t="s">
        <v>85</v>
      </c>
      <c r="L6" s="547" t="s">
        <v>93</v>
      </c>
      <c r="M6" s="534" t="s">
        <v>18</v>
      </c>
      <c r="N6" s="535"/>
      <c r="O6" s="536"/>
      <c r="P6" s="516" t="s">
        <v>20</v>
      </c>
      <c r="Q6" s="517"/>
      <c r="R6" s="520" t="s">
        <v>6</v>
      </c>
      <c r="U6" s="91" t="s">
        <v>87</v>
      </c>
      <c r="V6" s="44" t="s">
        <v>94</v>
      </c>
      <c r="W6" s="91" t="s">
        <v>88</v>
      </c>
      <c r="X6" s="44" t="s">
        <v>95</v>
      </c>
      <c r="Y6" s="44" t="s">
        <v>96</v>
      </c>
      <c r="Z6" s="44" t="s">
        <v>79</v>
      </c>
    </row>
    <row r="7" spans="1:26" ht="24.6" customHeight="1">
      <c r="A7" s="538"/>
      <c r="B7" s="538"/>
      <c r="C7" s="538"/>
      <c r="D7" s="541"/>
      <c r="E7" s="538"/>
      <c r="F7" s="551"/>
      <c r="G7" s="545"/>
      <c r="H7" s="554"/>
      <c r="I7" s="554"/>
      <c r="J7" s="546"/>
      <c r="K7" s="538"/>
      <c r="L7" s="548"/>
      <c r="M7" s="523" t="s">
        <v>12</v>
      </c>
      <c r="N7" s="523" t="s">
        <v>14</v>
      </c>
      <c r="O7" s="523" t="s">
        <v>15</v>
      </c>
      <c r="P7" s="518"/>
      <c r="Q7" s="519"/>
      <c r="R7" s="521"/>
    </row>
    <row r="8" spans="1:26" ht="46.5" customHeight="1">
      <c r="A8" s="539"/>
      <c r="B8" s="539"/>
      <c r="C8" s="539"/>
      <c r="D8" s="542"/>
      <c r="E8" s="539"/>
      <c r="F8" s="552"/>
      <c r="G8" s="475" t="s">
        <v>2</v>
      </c>
      <c r="H8" s="475" t="s">
        <v>3</v>
      </c>
      <c r="I8" s="475" t="s">
        <v>2</v>
      </c>
      <c r="J8" s="475" t="s">
        <v>3</v>
      </c>
      <c r="K8" s="539"/>
      <c r="L8" s="549"/>
      <c r="M8" s="524"/>
      <c r="N8" s="524"/>
      <c r="O8" s="524"/>
      <c r="P8" s="100" t="s">
        <v>2</v>
      </c>
      <c r="Q8" s="474" t="s">
        <v>3</v>
      </c>
      <c r="R8" s="522"/>
    </row>
    <row r="9" spans="1:26" ht="30.75" customHeight="1">
      <c r="A9" s="476" t="s">
        <v>168</v>
      </c>
      <c r="B9" s="54"/>
      <c r="C9" s="310"/>
      <c r="D9" s="122"/>
      <c r="E9" s="265"/>
      <c r="F9" s="265"/>
      <c r="G9" s="66"/>
      <c r="H9" s="5"/>
      <c r="I9" s="5"/>
      <c r="J9" s="5"/>
      <c r="K9" s="266"/>
      <c r="L9" s="122"/>
      <c r="M9" s="121"/>
      <c r="N9" s="121"/>
      <c r="O9" s="121"/>
      <c r="P9" s="121"/>
      <c r="Q9" s="268"/>
      <c r="R9" s="477">
        <v>1</v>
      </c>
      <c r="U9" s="104"/>
      <c r="V9" s="104"/>
      <c r="W9" s="104"/>
      <c r="X9" s="104"/>
      <c r="Y9" s="104"/>
      <c r="Z9" s="104"/>
    </row>
    <row r="10" spans="1:26" ht="25.5" customHeight="1">
      <c r="A10" s="473" t="s">
        <v>204</v>
      </c>
      <c r="B10" s="65"/>
      <c r="C10" s="265"/>
      <c r="D10" s="122"/>
      <c r="E10" s="265"/>
      <c r="F10" s="265"/>
      <c r="G10" s="66"/>
      <c r="H10" s="5"/>
      <c r="I10" s="5"/>
      <c r="J10" s="5"/>
      <c r="K10" s="266"/>
      <c r="L10" s="122"/>
      <c r="M10" s="121"/>
      <c r="N10" s="121"/>
      <c r="O10" s="121"/>
      <c r="P10" s="121"/>
      <c r="Q10" s="268"/>
      <c r="R10" s="477">
        <v>1</v>
      </c>
      <c r="U10" s="104"/>
      <c r="V10" s="104"/>
      <c r="W10" s="104"/>
      <c r="X10" s="104"/>
      <c r="Y10" s="104"/>
      <c r="Z10" s="104"/>
    </row>
    <row r="11" spans="1:26" ht="28.5" customHeight="1">
      <c r="A11" s="63" t="s">
        <v>218</v>
      </c>
      <c r="B11" s="39"/>
      <c r="C11" s="239"/>
      <c r="D11" s="322"/>
      <c r="E11" s="61"/>
      <c r="F11" s="61"/>
      <c r="G11" s="5"/>
      <c r="H11" s="5"/>
      <c r="I11" s="5"/>
      <c r="J11" s="5"/>
      <c r="K11" s="267"/>
      <c r="L11" s="223"/>
      <c r="M11" s="121"/>
      <c r="N11" s="121"/>
      <c r="O11" s="131"/>
      <c r="P11" s="121"/>
      <c r="Q11" s="268"/>
      <c r="R11" s="478">
        <v>1</v>
      </c>
      <c r="U11" s="91">
        <v>0</v>
      </c>
      <c r="V11" s="49"/>
      <c r="W11" s="91">
        <v>1</v>
      </c>
      <c r="Z11" s="44">
        <v>1</v>
      </c>
    </row>
    <row r="12" spans="1:26" ht="194.25" hidden="1" customHeight="1">
      <c r="A12" s="63"/>
      <c r="B12" s="289" t="s">
        <v>205</v>
      </c>
      <c r="C12" s="379" t="s">
        <v>573</v>
      </c>
      <c r="D12" s="364" t="s">
        <v>593</v>
      </c>
      <c r="E12" s="4">
        <v>3.51</v>
      </c>
      <c r="F12" s="4"/>
      <c r="G12" s="4"/>
      <c r="H12" s="4"/>
      <c r="I12" s="4"/>
      <c r="J12" s="344"/>
      <c r="K12" s="5"/>
      <c r="L12" s="120"/>
      <c r="M12" s="131"/>
      <c r="N12" s="121"/>
      <c r="O12" s="121"/>
      <c r="P12" s="121"/>
      <c r="Q12" s="121"/>
      <c r="R12" s="62" t="s">
        <v>388</v>
      </c>
      <c r="V12" s="49"/>
    </row>
    <row r="13" spans="1:26" ht="106.5" hidden="1" customHeight="1">
      <c r="A13" s="432"/>
      <c r="B13" s="289" t="s">
        <v>205</v>
      </c>
      <c r="C13" s="379" t="s">
        <v>573</v>
      </c>
      <c r="D13" s="364" t="s">
        <v>594</v>
      </c>
      <c r="E13" s="4">
        <v>3.51</v>
      </c>
      <c r="F13" s="4"/>
      <c r="G13" s="4"/>
      <c r="H13" s="4"/>
      <c r="I13" s="4"/>
      <c r="J13" s="344"/>
      <c r="K13" s="5"/>
      <c r="L13" s="120"/>
      <c r="M13" s="131"/>
      <c r="N13" s="121"/>
      <c r="O13" s="121"/>
      <c r="P13" s="121"/>
      <c r="Q13" s="121"/>
      <c r="R13" s="62" t="s">
        <v>388</v>
      </c>
      <c r="V13" s="49"/>
    </row>
    <row r="14" spans="1:26" ht="221.25" customHeight="1">
      <c r="A14" s="63"/>
      <c r="B14" s="289" t="s">
        <v>618</v>
      </c>
      <c r="C14" s="329" t="s">
        <v>542</v>
      </c>
      <c r="D14" s="374" t="s">
        <v>543</v>
      </c>
      <c r="E14" s="4" t="s">
        <v>469</v>
      </c>
      <c r="F14" s="4"/>
      <c r="G14" s="4"/>
      <c r="H14" s="4"/>
      <c r="I14" s="472">
        <v>28000</v>
      </c>
      <c r="K14" s="4"/>
      <c r="L14" s="249"/>
      <c r="M14" s="103"/>
      <c r="N14" s="123"/>
      <c r="O14" s="123"/>
      <c r="P14" s="123"/>
      <c r="Q14" s="123"/>
      <c r="R14" s="40" t="s">
        <v>544</v>
      </c>
      <c r="V14" s="49"/>
    </row>
    <row r="15" spans="1:26" ht="197.25" hidden="1" customHeight="1">
      <c r="A15" s="432"/>
      <c r="B15" s="419"/>
      <c r="C15" s="42" t="s">
        <v>484</v>
      </c>
      <c r="D15" s="364" t="s">
        <v>485</v>
      </c>
      <c r="E15" s="4" t="s">
        <v>486</v>
      </c>
      <c r="F15" s="4"/>
      <c r="G15" s="4"/>
      <c r="H15" s="4"/>
      <c r="I15" s="4"/>
      <c r="J15" s="344"/>
      <c r="K15" s="5"/>
      <c r="L15" s="120"/>
      <c r="M15" s="131"/>
      <c r="N15" s="121"/>
      <c r="O15" s="121"/>
      <c r="P15" s="121"/>
      <c r="Q15" s="121"/>
      <c r="R15" s="3" t="s">
        <v>487</v>
      </c>
      <c r="V15" s="49"/>
    </row>
    <row r="16" spans="1:26" ht="201" hidden="1" customHeight="1">
      <c r="A16" s="63"/>
      <c r="B16" s="289" t="s">
        <v>618</v>
      </c>
      <c r="C16" s="42" t="s">
        <v>252</v>
      </c>
      <c r="D16" s="364" t="s">
        <v>254</v>
      </c>
      <c r="E16" s="4" t="s">
        <v>246</v>
      </c>
      <c r="F16" s="4"/>
      <c r="G16" s="4"/>
      <c r="H16" s="4"/>
      <c r="I16" s="344">
        <v>50000</v>
      </c>
      <c r="J16" s="303"/>
      <c r="K16" s="5"/>
      <c r="L16" s="120"/>
      <c r="M16" s="131"/>
      <c r="N16" s="121"/>
      <c r="O16" s="121"/>
      <c r="P16" s="121"/>
      <c r="Q16" s="121"/>
      <c r="R16" s="3" t="s">
        <v>253</v>
      </c>
      <c r="V16" s="49"/>
    </row>
    <row r="17" spans="1:28" ht="203.25" hidden="1" customHeight="1">
      <c r="A17" s="7"/>
      <c r="B17" s="281"/>
      <c r="C17" s="42" t="s">
        <v>341</v>
      </c>
      <c r="D17" s="364" t="s">
        <v>342</v>
      </c>
      <c r="E17" s="4" t="s">
        <v>343</v>
      </c>
      <c r="F17" s="4"/>
      <c r="G17" s="18"/>
      <c r="H17" s="18"/>
      <c r="I17" s="336">
        <v>100000</v>
      </c>
      <c r="J17" s="53"/>
      <c r="K17" s="5"/>
      <c r="L17" s="120"/>
      <c r="M17" s="131"/>
      <c r="N17" s="121"/>
      <c r="O17" s="121"/>
      <c r="P17" s="121"/>
      <c r="Q17" s="121"/>
      <c r="R17" s="40" t="s">
        <v>344</v>
      </c>
      <c r="V17" s="49"/>
    </row>
    <row r="18" spans="1:28" ht="231.75" hidden="1" customHeight="1">
      <c r="A18" s="48"/>
      <c r="B18" s="289" t="s">
        <v>641</v>
      </c>
      <c r="C18" s="414" t="s">
        <v>376</v>
      </c>
      <c r="D18" s="364" t="s">
        <v>372</v>
      </c>
      <c r="E18" s="4" t="s">
        <v>373</v>
      </c>
      <c r="F18" s="5"/>
      <c r="G18" s="6"/>
      <c r="H18" s="6"/>
      <c r="I18" s="345">
        <v>300000</v>
      </c>
      <c r="K18" s="5"/>
      <c r="L18" s="120"/>
      <c r="M18" s="131"/>
      <c r="N18" s="121"/>
      <c r="O18" s="121"/>
      <c r="P18" s="121"/>
      <c r="Q18" s="121"/>
      <c r="R18" s="47" t="s">
        <v>374</v>
      </c>
      <c r="V18" s="49"/>
    </row>
    <row r="19" spans="1:28" ht="127.5" hidden="1" customHeight="1">
      <c r="A19" s="48"/>
      <c r="B19" s="289" t="s">
        <v>205</v>
      </c>
      <c r="C19" s="414" t="s">
        <v>376</v>
      </c>
      <c r="D19" s="364" t="s">
        <v>377</v>
      </c>
      <c r="E19" s="4" t="s">
        <v>373</v>
      </c>
      <c r="F19" s="5"/>
      <c r="G19" s="6"/>
      <c r="H19" s="6"/>
      <c r="I19" s="6"/>
      <c r="J19" s="336"/>
      <c r="K19" s="5"/>
      <c r="L19" s="120"/>
      <c r="M19" s="131"/>
      <c r="N19" s="121"/>
      <c r="O19" s="121"/>
      <c r="P19" s="121"/>
      <c r="Q19" s="121"/>
      <c r="R19" s="47" t="s">
        <v>374</v>
      </c>
      <c r="V19" s="49"/>
    </row>
    <row r="20" spans="1:28" ht="129.75" hidden="1" customHeight="1">
      <c r="A20" s="7"/>
      <c r="B20" s="419" t="s">
        <v>206</v>
      </c>
      <c r="C20" s="42" t="s">
        <v>540</v>
      </c>
      <c r="D20" s="374" t="s">
        <v>255</v>
      </c>
      <c r="E20" s="18" t="s">
        <v>246</v>
      </c>
      <c r="F20" s="18"/>
      <c r="G20" s="18"/>
      <c r="H20" s="18"/>
      <c r="I20" s="336">
        <v>50000</v>
      </c>
      <c r="J20" s="53"/>
      <c r="K20" s="5"/>
      <c r="L20" s="120"/>
      <c r="M20" s="131"/>
      <c r="N20" s="121"/>
      <c r="O20" s="121"/>
      <c r="P20" s="121"/>
      <c r="Q20" s="121"/>
      <c r="R20" s="40" t="s">
        <v>253</v>
      </c>
      <c r="V20" s="49"/>
    </row>
    <row r="21" spans="1:28" ht="177.75" customHeight="1">
      <c r="A21" s="63"/>
      <c r="B21" s="289" t="s">
        <v>642</v>
      </c>
      <c r="C21" s="290" t="s">
        <v>545</v>
      </c>
      <c r="D21" s="364" t="s">
        <v>546</v>
      </c>
      <c r="E21" s="4" t="s">
        <v>469</v>
      </c>
      <c r="F21" s="4"/>
      <c r="G21" s="4"/>
      <c r="H21" s="4"/>
      <c r="I21" s="433">
        <v>70000</v>
      </c>
      <c r="J21" s="303"/>
      <c r="K21" s="5"/>
      <c r="L21" s="120"/>
      <c r="M21" s="131"/>
      <c r="N21" s="121"/>
      <c r="O21" s="121"/>
      <c r="P21" s="121"/>
      <c r="Q21" s="121"/>
      <c r="R21" s="40" t="s">
        <v>544</v>
      </c>
      <c r="V21" s="49"/>
    </row>
    <row r="22" spans="1:28" ht="99.75" hidden="1" customHeight="1">
      <c r="A22" s="63"/>
      <c r="B22" s="289" t="s">
        <v>642</v>
      </c>
      <c r="C22" s="290" t="s">
        <v>599</v>
      </c>
      <c r="D22" s="364" t="s">
        <v>546</v>
      </c>
      <c r="E22" s="4" t="s">
        <v>230</v>
      </c>
      <c r="F22" s="5"/>
      <c r="G22" s="5"/>
      <c r="H22" s="5"/>
      <c r="I22" s="434">
        <v>500000</v>
      </c>
      <c r="J22" s="436"/>
      <c r="K22" s="5"/>
      <c r="L22" s="120"/>
      <c r="M22" s="131"/>
      <c r="N22" s="121"/>
      <c r="O22" s="121"/>
      <c r="P22" s="121"/>
      <c r="Q22" s="121"/>
      <c r="R22" s="47" t="s">
        <v>600</v>
      </c>
      <c r="V22" s="49"/>
    </row>
    <row r="23" spans="1:28" ht="107.25" hidden="1" customHeight="1">
      <c r="A23" s="63"/>
      <c r="B23" s="289" t="s">
        <v>642</v>
      </c>
      <c r="C23" s="42" t="s">
        <v>528</v>
      </c>
      <c r="D23" s="374" t="s">
        <v>529</v>
      </c>
      <c r="E23" s="4" t="s">
        <v>246</v>
      </c>
      <c r="F23" s="5"/>
      <c r="G23" s="6"/>
      <c r="H23" s="6"/>
      <c r="I23" s="6"/>
      <c r="J23" s="345"/>
      <c r="K23" s="5"/>
      <c r="L23" s="120"/>
      <c r="M23" s="131"/>
      <c r="N23" s="121"/>
      <c r="O23" s="121"/>
      <c r="P23" s="121"/>
      <c r="Q23" s="121"/>
      <c r="R23" s="47" t="s">
        <v>530</v>
      </c>
      <c r="V23" s="49"/>
    </row>
    <row r="24" spans="1:28" ht="87" hidden="1" customHeight="1">
      <c r="A24" s="432"/>
      <c r="B24" s="289" t="s">
        <v>642</v>
      </c>
      <c r="C24" s="42" t="s">
        <v>531</v>
      </c>
      <c r="D24" s="374" t="s">
        <v>529</v>
      </c>
      <c r="E24" s="4" t="s">
        <v>246</v>
      </c>
      <c r="F24" s="4"/>
      <c r="G24" s="18"/>
      <c r="H24" s="18"/>
      <c r="I24" s="18"/>
      <c r="J24" s="336"/>
      <c r="K24" s="5"/>
      <c r="L24" s="120"/>
      <c r="M24" s="131"/>
      <c r="N24" s="121"/>
      <c r="O24" s="121"/>
      <c r="P24" s="121"/>
      <c r="Q24" s="121"/>
      <c r="R24" s="47" t="s">
        <v>530</v>
      </c>
      <c r="V24" s="49"/>
    </row>
    <row r="25" spans="1:28" ht="108" hidden="1" customHeight="1">
      <c r="A25" s="38"/>
      <c r="B25" s="289" t="s">
        <v>642</v>
      </c>
      <c r="C25" s="42" t="s">
        <v>488</v>
      </c>
      <c r="D25" s="364" t="s">
        <v>489</v>
      </c>
      <c r="E25" s="4" t="s">
        <v>490</v>
      </c>
      <c r="F25" s="375"/>
      <c r="G25" s="435"/>
      <c r="H25" s="4"/>
      <c r="I25" s="4"/>
      <c r="J25" s="344"/>
      <c r="K25" s="5"/>
      <c r="L25" s="120"/>
      <c r="M25" s="131"/>
      <c r="N25" s="121"/>
      <c r="O25" s="121"/>
      <c r="P25" s="121"/>
      <c r="Q25" s="121"/>
      <c r="R25" s="47" t="s">
        <v>487</v>
      </c>
      <c r="V25" s="49"/>
    </row>
    <row r="26" spans="1:28" ht="111.75" hidden="1" customHeight="1">
      <c r="A26" s="48"/>
      <c r="B26" s="289" t="s">
        <v>642</v>
      </c>
      <c r="C26" s="42" t="s">
        <v>491</v>
      </c>
      <c r="D26" s="364" t="s">
        <v>492</v>
      </c>
      <c r="E26" s="4" t="s">
        <v>493</v>
      </c>
      <c r="F26" s="5"/>
      <c r="G26" s="5"/>
      <c r="H26" s="5"/>
      <c r="I26" s="5"/>
      <c r="J26" s="336"/>
      <c r="K26" s="5"/>
      <c r="L26" s="120"/>
      <c r="M26" s="131"/>
      <c r="N26" s="121"/>
      <c r="O26" s="121"/>
      <c r="P26" s="121"/>
      <c r="Q26" s="121"/>
      <c r="R26" s="47" t="s">
        <v>487</v>
      </c>
      <c r="V26" s="49"/>
    </row>
    <row r="27" spans="1:28" ht="129.75" hidden="1" customHeight="1">
      <c r="A27" s="63"/>
      <c r="B27" s="289" t="s">
        <v>642</v>
      </c>
      <c r="C27" s="42" t="s">
        <v>396</v>
      </c>
      <c r="D27" s="374" t="s">
        <v>397</v>
      </c>
      <c r="E27" s="4" t="s">
        <v>574</v>
      </c>
      <c r="F27" s="5"/>
      <c r="G27" s="6"/>
      <c r="H27" s="6"/>
      <c r="I27" s="345">
        <v>50000</v>
      </c>
      <c r="J27" s="303"/>
      <c r="K27" s="5"/>
      <c r="L27" s="120"/>
      <c r="M27" s="131"/>
      <c r="N27" s="121"/>
      <c r="O27" s="121"/>
      <c r="P27" s="121"/>
      <c r="Q27" s="121"/>
      <c r="R27" s="47" t="s">
        <v>398</v>
      </c>
      <c r="V27" s="49"/>
    </row>
    <row r="28" spans="1:28" ht="84.75" hidden="1" customHeight="1">
      <c r="A28" s="432"/>
      <c r="B28" s="289" t="s">
        <v>642</v>
      </c>
      <c r="C28" s="42" t="s">
        <v>399</v>
      </c>
      <c r="D28" s="374" t="s">
        <v>400</v>
      </c>
      <c r="E28" s="4" t="s">
        <v>401</v>
      </c>
      <c r="F28" s="4"/>
      <c r="G28" s="18"/>
      <c r="H28" s="18"/>
      <c r="I28" s="336">
        <v>20000</v>
      </c>
      <c r="J28" s="447"/>
      <c r="K28" s="5"/>
      <c r="L28" s="120"/>
      <c r="M28" s="131"/>
      <c r="N28" s="121"/>
      <c r="O28" s="121"/>
      <c r="P28" s="121"/>
      <c r="Q28" s="121"/>
      <c r="R28" s="47" t="s">
        <v>398</v>
      </c>
      <c r="V28" s="49"/>
    </row>
    <row r="29" spans="1:28" ht="133.5" hidden="1" customHeight="1">
      <c r="A29" s="448"/>
      <c r="B29" s="289" t="s">
        <v>642</v>
      </c>
      <c r="C29" s="449" t="s">
        <v>389</v>
      </c>
      <c r="D29" s="364" t="s">
        <v>390</v>
      </c>
      <c r="E29" s="170" t="s">
        <v>356</v>
      </c>
      <c r="F29" s="127"/>
      <c r="G29" s="445"/>
      <c r="H29" s="408"/>
      <c r="I29" s="446">
        <v>220000</v>
      </c>
      <c r="J29" s="303"/>
      <c r="K29" s="223"/>
      <c r="L29" s="120"/>
      <c r="M29" s="131"/>
      <c r="N29" s="121"/>
      <c r="O29" s="121"/>
      <c r="P29" s="121"/>
      <c r="Q29" s="121"/>
      <c r="R29" s="374" t="s">
        <v>388</v>
      </c>
      <c r="S29" s="410"/>
      <c r="T29" s="410"/>
      <c r="U29" s="410"/>
      <c r="V29" s="411"/>
      <c r="W29" s="410"/>
      <c r="X29" s="410"/>
      <c r="Y29" s="410"/>
      <c r="Z29" s="410"/>
      <c r="AA29" s="410"/>
      <c r="AB29" s="410"/>
    </row>
    <row r="30" spans="1:28" ht="144" hidden="1" customHeight="1">
      <c r="A30" s="90"/>
      <c r="B30" s="289" t="s">
        <v>642</v>
      </c>
      <c r="C30" s="449" t="s">
        <v>389</v>
      </c>
      <c r="D30" s="374" t="s">
        <v>390</v>
      </c>
      <c r="E30" s="170" t="s">
        <v>541</v>
      </c>
      <c r="F30" s="322"/>
      <c r="G30" s="413"/>
      <c r="H30" s="412"/>
      <c r="I30" s="409">
        <v>45000</v>
      </c>
      <c r="K30" s="223"/>
      <c r="L30" s="120"/>
      <c r="M30" s="131"/>
      <c r="N30" s="121"/>
      <c r="O30" s="121"/>
      <c r="P30" s="121"/>
      <c r="Q30" s="121"/>
      <c r="R30" s="374" t="s">
        <v>435</v>
      </c>
      <c r="S30" s="410"/>
      <c r="T30" s="410"/>
      <c r="U30" s="410"/>
      <c r="V30" s="411"/>
      <c r="W30" s="410"/>
      <c r="X30" s="410"/>
      <c r="Y30" s="410"/>
      <c r="Z30" s="410"/>
      <c r="AA30" s="410"/>
      <c r="AB30" s="410"/>
    </row>
    <row r="31" spans="1:28" ht="160.5" hidden="1" customHeight="1">
      <c r="A31" s="432"/>
      <c r="B31" s="289" t="s">
        <v>642</v>
      </c>
      <c r="C31" s="42" t="s">
        <v>310</v>
      </c>
      <c r="D31" s="374" t="s">
        <v>391</v>
      </c>
      <c r="E31" s="4" t="s">
        <v>392</v>
      </c>
      <c r="F31" s="4"/>
      <c r="G31" s="18"/>
      <c r="H31" s="4"/>
      <c r="I31" s="18"/>
      <c r="J31" s="336"/>
      <c r="K31" s="4"/>
      <c r="L31" s="249"/>
      <c r="M31" s="103"/>
      <c r="N31" s="123"/>
      <c r="O31" s="123"/>
      <c r="P31" s="123"/>
      <c r="Q31" s="123"/>
      <c r="R31" s="40" t="s">
        <v>388</v>
      </c>
      <c r="V31" s="49"/>
    </row>
    <row r="32" spans="1:28" ht="133.5" hidden="1" customHeight="1">
      <c r="A32" s="38"/>
      <c r="B32" s="450" t="s">
        <v>642</v>
      </c>
      <c r="C32" s="42" t="s">
        <v>354</v>
      </c>
      <c r="D32" s="364" t="s">
        <v>355</v>
      </c>
      <c r="E32" s="4" t="s">
        <v>356</v>
      </c>
      <c r="F32" s="5"/>
      <c r="G32" s="5"/>
      <c r="H32" s="5"/>
      <c r="I32" s="434">
        <v>100000</v>
      </c>
      <c r="J32" s="303"/>
      <c r="K32" s="5"/>
      <c r="L32" s="120"/>
      <c r="M32" s="131"/>
      <c r="N32" s="121"/>
      <c r="O32" s="121"/>
      <c r="P32" s="121"/>
      <c r="Q32" s="121"/>
      <c r="R32" s="3" t="s">
        <v>357</v>
      </c>
      <c r="V32" s="49"/>
    </row>
    <row r="33" spans="1:22" ht="87" hidden="1" customHeight="1">
      <c r="A33" s="48"/>
      <c r="B33" s="450" t="s">
        <v>642</v>
      </c>
      <c r="C33" s="329" t="s">
        <v>371</v>
      </c>
      <c r="D33" s="364" t="s">
        <v>372</v>
      </c>
      <c r="E33" s="4" t="s">
        <v>373</v>
      </c>
      <c r="F33" s="4"/>
      <c r="G33" s="18"/>
      <c r="H33" s="18"/>
      <c r="I33" s="336">
        <v>500000</v>
      </c>
      <c r="J33" s="303"/>
      <c r="K33" s="4"/>
      <c r="L33" s="249"/>
      <c r="M33" s="103"/>
      <c r="N33" s="123"/>
      <c r="O33" s="123"/>
      <c r="P33" s="123"/>
      <c r="Q33" s="123"/>
      <c r="R33" s="47" t="s">
        <v>374</v>
      </c>
      <c r="V33" s="49"/>
    </row>
    <row r="34" spans="1:22" ht="102" hidden="1" customHeight="1">
      <c r="A34" s="48"/>
      <c r="B34" s="450" t="s">
        <v>642</v>
      </c>
      <c r="C34" s="42" t="s">
        <v>371</v>
      </c>
      <c r="D34" s="364" t="s">
        <v>375</v>
      </c>
      <c r="E34" s="4" t="s">
        <v>373</v>
      </c>
      <c r="F34" s="5"/>
      <c r="G34" s="5"/>
      <c r="H34" s="5"/>
      <c r="I34" s="5"/>
      <c r="J34" s="434"/>
      <c r="K34" s="5"/>
      <c r="L34" s="120"/>
      <c r="M34" s="131"/>
      <c r="N34" s="121"/>
      <c r="O34" s="121"/>
      <c r="P34" s="121"/>
      <c r="Q34" s="121"/>
      <c r="R34" s="47" t="s">
        <v>374</v>
      </c>
      <c r="V34" s="49"/>
    </row>
    <row r="35" spans="1:22" ht="153" hidden="1" customHeight="1">
      <c r="A35" s="7"/>
      <c r="B35" s="450" t="s">
        <v>642</v>
      </c>
      <c r="C35" s="42" t="s">
        <v>293</v>
      </c>
      <c r="D35" s="420" t="s">
        <v>294</v>
      </c>
      <c r="E35" s="18" t="s">
        <v>230</v>
      </c>
      <c r="F35" s="18"/>
      <c r="G35" s="18"/>
      <c r="H35" s="18"/>
      <c r="I35" s="18"/>
      <c r="J35" s="18"/>
      <c r="K35" s="5"/>
      <c r="L35" s="120"/>
      <c r="M35" s="131"/>
      <c r="N35" s="121"/>
      <c r="O35" s="121"/>
      <c r="P35" s="121"/>
      <c r="Q35" s="121"/>
      <c r="R35" s="40" t="s">
        <v>295</v>
      </c>
      <c r="V35" s="49"/>
    </row>
    <row r="36" spans="1:22" ht="153" hidden="1" customHeight="1">
      <c r="A36" s="38"/>
      <c r="B36" s="450" t="s">
        <v>206</v>
      </c>
      <c r="C36" s="329" t="s">
        <v>310</v>
      </c>
      <c r="D36" s="374" t="s">
        <v>315</v>
      </c>
      <c r="E36" s="18" t="s">
        <v>246</v>
      </c>
      <c r="F36" s="18"/>
      <c r="G36" s="18"/>
      <c r="H36" s="18"/>
      <c r="I36" s="336">
        <v>200000</v>
      </c>
      <c r="J36" s="336"/>
      <c r="K36" s="312"/>
      <c r="L36" s="248"/>
      <c r="M36" s="320"/>
      <c r="N36" s="321"/>
      <c r="O36" s="321"/>
      <c r="P36" s="321"/>
      <c r="Q36" s="321"/>
      <c r="R36" s="315" t="s">
        <v>311</v>
      </c>
      <c r="V36" s="49"/>
    </row>
    <row r="37" spans="1:22" ht="315.75" hidden="1" customHeight="1">
      <c r="A37" s="432"/>
      <c r="B37" s="450" t="s">
        <v>206</v>
      </c>
      <c r="C37" s="452" t="s">
        <v>620</v>
      </c>
      <c r="D37" s="420" t="s">
        <v>345</v>
      </c>
      <c r="E37" s="18" t="s">
        <v>347</v>
      </c>
      <c r="F37" s="18"/>
      <c r="G37" s="18"/>
      <c r="H37" s="18"/>
      <c r="I37" s="336">
        <v>100000</v>
      </c>
      <c r="J37" s="451"/>
      <c r="K37" s="61"/>
      <c r="L37" s="120"/>
      <c r="M37" s="254"/>
      <c r="N37" s="256"/>
      <c r="O37" s="256"/>
      <c r="P37" s="256"/>
      <c r="Q37" s="256"/>
      <c r="R37" s="40" t="s">
        <v>344</v>
      </c>
      <c r="V37" s="49"/>
    </row>
    <row r="38" spans="1:22" ht="307.5" hidden="1" customHeight="1">
      <c r="A38" s="63"/>
      <c r="B38" s="453" t="s">
        <v>642</v>
      </c>
      <c r="C38" s="452" t="s">
        <v>620</v>
      </c>
      <c r="D38" s="420" t="s">
        <v>346</v>
      </c>
      <c r="E38" s="40" t="s">
        <v>621</v>
      </c>
      <c r="F38" s="40"/>
      <c r="G38" s="18"/>
      <c r="H38" s="336"/>
      <c r="I38" s="336"/>
      <c r="J38" s="224"/>
      <c r="K38" s="120"/>
      <c r="L38" s="254"/>
      <c r="M38" s="256"/>
      <c r="N38" s="256"/>
      <c r="O38" s="256"/>
      <c r="P38" s="256"/>
      <c r="Q38" s="311" t="s">
        <v>344</v>
      </c>
      <c r="R38" s="40" t="s">
        <v>344</v>
      </c>
      <c r="V38" s="49"/>
    </row>
    <row r="39" spans="1:22" ht="108.75" hidden="1" customHeight="1">
      <c r="A39" s="48"/>
      <c r="B39" s="334" t="s">
        <v>207</v>
      </c>
      <c r="C39" s="42" t="s">
        <v>231</v>
      </c>
      <c r="D39" s="420" t="s">
        <v>232</v>
      </c>
      <c r="E39" s="18" t="s">
        <v>233</v>
      </c>
      <c r="F39" s="18"/>
      <c r="G39" s="18"/>
      <c r="H39" s="18"/>
      <c r="I39" s="336">
        <v>20000</v>
      </c>
      <c r="J39" s="303"/>
      <c r="K39" s="5"/>
      <c r="L39" s="120"/>
      <c r="M39" s="131"/>
      <c r="N39" s="121"/>
      <c r="O39" s="121"/>
      <c r="P39" s="121"/>
      <c r="Q39" s="121"/>
      <c r="R39" s="3" t="s">
        <v>234</v>
      </c>
      <c r="V39" s="49"/>
    </row>
    <row r="40" spans="1:22" ht="108.75" hidden="1" customHeight="1">
      <c r="A40" s="48"/>
      <c r="B40" s="331" t="s">
        <v>643</v>
      </c>
      <c r="C40" s="42" t="s">
        <v>601</v>
      </c>
      <c r="D40" s="420" t="s">
        <v>548</v>
      </c>
      <c r="E40" s="18" t="s">
        <v>233</v>
      </c>
      <c r="F40" s="4"/>
      <c r="G40" s="4"/>
      <c r="H40" s="4"/>
      <c r="I40" s="344">
        <v>7000</v>
      </c>
      <c r="J40" s="344"/>
      <c r="K40" s="5"/>
      <c r="L40" s="120"/>
      <c r="M40" s="131"/>
      <c r="N40" s="121"/>
      <c r="O40" s="121"/>
      <c r="P40" s="121"/>
      <c r="Q40" s="121"/>
      <c r="R40" s="311" t="s">
        <v>600</v>
      </c>
      <c r="V40" s="49"/>
    </row>
    <row r="41" spans="1:22" ht="132" customHeight="1">
      <c r="A41" s="48"/>
      <c r="B41" s="331" t="s">
        <v>643</v>
      </c>
      <c r="C41" s="329" t="s">
        <v>547</v>
      </c>
      <c r="D41" s="420" t="s">
        <v>548</v>
      </c>
      <c r="E41" s="18" t="s">
        <v>318</v>
      </c>
      <c r="F41" s="4"/>
      <c r="G41" s="4"/>
      <c r="H41" s="4"/>
      <c r="I41" s="4"/>
      <c r="J41" s="344"/>
      <c r="K41" s="5"/>
      <c r="L41" s="120"/>
      <c r="M41" s="131"/>
      <c r="N41" s="121"/>
      <c r="O41" s="121"/>
      <c r="P41" s="121"/>
      <c r="Q41" s="121"/>
      <c r="R41" s="311" t="s">
        <v>544</v>
      </c>
      <c r="V41" s="49"/>
    </row>
    <row r="42" spans="1:22" ht="79.5" hidden="1" customHeight="1">
      <c r="A42" s="48"/>
      <c r="B42" s="331" t="s">
        <v>643</v>
      </c>
      <c r="C42" s="42" t="s">
        <v>494</v>
      </c>
      <c r="D42" s="421" t="s">
        <v>495</v>
      </c>
      <c r="E42" s="4" t="s">
        <v>496</v>
      </c>
      <c r="F42" s="4"/>
      <c r="G42" s="4"/>
      <c r="H42" s="4"/>
      <c r="I42" s="4"/>
      <c r="J42" s="344"/>
      <c r="K42" s="5"/>
      <c r="L42" s="120"/>
      <c r="M42" s="131"/>
      <c r="N42" s="121"/>
      <c r="O42" s="121"/>
      <c r="P42" s="121"/>
      <c r="Q42" s="121"/>
      <c r="R42" s="311" t="s">
        <v>487</v>
      </c>
      <c r="V42" s="49"/>
    </row>
    <row r="43" spans="1:22" ht="62.25" hidden="1" customHeight="1">
      <c r="A43" s="48"/>
      <c r="B43" s="331" t="s">
        <v>643</v>
      </c>
      <c r="C43" s="42" t="s">
        <v>402</v>
      </c>
      <c r="D43" s="421" t="s">
        <v>403</v>
      </c>
      <c r="E43" s="4" t="s">
        <v>404</v>
      </c>
      <c r="F43" s="4"/>
      <c r="G43" s="4"/>
      <c r="H43" s="4"/>
      <c r="I43" s="4"/>
      <c r="J43" s="344"/>
      <c r="K43" s="5"/>
      <c r="L43" s="120"/>
      <c r="M43" s="131"/>
      <c r="N43" s="121"/>
      <c r="O43" s="121"/>
      <c r="P43" s="121"/>
      <c r="Q43" s="121"/>
      <c r="R43" s="311" t="s">
        <v>398</v>
      </c>
      <c r="V43" s="49"/>
    </row>
    <row r="44" spans="1:22" ht="89.25" hidden="1" customHeight="1">
      <c r="A44" s="7"/>
      <c r="B44" s="331" t="s">
        <v>643</v>
      </c>
      <c r="C44" s="42" t="s">
        <v>358</v>
      </c>
      <c r="D44" s="421" t="s">
        <v>359</v>
      </c>
      <c r="E44" s="4" t="s">
        <v>360</v>
      </c>
      <c r="F44" s="4"/>
      <c r="G44" s="4"/>
      <c r="H44" s="4"/>
      <c r="I44" s="4"/>
      <c r="J44" s="344"/>
      <c r="K44" s="5"/>
      <c r="L44" s="120"/>
      <c r="M44" s="131"/>
      <c r="N44" s="121"/>
      <c r="O44" s="121"/>
      <c r="P44" s="121"/>
      <c r="Q44" s="121"/>
      <c r="R44" s="311" t="s">
        <v>357</v>
      </c>
      <c r="V44" s="49"/>
    </row>
    <row r="45" spans="1:22" ht="231" hidden="1" customHeight="1">
      <c r="A45" s="38"/>
      <c r="B45" s="168" t="s">
        <v>643</v>
      </c>
      <c r="C45" s="42" t="s">
        <v>348</v>
      </c>
      <c r="D45" s="421" t="s">
        <v>349</v>
      </c>
      <c r="E45" s="4" t="s">
        <v>312</v>
      </c>
      <c r="F45" s="4"/>
      <c r="G45" s="4"/>
      <c r="H45" s="4"/>
      <c r="I45" s="344">
        <v>100000</v>
      </c>
      <c r="J45" s="303"/>
      <c r="K45" s="5"/>
      <c r="L45" s="120"/>
      <c r="M45" s="131"/>
      <c r="N45" s="121"/>
      <c r="O45" s="121"/>
      <c r="P45" s="121"/>
      <c r="Q45" s="121"/>
      <c r="R45" s="40" t="s">
        <v>344</v>
      </c>
      <c r="V45" s="49"/>
    </row>
    <row r="46" spans="1:22" ht="78" hidden="1" customHeight="1">
      <c r="A46" s="48"/>
      <c r="B46" s="168" t="s">
        <v>643</v>
      </c>
      <c r="C46" s="42" t="s">
        <v>256</v>
      </c>
      <c r="D46" s="170" t="s">
        <v>257</v>
      </c>
      <c r="E46" s="4" t="s">
        <v>258</v>
      </c>
      <c r="F46" s="4"/>
      <c r="G46" s="4"/>
      <c r="H46" s="4"/>
      <c r="I46" s="4"/>
      <c r="J46" s="4" t="s">
        <v>292</v>
      </c>
      <c r="K46" s="4"/>
      <c r="L46" s="249"/>
      <c r="M46" s="103"/>
      <c r="N46" s="123"/>
      <c r="O46" s="123"/>
      <c r="P46" s="123"/>
      <c r="Q46" s="123"/>
      <c r="R46" s="311" t="s">
        <v>253</v>
      </c>
      <c r="V46" s="49"/>
    </row>
    <row r="47" spans="1:22" ht="75.75" hidden="1" customHeight="1">
      <c r="A47" s="7"/>
      <c r="B47" s="168" t="s">
        <v>643</v>
      </c>
      <c r="C47" s="42" t="s">
        <v>296</v>
      </c>
      <c r="D47" s="374" t="s">
        <v>297</v>
      </c>
      <c r="E47" s="312" t="s">
        <v>233</v>
      </c>
      <c r="F47" s="312"/>
      <c r="G47" s="18"/>
      <c r="H47" s="18"/>
      <c r="I47" s="336">
        <v>58500</v>
      </c>
      <c r="J47" s="435"/>
      <c r="K47" s="312"/>
      <c r="L47" s="248"/>
      <c r="M47" s="320"/>
      <c r="N47" s="321"/>
      <c r="O47" s="321"/>
      <c r="P47" s="321"/>
      <c r="Q47" s="321"/>
      <c r="R47" s="40" t="s">
        <v>295</v>
      </c>
      <c r="V47" s="49"/>
    </row>
    <row r="48" spans="1:22" ht="180" hidden="1" customHeight="1">
      <c r="A48" s="48"/>
      <c r="B48" s="168" t="s">
        <v>207</v>
      </c>
      <c r="C48" s="42" t="s">
        <v>595</v>
      </c>
      <c r="D48" s="364" t="s">
        <v>298</v>
      </c>
      <c r="E48" s="4" t="s">
        <v>233</v>
      </c>
      <c r="F48" s="4"/>
      <c r="G48" s="4"/>
      <c r="H48" s="4"/>
      <c r="I48" s="344">
        <v>10000</v>
      </c>
      <c r="J48" s="303"/>
      <c r="K48" s="4"/>
      <c r="L48" s="170"/>
      <c r="M48" s="103"/>
      <c r="N48" s="123"/>
      <c r="O48" s="123"/>
      <c r="P48" s="123"/>
      <c r="Q48" s="123"/>
      <c r="R48" s="40" t="s">
        <v>295</v>
      </c>
      <c r="V48" s="49"/>
    </row>
    <row r="49" spans="1:26" ht="128.25" hidden="1" customHeight="1">
      <c r="A49" s="48"/>
      <c r="B49" s="168" t="s">
        <v>207</v>
      </c>
      <c r="C49" s="329" t="s">
        <v>313</v>
      </c>
      <c r="D49" s="374" t="s">
        <v>316</v>
      </c>
      <c r="E49" s="18" t="s">
        <v>312</v>
      </c>
      <c r="F49" s="18"/>
      <c r="G49" s="303"/>
      <c r="H49" s="303"/>
      <c r="I49" s="336">
        <v>100000</v>
      </c>
      <c r="K49" s="303"/>
      <c r="L49" s="303"/>
      <c r="M49" s="303"/>
      <c r="N49" s="303"/>
      <c r="O49" s="303"/>
      <c r="P49" s="303"/>
      <c r="Q49" s="303"/>
      <c r="R49" s="148" t="s">
        <v>311</v>
      </c>
      <c r="V49" s="49"/>
    </row>
    <row r="50" spans="1:26" ht="189.75" hidden="1" customHeight="1">
      <c r="A50" s="7"/>
      <c r="B50" s="168" t="s">
        <v>207</v>
      </c>
      <c r="C50" s="329" t="s">
        <v>313</v>
      </c>
      <c r="D50" s="374" t="s">
        <v>314</v>
      </c>
      <c r="E50" s="18">
        <v>3.51</v>
      </c>
      <c r="F50" s="18"/>
      <c r="G50" s="303"/>
      <c r="H50" s="303"/>
      <c r="I50" s="303"/>
      <c r="J50" s="336"/>
      <c r="K50" s="303"/>
      <c r="L50" s="303"/>
      <c r="M50" s="303"/>
      <c r="N50" s="303"/>
      <c r="O50" s="303"/>
      <c r="P50" s="303"/>
      <c r="Q50" s="303"/>
      <c r="R50" s="148" t="s">
        <v>311</v>
      </c>
      <c r="V50" s="49"/>
    </row>
    <row r="51" spans="1:26" ht="27" customHeight="1">
      <c r="A51" s="473" t="s">
        <v>201</v>
      </c>
      <c r="B51" s="65"/>
      <c r="C51" s="265"/>
      <c r="D51" s="122"/>
      <c r="E51" s="265"/>
      <c r="F51" s="265"/>
      <c r="G51" s="66"/>
      <c r="H51" s="5"/>
      <c r="I51" s="5"/>
      <c r="J51" s="5"/>
      <c r="K51" s="64"/>
      <c r="L51" s="122"/>
      <c r="M51" s="256"/>
      <c r="N51" s="256"/>
      <c r="O51" s="256"/>
      <c r="P51" s="256"/>
      <c r="Q51" s="256"/>
      <c r="R51" s="477">
        <v>1</v>
      </c>
      <c r="U51" s="104"/>
      <c r="V51" s="104"/>
      <c r="W51" s="104"/>
      <c r="X51" s="104"/>
      <c r="Y51" s="104"/>
      <c r="Z51" s="104"/>
    </row>
    <row r="52" spans="1:26" ht="27.75" customHeight="1">
      <c r="A52" s="63" t="s">
        <v>219</v>
      </c>
      <c r="B52" s="65"/>
      <c r="C52" s="265"/>
      <c r="D52" s="122"/>
      <c r="E52" s="265"/>
      <c r="F52" s="265"/>
      <c r="G52" s="66"/>
      <c r="H52" s="5"/>
      <c r="I52" s="5"/>
      <c r="J52" s="5"/>
      <c r="K52" s="64"/>
      <c r="L52" s="122"/>
      <c r="M52" s="256"/>
      <c r="N52" s="256"/>
      <c r="O52" s="256"/>
      <c r="P52" s="256"/>
      <c r="Q52" s="256"/>
      <c r="R52" s="477">
        <v>1</v>
      </c>
      <c r="U52" s="104"/>
      <c r="V52" s="104"/>
      <c r="W52" s="104"/>
      <c r="X52" s="104"/>
      <c r="Y52" s="104"/>
      <c r="Z52" s="104"/>
    </row>
    <row r="53" spans="1:26" ht="124.5" hidden="1" customHeight="1">
      <c r="A53" s="271"/>
      <c r="B53" s="319" t="s">
        <v>202</v>
      </c>
      <c r="C53" s="290" t="s">
        <v>259</v>
      </c>
      <c r="D53" s="422" t="s">
        <v>260</v>
      </c>
      <c r="E53" s="346" t="s">
        <v>261</v>
      </c>
      <c r="F53" s="346"/>
      <c r="G53" s="274"/>
      <c r="H53" s="274"/>
      <c r="I53" s="274"/>
      <c r="J53" s="335" t="s">
        <v>292</v>
      </c>
      <c r="K53" s="275"/>
      <c r="L53" s="276"/>
      <c r="M53" s="277"/>
      <c r="N53" s="278"/>
      <c r="O53" s="279"/>
      <c r="P53" s="278"/>
      <c r="Q53" s="278"/>
      <c r="R53" s="215" t="s">
        <v>253</v>
      </c>
      <c r="U53" s="104"/>
      <c r="V53" s="104"/>
      <c r="W53" s="104"/>
      <c r="X53" s="104"/>
      <c r="Y53" s="104"/>
      <c r="Z53" s="104"/>
    </row>
    <row r="54" spans="1:26" ht="134.25" customHeight="1">
      <c r="A54" s="271"/>
      <c r="B54" s="319" t="s">
        <v>202</v>
      </c>
      <c r="C54" s="290" t="s">
        <v>317</v>
      </c>
      <c r="D54" s="422" t="s">
        <v>549</v>
      </c>
      <c r="E54" s="333" t="s">
        <v>282</v>
      </c>
      <c r="F54" s="365"/>
      <c r="G54" s="274"/>
      <c r="H54" s="274"/>
      <c r="I54" s="274"/>
      <c r="J54" s="335"/>
      <c r="K54" s="326"/>
      <c r="L54" s="327"/>
      <c r="M54" s="285"/>
      <c r="N54" s="286"/>
      <c r="O54" s="328"/>
      <c r="P54" s="286"/>
      <c r="Q54" s="286"/>
      <c r="R54" s="215" t="s">
        <v>544</v>
      </c>
      <c r="U54" s="104"/>
      <c r="V54" s="104"/>
      <c r="W54" s="104"/>
      <c r="X54" s="104"/>
      <c r="Y54" s="104"/>
      <c r="Z54" s="104"/>
    </row>
    <row r="55" spans="1:26" ht="134.25" hidden="1" customHeight="1">
      <c r="A55" s="281"/>
      <c r="B55" s="319" t="s">
        <v>202</v>
      </c>
      <c r="C55" s="290" t="s">
        <v>497</v>
      </c>
      <c r="D55" s="422" t="s">
        <v>498</v>
      </c>
      <c r="E55" s="365" t="s">
        <v>499</v>
      </c>
      <c r="F55" s="365"/>
      <c r="G55" s="274"/>
      <c r="H55" s="274"/>
      <c r="I55" s="274"/>
      <c r="J55" s="335"/>
      <c r="K55" s="326"/>
      <c r="L55" s="327"/>
      <c r="M55" s="285"/>
      <c r="N55" s="286"/>
      <c r="O55" s="328"/>
      <c r="P55" s="286"/>
      <c r="Q55" s="286"/>
      <c r="R55" s="215" t="s">
        <v>487</v>
      </c>
      <c r="U55" s="104"/>
      <c r="V55" s="104"/>
      <c r="W55" s="104"/>
      <c r="X55" s="104"/>
      <c r="Y55" s="104"/>
      <c r="Z55" s="104"/>
    </row>
    <row r="56" spans="1:26" ht="153.75" hidden="1" customHeight="1">
      <c r="A56" s="271"/>
      <c r="B56" s="319" t="s">
        <v>644</v>
      </c>
      <c r="C56" s="290" t="s">
        <v>393</v>
      </c>
      <c r="D56" s="422" t="s">
        <v>394</v>
      </c>
      <c r="E56" s="365" t="s">
        <v>395</v>
      </c>
      <c r="F56" s="365"/>
      <c r="G56" s="335"/>
      <c r="H56" s="335"/>
      <c r="I56" s="335"/>
      <c r="J56" s="335"/>
      <c r="K56" s="401"/>
      <c r="L56" s="402"/>
      <c r="M56" s="371"/>
      <c r="N56" s="372"/>
      <c r="O56" s="403"/>
      <c r="P56" s="372"/>
      <c r="Q56" s="372"/>
      <c r="R56" s="215" t="s">
        <v>388</v>
      </c>
      <c r="U56" s="104"/>
      <c r="V56" s="104"/>
      <c r="W56" s="104"/>
      <c r="X56" s="104"/>
      <c r="Y56" s="104"/>
      <c r="Z56" s="104"/>
    </row>
    <row r="57" spans="1:26" ht="105" hidden="1" customHeight="1">
      <c r="A57" s="271"/>
      <c r="B57" s="319" t="s">
        <v>644</v>
      </c>
      <c r="C57" s="290" t="s">
        <v>405</v>
      </c>
      <c r="D57" s="422" t="s">
        <v>406</v>
      </c>
      <c r="E57" s="346" t="s">
        <v>407</v>
      </c>
      <c r="F57" s="346"/>
      <c r="G57" s="274"/>
      <c r="H57" s="274"/>
      <c r="I57" s="274"/>
      <c r="J57" s="274"/>
      <c r="K57" s="326"/>
      <c r="L57" s="327"/>
      <c r="M57" s="285"/>
      <c r="N57" s="286"/>
      <c r="O57" s="328"/>
      <c r="P57" s="286"/>
      <c r="Q57" s="286"/>
      <c r="R57" s="215" t="s">
        <v>398</v>
      </c>
      <c r="U57" s="104"/>
      <c r="V57" s="104"/>
      <c r="W57" s="104"/>
      <c r="X57" s="104"/>
      <c r="Y57" s="104"/>
      <c r="Z57" s="104"/>
    </row>
    <row r="58" spans="1:26" ht="149.25" hidden="1" customHeight="1">
      <c r="A58" s="281"/>
      <c r="B58" s="319" t="s">
        <v>644</v>
      </c>
      <c r="C58" s="42" t="s">
        <v>262</v>
      </c>
      <c r="D58" s="422" t="s">
        <v>263</v>
      </c>
      <c r="E58" s="346" t="s">
        <v>264</v>
      </c>
      <c r="F58" s="346"/>
      <c r="G58" s="274"/>
      <c r="H58" s="274"/>
      <c r="I58" s="274"/>
      <c r="J58" s="335" t="s">
        <v>292</v>
      </c>
      <c r="K58" s="326"/>
      <c r="L58" s="327"/>
      <c r="M58" s="285"/>
      <c r="N58" s="286"/>
      <c r="O58" s="328"/>
      <c r="P58" s="286"/>
      <c r="Q58" s="286"/>
      <c r="R58" s="215" t="s">
        <v>253</v>
      </c>
      <c r="U58" s="104"/>
      <c r="V58" s="104"/>
      <c r="W58" s="104"/>
      <c r="X58" s="104"/>
      <c r="Y58" s="104"/>
      <c r="Z58" s="104"/>
    </row>
    <row r="59" spans="1:26" ht="149.25" hidden="1" customHeight="1">
      <c r="A59" s="271"/>
      <c r="B59" s="319" t="s">
        <v>202</v>
      </c>
      <c r="C59" s="42" t="s">
        <v>317</v>
      </c>
      <c r="D59" s="422" t="s">
        <v>281</v>
      </c>
      <c r="E59" s="346" t="s">
        <v>318</v>
      </c>
      <c r="F59" s="346"/>
      <c r="G59" s="274"/>
      <c r="H59" s="274"/>
      <c r="I59" s="274"/>
      <c r="J59" s="274"/>
      <c r="K59" s="326"/>
      <c r="L59" s="327"/>
      <c r="M59" s="285"/>
      <c r="N59" s="286"/>
      <c r="O59" s="328"/>
      <c r="P59" s="286"/>
      <c r="Q59" s="286"/>
      <c r="R59" s="215" t="s">
        <v>311</v>
      </c>
      <c r="U59" s="104"/>
      <c r="V59" s="104"/>
      <c r="W59" s="104"/>
      <c r="X59" s="104"/>
      <c r="Y59" s="104"/>
      <c r="Z59" s="104"/>
    </row>
    <row r="60" spans="1:26" ht="107.25" hidden="1" customHeight="1">
      <c r="A60" s="330"/>
      <c r="B60" s="331" t="s">
        <v>217</v>
      </c>
      <c r="C60" s="290" t="s">
        <v>225</v>
      </c>
      <c r="D60" s="423" t="s">
        <v>226</v>
      </c>
      <c r="E60" s="333">
        <v>5</v>
      </c>
      <c r="F60" s="333"/>
      <c r="G60" s="283"/>
      <c r="H60" s="283"/>
      <c r="I60" s="283"/>
      <c r="J60" s="283" t="s">
        <v>292</v>
      </c>
      <c r="K60" s="282"/>
      <c r="L60" s="324"/>
      <c r="M60" s="325"/>
      <c r="N60" s="325"/>
      <c r="O60" s="325"/>
      <c r="P60" s="325"/>
      <c r="Q60" s="325"/>
      <c r="R60" s="334" t="s">
        <v>227</v>
      </c>
      <c r="U60" s="104"/>
      <c r="V60" s="104"/>
      <c r="W60" s="104"/>
      <c r="X60" s="104"/>
      <c r="Y60" s="104"/>
      <c r="Z60" s="104"/>
    </row>
    <row r="61" spans="1:26" ht="107.25" hidden="1" customHeight="1">
      <c r="A61" s="330"/>
      <c r="B61" s="331" t="s">
        <v>217</v>
      </c>
      <c r="C61" s="290" t="s">
        <v>602</v>
      </c>
      <c r="D61" s="423" t="s">
        <v>603</v>
      </c>
      <c r="E61" s="333" t="s">
        <v>604</v>
      </c>
      <c r="F61" s="487"/>
      <c r="G61" s="405"/>
      <c r="H61" s="405"/>
      <c r="I61" s="405"/>
      <c r="J61" s="405"/>
      <c r="K61" s="326"/>
      <c r="L61" s="406"/>
      <c r="M61" s="286"/>
      <c r="N61" s="286"/>
      <c r="O61" s="286"/>
      <c r="P61" s="286"/>
      <c r="Q61" s="286"/>
      <c r="R61" s="334" t="s">
        <v>600</v>
      </c>
      <c r="U61" s="104"/>
      <c r="V61" s="104"/>
      <c r="W61" s="104"/>
      <c r="X61" s="104"/>
      <c r="Y61" s="104"/>
      <c r="Z61" s="104"/>
    </row>
    <row r="62" spans="1:26" ht="137.25" customHeight="1">
      <c r="A62" s="455"/>
      <c r="B62" s="331" t="s">
        <v>217</v>
      </c>
      <c r="C62" s="290" t="s">
        <v>550</v>
      </c>
      <c r="D62" s="423" t="s">
        <v>551</v>
      </c>
      <c r="E62" s="333" t="s">
        <v>282</v>
      </c>
      <c r="F62" s="333"/>
      <c r="G62" s="283"/>
      <c r="H62" s="283"/>
      <c r="I62" s="283"/>
      <c r="J62" s="283"/>
      <c r="K62" s="326"/>
      <c r="L62" s="406"/>
      <c r="M62" s="286"/>
      <c r="N62" s="286"/>
      <c r="O62" s="286"/>
      <c r="P62" s="286"/>
      <c r="Q62" s="286"/>
      <c r="R62" s="334" t="s">
        <v>544</v>
      </c>
      <c r="U62" s="104"/>
      <c r="V62" s="104"/>
      <c r="W62" s="104"/>
      <c r="X62" s="104"/>
      <c r="Y62" s="104"/>
      <c r="Z62" s="104"/>
    </row>
    <row r="63" spans="1:26" ht="107.25" hidden="1" customHeight="1">
      <c r="A63" s="330"/>
      <c r="B63" s="331" t="s">
        <v>645</v>
      </c>
      <c r="C63" s="290" t="s">
        <v>538</v>
      </c>
      <c r="D63" s="422" t="s">
        <v>539</v>
      </c>
      <c r="E63" s="335" t="s">
        <v>233</v>
      </c>
      <c r="F63" s="343"/>
      <c r="G63" s="343"/>
      <c r="H63" s="343"/>
      <c r="I63" s="343"/>
      <c r="J63" s="454"/>
      <c r="K63" s="343"/>
      <c r="L63" s="370"/>
      <c r="M63" s="371"/>
      <c r="N63" s="372"/>
      <c r="O63" s="372"/>
      <c r="P63" s="372"/>
      <c r="Q63" s="372"/>
      <c r="R63" s="334" t="s">
        <v>435</v>
      </c>
      <c r="U63" s="104"/>
      <c r="V63" s="104"/>
      <c r="W63" s="104"/>
      <c r="X63" s="104"/>
      <c r="Y63" s="104"/>
      <c r="Z63" s="104"/>
    </row>
    <row r="64" spans="1:26" ht="121.5" hidden="1" customHeight="1">
      <c r="A64" s="330"/>
      <c r="B64" s="331" t="s">
        <v>645</v>
      </c>
      <c r="C64" s="290" t="s">
        <v>532</v>
      </c>
      <c r="D64" s="423" t="s">
        <v>533</v>
      </c>
      <c r="E64" s="333" t="s">
        <v>246</v>
      </c>
      <c r="F64" s="333"/>
      <c r="G64" s="283"/>
      <c r="H64" s="283"/>
      <c r="I64" s="283"/>
      <c r="J64" s="283"/>
      <c r="K64" s="282"/>
      <c r="L64" s="324"/>
      <c r="M64" s="325"/>
      <c r="N64" s="325"/>
      <c r="O64" s="325"/>
      <c r="P64" s="325"/>
      <c r="Q64" s="325"/>
      <c r="R64" s="331" t="s">
        <v>530</v>
      </c>
      <c r="U64" s="104"/>
      <c r="V64" s="104"/>
      <c r="W64" s="104"/>
      <c r="X64" s="104"/>
      <c r="Y64" s="104"/>
      <c r="Z64" s="104"/>
    </row>
    <row r="65" spans="1:26" ht="227.25" hidden="1" customHeight="1">
      <c r="A65" s="455"/>
      <c r="B65" s="331" t="s">
        <v>645</v>
      </c>
      <c r="C65" s="290" t="s">
        <v>534</v>
      </c>
      <c r="D65" s="423" t="s">
        <v>571</v>
      </c>
      <c r="E65" s="333" t="s">
        <v>535</v>
      </c>
      <c r="F65" s="333"/>
      <c r="G65" s="283"/>
      <c r="H65" s="283"/>
      <c r="I65" s="283"/>
      <c r="J65" s="283"/>
      <c r="K65" s="282"/>
      <c r="L65" s="324"/>
      <c r="M65" s="325"/>
      <c r="N65" s="325"/>
      <c r="O65" s="325"/>
      <c r="P65" s="325"/>
      <c r="Q65" s="325"/>
      <c r="R65" s="331" t="s">
        <v>530</v>
      </c>
      <c r="U65" s="104"/>
      <c r="V65" s="104"/>
      <c r="W65" s="104"/>
      <c r="X65" s="104"/>
      <c r="Y65" s="104"/>
      <c r="Z65" s="104"/>
    </row>
    <row r="66" spans="1:26" ht="133.5" hidden="1" customHeight="1">
      <c r="A66" s="330"/>
      <c r="B66" s="331" t="s">
        <v>645</v>
      </c>
      <c r="C66" s="290" t="s">
        <v>497</v>
      </c>
      <c r="D66" s="423" t="s">
        <v>500</v>
      </c>
      <c r="E66" s="333" t="s">
        <v>501</v>
      </c>
      <c r="F66" s="333"/>
      <c r="G66" s="283"/>
      <c r="H66" s="283"/>
      <c r="I66" s="283"/>
      <c r="J66" s="283"/>
      <c r="K66" s="282"/>
      <c r="L66" s="324"/>
      <c r="M66" s="325"/>
      <c r="N66" s="325"/>
      <c r="O66" s="325"/>
      <c r="P66" s="325"/>
      <c r="Q66" s="325"/>
      <c r="R66" s="215" t="s">
        <v>487</v>
      </c>
      <c r="U66" s="104"/>
      <c r="V66" s="104"/>
      <c r="W66" s="104"/>
      <c r="X66" s="104"/>
      <c r="Y66" s="104"/>
      <c r="Z66" s="104"/>
    </row>
    <row r="67" spans="1:26" ht="250.5" hidden="1" customHeight="1">
      <c r="A67" s="455"/>
      <c r="B67" s="331" t="s">
        <v>645</v>
      </c>
      <c r="C67" s="290" t="s">
        <v>437</v>
      </c>
      <c r="D67" s="423" t="s">
        <v>438</v>
      </c>
      <c r="E67" s="333" t="s">
        <v>439</v>
      </c>
      <c r="F67" s="333"/>
      <c r="G67" s="283"/>
      <c r="H67" s="283"/>
      <c r="I67" s="283"/>
      <c r="J67" s="283"/>
      <c r="K67" s="282"/>
      <c r="L67" s="324"/>
      <c r="M67" s="325"/>
      <c r="N67" s="325"/>
      <c r="O67" s="325"/>
      <c r="P67" s="325"/>
      <c r="Q67" s="325"/>
      <c r="R67" s="215" t="s">
        <v>388</v>
      </c>
      <c r="U67" s="104"/>
      <c r="V67" s="104"/>
      <c r="W67" s="104"/>
      <c r="X67" s="104"/>
      <c r="Y67" s="104"/>
      <c r="Z67" s="104"/>
    </row>
    <row r="68" spans="1:26" ht="128.25" hidden="1" customHeight="1">
      <c r="A68" s="330"/>
      <c r="B68" s="331" t="s">
        <v>645</v>
      </c>
      <c r="C68" s="319" t="s">
        <v>440</v>
      </c>
      <c r="D68" s="423" t="s">
        <v>441</v>
      </c>
      <c r="E68" s="333" t="s">
        <v>331</v>
      </c>
      <c r="F68" s="333"/>
      <c r="G68" s="283"/>
      <c r="H68" s="283"/>
      <c r="I68" s="283"/>
      <c r="J68" s="283"/>
      <c r="K68" s="282"/>
      <c r="L68" s="324"/>
      <c r="M68" s="325"/>
      <c r="N68" s="325"/>
      <c r="O68" s="325"/>
      <c r="P68" s="325"/>
      <c r="Q68" s="325"/>
      <c r="R68" s="331" t="s">
        <v>388</v>
      </c>
      <c r="U68" s="104"/>
      <c r="V68" s="104"/>
      <c r="W68" s="104"/>
      <c r="X68" s="104"/>
      <c r="Y68" s="104"/>
      <c r="Z68" s="104"/>
    </row>
    <row r="69" spans="1:26" ht="88.5" hidden="1" customHeight="1">
      <c r="A69" s="330"/>
      <c r="B69" s="331" t="s">
        <v>645</v>
      </c>
      <c r="C69" s="319"/>
      <c r="D69" s="423" t="s">
        <v>442</v>
      </c>
      <c r="E69" s="333"/>
      <c r="F69" s="333"/>
      <c r="G69" s="283"/>
      <c r="H69" s="283"/>
      <c r="I69" s="283"/>
      <c r="J69" s="283"/>
      <c r="K69" s="282"/>
      <c r="L69" s="324"/>
      <c r="M69" s="325"/>
      <c r="N69" s="325"/>
      <c r="O69" s="325"/>
      <c r="P69" s="325"/>
      <c r="Q69" s="325"/>
      <c r="R69" s="331" t="s">
        <v>388</v>
      </c>
      <c r="U69" s="104"/>
      <c r="V69" s="104"/>
      <c r="W69" s="104"/>
      <c r="X69" s="104"/>
      <c r="Y69" s="104"/>
      <c r="Z69" s="104"/>
    </row>
    <row r="70" spans="1:26" ht="84.75" hidden="1" customHeight="1">
      <c r="A70" s="330"/>
      <c r="B70" s="331" t="s">
        <v>645</v>
      </c>
      <c r="C70" s="290"/>
      <c r="D70" s="423" t="s">
        <v>443</v>
      </c>
      <c r="E70" s="333"/>
      <c r="F70" s="333"/>
      <c r="G70" s="283"/>
      <c r="H70" s="283"/>
      <c r="I70" s="283"/>
      <c r="J70" s="283"/>
      <c r="K70" s="282"/>
      <c r="L70" s="324"/>
      <c r="M70" s="325"/>
      <c r="N70" s="325"/>
      <c r="O70" s="325"/>
      <c r="P70" s="325"/>
      <c r="Q70" s="325"/>
      <c r="R70" s="331" t="s">
        <v>388</v>
      </c>
      <c r="U70" s="104"/>
      <c r="V70" s="104"/>
      <c r="W70" s="104"/>
      <c r="X70" s="104"/>
      <c r="Y70" s="104"/>
      <c r="Z70" s="104"/>
    </row>
    <row r="71" spans="1:26" ht="60.75" hidden="1" customHeight="1">
      <c r="A71" s="455"/>
      <c r="B71" s="331" t="s">
        <v>645</v>
      </c>
      <c r="C71" s="290" t="s">
        <v>408</v>
      </c>
      <c r="D71" s="423" t="s">
        <v>639</v>
      </c>
      <c r="E71" s="333" t="s">
        <v>640</v>
      </c>
      <c r="F71" s="333"/>
      <c r="G71" s="342"/>
      <c r="H71" s="342"/>
      <c r="I71" s="347">
        <v>60000</v>
      </c>
      <c r="J71" s="303"/>
      <c r="K71" s="333"/>
      <c r="L71" s="348"/>
      <c r="M71" s="349"/>
      <c r="N71" s="349"/>
      <c r="O71" s="349"/>
      <c r="P71" s="349"/>
      <c r="Q71" s="349"/>
      <c r="R71" s="215" t="s">
        <v>398</v>
      </c>
      <c r="U71" s="104"/>
      <c r="V71" s="104"/>
      <c r="W71" s="104"/>
      <c r="X71" s="104"/>
      <c r="Y71" s="104"/>
      <c r="Z71" s="104"/>
    </row>
    <row r="72" spans="1:26" ht="111.75" hidden="1" customHeight="1">
      <c r="A72" s="455"/>
      <c r="B72" s="331" t="s">
        <v>645</v>
      </c>
      <c r="C72" s="290" t="s">
        <v>361</v>
      </c>
      <c r="D72" s="423" t="s">
        <v>362</v>
      </c>
      <c r="E72" s="378">
        <v>4</v>
      </c>
      <c r="F72" s="378"/>
      <c r="G72" s="283"/>
      <c r="H72" s="283"/>
      <c r="I72" s="347">
        <v>200000</v>
      </c>
      <c r="J72" s="447"/>
      <c r="K72" s="282"/>
      <c r="L72" s="324"/>
      <c r="M72" s="325"/>
      <c r="N72" s="325"/>
      <c r="O72" s="325"/>
      <c r="P72" s="325"/>
      <c r="Q72" s="325"/>
      <c r="R72" s="215" t="s">
        <v>357</v>
      </c>
      <c r="U72" s="104"/>
      <c r="V72" s="104"/>
      <c r="W72" s="104"/>
      <c r="X72" s="104"/>
      <c r="Y72" s="104"/>
      <c r="Z72" s="104"/>
    </row>
    <row r="73" spans="1:26" ht="111" hidden="1" customHeight="1">
      <c r="A73" s="456"/>
      <c r="B73" s="331" t="s">
        <v>645</v>
      </c>
      <c r="C73" s="337" t="s">
        <v>433</v>
      </c>
      <c r="D73" s="422" t="s">
        <v>575</v>
      </c>
      <c r="E73" s="365" t="s">
        <v>434</v>
      </c>
      <c r="F73" s="365"/>
      <c r="G73" s="274"/>
      <c r="H73" s="274"/>
      <c r="I73" s="274"/>
      <c r="J73" s="274"/>
      <c r="K73" s="282"/>
      <c r="L73" s="324"/>
      <c r="M73" s="325"/>
      <c r="N73" s="325"/>
      <c r="O73" s="325"/>
      <c r="P73" s="325"/>
      <c r="Q73" s="325"/>
      <c r="R73" s="331" t="s">
        <v>435</v>
      </c>
      <c r="U73" s="104"/>
      <c r="V73" s="104"/>
      <c r="W73" s="104"/>
      <c r="X73" s="104"/>
      <c r="Y73" s="104"/>
      <c r="Z73" s="104"/>
    </row>
    <row r="74" spans="1:26" ht="132.75" hidden="1" customHeight="1">
      <c r="A74" s="330"/>
      <c r="B74" s="331" t="s">
        <v>645</v>
      </c>
      <c r="C74" s="290"/>
      <c r="D74" s="423" t="s">
        <v>646</v>
      </c>
      <c r="E74" s="417" t="s">
        <v>647</v>
      </c>
      <c r="F74" s="417"/>
      <c r="G74" s="283"/>
      <c r="H74" s="283"/>
      <c r="I74" s="283"/>
      <c r="J74" s="283"/>
      <c r="K74" s="282"/>
      <c r="L74" s="324"/>
      <c r="M74" s="325"/>
      <c r="N74" s="325"/>
      <c r="O74" s="325"/>
      <c r="P74" s="325"/>
      <c r="Q74" s="325"/>
      <c r="R74" s="331" t="s">
        <v>435</v>
      </c>
      <c r="U74" s="104"/>
      <c r="V74" s="104"/>
      <c r="W74" s="104"/>
      <c r="X74" s="104"/>
      <c r="Y74" s="104"/>
      <c r="Z74" s="104"/>
    </row>
    <row r="75" spans="1:26" ht="126.75" hidden="1" customHeight="1">
      <c r="A75" s="330"/>
      <c r="B75" s="331" t="s">
        <v>645</v>
      </c>
      <c r="C75" s="290" t="s">
        <v>361</v>
      </c>
      <c r="D75" s="423" t="s">
        <v>363</v>
      </c>
      <c r="E75" s="378" t="s">
        <v>364</v>
      </c>
      <c r="F75" s="378"/>
      <c r="G75" s="283"/>
      <c r="H75" s="283"/>
      <c r="I75" s="283"/>
      <c r="J75" s="347"/>
      <c r="K75" s="282"/>
      <c r="L75" s="324"/>
      <c r="M75" s="325"/>
      <c r="N75" s="325"/>
      <c r="O75" s="325"/>
      <c r="P75" s="325"/>
      <c r="Q75" s="325"/>
      <c r="R75" s="331" t="s">
        <v>357</v>
      </c>
      <c r="U75" s="104"/>
      <c r="V75" s="104"/>
      <c r="W75" s="104"/>
      <c r="X75" s="104"/>
      <c r="Y75" s="104"/>
      <c r="Z75" s="104"/>
    </row>
    <row r="76" spans="1:26" ht="126.75" hidden="1" customHeight="1">
      <c r="A76" s="455"/>
      <c r="B76" s="331" t="s">
        <v>645</v>
      </c>
      <c r="C76" s="290" t="s">
        <v>365</v>
      </c>
      <c r="D76" s="423" t="s">
        <v>362</v>
      </c>
      <c r="E76" s="378">
        <v>4</v>
      </c>
      <c r="F76" s="378"/>
      <c r="G76" s="283"/>
      <c r="H76" s="283"/>
      <c r="I76" s="347">
        <v>70000</v>
      </c>
      <c r="J76" s="303"/>
      <c r="K76" s="282"/>
      <c r="L76" s="324"/>
      <c r="M76" s="325"/>
      <c r="N76" s="325"/>
      <c r="O76" s="325"/>
      <c r="P76" s="325"/>
      <c r="Q76" s="325"/>
      <c r="R76" s="331" t="s">
        <v>357</v>
      </c>
      <c r="U76" s="104"/>
      <c r="V76" s="104"/>
      <c r="W76" s="104"/>
      <c r="X76" s="104"/>
      <c r="Y76" s="104"/>
      <c r="Z76" s="104"/>
    </row>
    <row r="77" spans="1:26" ht="150.75" hidden="1" customHeight="1">
      <c r="A77" s="330"/>
      <c r="B77" s="331" t="s">
        <v>217</v>
      </c>
      <c r="C77" s="290" t="s">
        <v>366</v>
      </c>
      <c r="D77" s="423" t="s">
        <v>362</v>
      </c>
      <c r="E77" s="378">
        <v>4</v>
      </c>
      <c r="F77" s="378"/>
      <c r="G77" s="283"/>
      <c r="H77" s="283"/>
      <c r="I77" s="347">
        <v>40000</v>
      </c>
      <c r="J77" s="303"/>
      <c r="K77" s="282"/>
      <c r="L77" s="324"/>
      <c r="M77" s="325"/>
      <c r="N77" s="325"/>
      <c r="O77" s="325"/>
      <c r="P77" s="325"/>
      <c r="Q77" s="325"/>
      <c r="R77" s="215" t="s">
        <v>357</v>
      </c>
      <c r="U77" s="104"/>
      <c r="V77" s="104"/>
      <c r="W77" s="104"/>
      <c r="X77" s="104"/>
      <c r="Y77" s="104"/>
      <c r="Z77" s="104"/>
    </row>
    <row r="78" spans="1:26" ht="88.5" hidden="1" customHeight="1">
      <c r="A78" s="330"/>
      <c r="B78" s="331" t="s">
        <v>217</v>
      </c>
      <c r="C78" s="290" t="s">
        <v>319</v>
      </c>
      <c r="D78" s="423" t="s">
        <v>320</v>
      </c>
      <c r="E78" s="333">
        <v>5</v>
      </c>
      <c r="F78" s="333"/>
      <c r="G78" s="283"/>
      <c r="H78" s="283"/>
      <c r="I78" s="283"/>
      <c r="J78" s="303"/>
      <c r="K78" s="282"/>
      <c r="L78" s="324"/>
      <c r="M78" s="325"/>
      <c r="N78" s="325"/>
      <c r="O78" s="325"/>
      <c r="P78" s="325"/>
      <c r="Q78" s="325"/>
      <c r="R78" s="215" t="s">
        <v>311</v>
      </c>
      <c r="U78" s="104"/>
      <c r="V78" s="104"/>
      <c r="W78" s="104"/>
      <c r="X78" s="104"/>
      <c r="Y78" s="104"/>
      <c r="Z78" s="104"/>
    </row>
    <row r="79" spans="1:26" ht="105" hidden="1" customHeight="1">
      <c r="A79" s="330"/>
      <c r="B79" s="331" t="s">
        <v>217</v>
      </c>
      <c r="C79" s="329" t="s">
        <v>265</v>
      </c>
      <c r="D79" s="423" t="s">
        <v>266</v>
      </c>
      <c r="E79" s="333" t="s">
        <v>267</v>
      </c>
      <c r="F79" s="333"/>
      <c r="G79" s="342"/>
      <c r="H79" s="342"/>
      <c r="I79" s="347">
        <v>200000</v>
      </c>
      <c r="J79" s="303"/>
      <c r="K79" s="333"/>
      <c r="L79" s="348"/>
      <c r="M79" s="349"/>
      <c r="N79" s="349"/>
      <c r="O79" s="349"/>
      <c r="P79" s="349"/>
      <c r="Q79" s="349"/>
      <c r="R79" s="334" t="s">
        <v>253</v>
      </c>
      <c r="U79" s="104"/>
      <c r="V79" s="104"/>
      <c r="W79" s="104"/>
      <c r="X79" s="104"/>
      <c r="Y79" s="104"/>
      <c r="Z79" s="104"/>
    </row>
    <row r="80" spans="1:26" ht="82.5" hidden="1" customHeight="1">
      <c r="A80" s="380"/>
      <c r="B80" s="331" t="s">
        <v>217</v>
      </c>
      <c r="C80" s="42" t="s">
        <v>378</v>
      </c>
      <c r="D80" s="423" t="s">
        <v>372</v>
      </c>
      <c r="E80" s="333" t="s">
        <v>373</v>
      </c>
      <c r="F80" s="333"/>
      <c r="G80" s="342"/>
      <c r="H80" s="342"/>
      <c r="I80" s="347">
        <v>100000</v>
      </c>
      <c r="J80" s="53"/>
      <c r="K80" s="333"/>
      <c r="L80" s="348"/>
      <c r="M80" s="349"/>
      <c r="N80" s="349"/>
      <c r="O80" s="349"/>
      <c r="P80" s="349"/>
      <c r="Q80" s="349"/>
      <c r="R80" s="334" t="s">
        <v>374</v>
      </c>
      <c r="U80" s="104"/>
      <c r="V80" s="104"/>
      <c r="W80" s="104"/>
      <c r="X80" s="104"/>
      <c r="Y80" s="104"/>
      <c r="Z80" s="104"/>
    </row>
    <row r="81" spans="1:26" ht="111" hidden="1" customHeight="1">
      <c r="A81" s="380"/>
      <c r="B81" s="334" t="s">
        <v>624</v>
      </c>
      <c r="C81" s="42" t="s">
        <v>378</v>
      </c>
      <c r="D81" s="422" t="s">
        <v>375</v>
      </c>
      <c r="E81" s="365" t="s">
        <v>373</v>
      </c>
      <c r="F81" s="365"/>
      <c r="G81" s="335"/>
      <c r="H81" s="335"/>
      <c r="I81" s="335"/>
      <c r="J81" s="381"/>
      <c r="K81" s="365"/>
      <c r="L81" s="382"/>
      <c r="M81" s="361"/>
      <c r="N81" s="361"/>
      <c r="O81" s="361"/>
      <c r="P81" s="361"/>
      <c r="Q81" s="361"/>
      <c r="R81" s="215" t="s">
        <v>374</v>
      </c>
      <c r="U81" s="104"/>
      <c r="V81" s="104"/>
      <c r="W81" s="104"/>
      <c r="X81" s="104"/>
      <c r="Y81" s="104"/>
      <c r="Z81" s="104"/>
    </row>
    <row r="82" spans="1:26" ht="30" customHeight="1">
      <c r="A82" s="288" t="s">
        <v>220</v>
      </c>
      <c r="B82" s="88"/>
      <c r="C82" s="289"/>
      <c r="D82" s="284"/>
      <c r="E82" s="272"/>
      <c r="F82" s="272"/>
      <c r="G82" s="272"/>
      <c r="H82" s="272"/>
      <c r="I82" s="272"/>
      <c r="J82" s="272"/>
      <c r="K82" s="272"/>
      <c r="L82" s="284"/>
      <c r="M82" s="285"/>
      <c r="N82" s="286"/>
      <c r="O82" s="286"/>
      <c r="P82" s="286"/>
      <c r="Q82" s="286"/>
      <c r="R82" s="479">
        <v>1</v>
      </c>
      <c r="U82" s="91">
        <v>0</v>
      </c>
      <c r="V82" s="55"/>
      <c r="W82" s="91">
        <v>1</v>
      </c>
      <c r="Z82" s="44">
        <v>1</v>
      </c>
    </row>
    <row r="83" spans="1:26" ht="157.5" hidden="1" customHeight="1">
      <c r="A83" s="88"/>
      <c r="B83" s="168" t="s">
        <v>203</v>
      </c>
      <c r="C83" s="290" t="s">
        <v>578</v>
      </c>
      <c r="D83" s="422" t="s">
        <v>268</v>
      </c>
      <c r="E83" s="335" t="s">
        <v>269</v>
      </c>
      <c r="F83" s="335"/>
      <c r="G83" s="335"/>
      <c r="H83" s="335"/>
      <c r="I83" s="335"/>
      <c r="J83" s="335" t="s">
        <v>292</v>
      </c>
      <c r="K83" s="335"/>
      <c r="L83" s="359"/>
      <c r="M83" s="360"/>
      <c r="N83" s="361"/>
      <c r="O83" s="361"/>
      <c r="P83" s="361"/>
      <c r="Q83" s="361"/>
      <c r="R83" s="215" t="s">
        <v>253</v>
      </c>
      <c r="U83" s="91">
        <v>0</v>
      </c>
      <c r="V83" s="55"/>
      <c r="W83" s="91">
        <v>1</v>
      </c>
      <c r="Z83" s="44">
        <v>1</v>
      </c>
    </row>
    <row r="84" spans="1:26" ht="165" hidden="1" customHeight="1">
      <c r="A84" s="291"/>
      <c r="B84" s="168" t="s">
        <v>203</v>
      </c>
      <c r="C84" s="290" t="s">
        <v>552</v>
      </c>
      <c r="D84" s="422" t="s">
        <v>553</v>
      </c>
      <c r="E84" s="335">
        <v>3.8</v>
      </c>
      <c r="F84" s="335"/>
      <c r="G84" s="335"/>
      <c r="H84" s="335"/>
      <c r="I84" s="335"/>
      <c r="J84" s="335"/>
      <c r="K84" s="335"/>
      <c r="L84" s="359"/>
      <c r="M84" s="360"/>
      <c r="N84" s="361"/>
      <c r="O84" s="361"/>
      <c r="P84" s="361"/>
      <c r="Q84" s="361"/>
      <c r="R84" s="215" t="s">
        <v>435</v>
      </c>
      <c r="V84" s="55"/>
    </row>
    <row r="85" spans="1:26" ht="156" customHeight="1">
      <c r="A85" s="88"/>
      <c r="B85" s="168" t="s">
        <v>648</v>
      </c>
      <c r="C85" s="290" t="s">
        <v>552</v>
      </c>
      <c r="D85" s="422" t="s">
        <v>553</v>
      </c>
      <c r="E85" s="335">
        <v>3.5</v>
      </c>
      <c r="F85" s="335"/>
      <c r="G85" s="335"/>
      <c r="H85" s="335"/>
      <c r="I85" s="335"/>
      <c r="J85" s="335"/>
      <c r="K85" s="335"/>
      <c r="L85" s="359"/>
      <c r="M85" s="360"/>
      <c r="N85" s="361"/>
      <c r="O85" s="361"/>
      <c r="P85" s="361"/>
      <c r="Q85" s="361"/>
      <c r="R85" s="215" t="s">
        <v>544</v>
      </c>
      <c r="V85" s="55"/>
    </row>
    <row r="86" spans="1:26" ht="133.5" hidden="1" customHeight="1">
      <c r="A86" s="88"/>
      <c r="B86" s="168" t="s">
        <v>648</v>
      </c>
      <c r="C86" s="290" t="s">
        <v>321</v>
      </c>
      <c r="D86" s="422" t="s">
        <v>445</v>
      </c>
      <c r="E86" s="335">
        <v>3.51</v>
      </c>
      <c r="F86" s="335"/>
      <c r="G86" s="335"/>
      <c r="H86" s="335"/>
      <c r="I86" s="335"/>
      <c r="J86" s="335"/>
      <c r="K86" s="335"/>
      <c r="L86" s="359"/>
      <c r="M86" s="360"/>
      <c r="N86" s="361"/>
      <c r="O86" s="361"/>
      <c r="P86" s="361"/>
      <c r="Q86" s="361"/>
      <c r="R86" s="215" t="s">
        <v>487</v>
      </c>
      <c r="V86" s="55"/>
    </row>
    <row r="87" spans="1:26" ht="133.5" hidden="1" customHeight="1">
      <c r="A87" s="291"/>
      <c r="B87" s="168" t="s">
        <v>648</v>
      </c>
      <c r="C87" s="290" t="s">
        <v>444</v>
      </c>
      <c r="D87" s="422" t="s">
        <v>445</v>
      </c>
      <c r="E87" s="335">
        <v>3.51</v>
      </c>
      <c r="F87" s="335"/>
      <c r="G87" s="335"/>
      <c r="H87" s="335"/>
      <c r="I87" s="335"/>
      <c r="J87" s="335"/>
      <c r="K87" s="335"/>
      <c r="L87" s="359"/>
      <c r="M87" s="360"/>
      <c r="N87" s="361"/>
      <c r="O87" s="361"/>
      <c r="P87" s="361"/>
      <c r="Q87" s="361"/>
      <c r="R87" s="215" t="s">
        <v>388</v>
      </c>
      <c r="V87" s="55"/>
    </row>
    <row r="88" spans="1:26" ht="153.75" hidden="1" customHeight="1">
      <c r="A88" s="88"/>
      <c r="B88" s="168" t="s">
        <v>648</v>
      </c>
      <c r="C88" s="290" t="s">
        <v>367</v>
      </c>
      <c r="D88" s="422" t="s">
        <v>368</v>
      </c>
      <c r="E88" s="335">
        <v>4</v>
      </c>
      <c r="F88" s="335"/>
      <c r="G88" s="335"/>
      <c r="H88" s="335"/>
      <c r="I88" s="335"/>
      <c r="J88" s="335"/>
      <c r="K88" s="335"/>
      <c r="L88" s="359"/>
      <c r="M88" s="360"/>
      <c r="N88" s="361"/>
      <c r="O88" s="361"/>
      <c r="P88" s="361"/>
      <c r="Q88" s="361"/>
      <c r="R88" s="215" t="s">
        <v>357</v>
      </c>
      <c r="V88" s="55"/>
    </row>
    <row r="89" spans="1:26" ht="109.5" hidden="1" customHeight="1">
      <c r="A89" s="88"/>
      <c r="B89" s="168" t="s">
        <v>648</v>
      </c>
      <c r="C89" s="290" t="s">
        <v>299</v>
      </c>
      <c r="D89" s="422" t="s">
        <v>300</v>
      </c>
      <c r="E89" s="335" t="s">
        <v>301</v>
      </c>
      <c r="F89" s="335"/>
      <c r="G89" s="335"/>
      <c r="H89" s="335"/>
      <c r="I89" s="335"/>
      <c r="J89" s="335"/>
      <c r="K89" s="335"/>
      <c r="L89" s="359"/>
      <c r="M89" s="360"/>
      <c r="N89" s="361"/>
      <c r="O89" s="361"/>
      <c r="P89" s="361"/>
      <c r="Q89" s="361"/>
      <c r="R89" s="215" t="s">
        <v>302</v>
      </c>
      <c r="V89" s="55"/>
      <c r="W89" s="91">
        <v>1</v>
      </c>
      <c r="Z89" s="44">
        <v>1</v>
      </c>
    </row>
    <row r="90" spans="1:26" ht="171.75" hidden="1" customHeight="1">
      <c r="A90" s="291"/>
      <c r="B90" s="168" t="s">
        <v>648</v>
      </c>
      <c r="C90" s="358" t="s">
        <v>413</v>
      </c>
      <c r="D90" s="422" t="s">
        <v>410</v>
      </c>
      <c r="E90" s="335" t="s">
        <v>414</v>
      </c>
      <c r="F90" s="365"/>
      <c r="G90" s="333"/>
      <c r="H90" s="342"/>
      <c r="I90" s="342"/>
      <c r="J90" s="342"/>
      <c r="K90" s="369"/>
      <c r="L90" s="370"/>
      <c r="M90" s="371"/>
      <c r="N90" s="372"/>
      <c r="O90" s="372"/>
      <c r="P90" s="372"/>
      <c r="Q90" s="373"/>
      <c r="R90" s="215" t="s">
        <v>398</v>
      </c>
      <c r="V90" s="55"/>
    </row>
    <row r="91" spans="1:26" ht="171.75" hidden="1" customHeight="1">
      <c r="A91" s="291"/>
      <c r="B91" s="168" t="s">
        <v>648</v>
      </c>
      <c r="C91" s="367" t="s">
        <v>321</v>
      </c>
      <c r="D91" s="423" t="s">
        <v>322</v>
      </c>
      <c r="E91" s="342">
        <v>3.51</v>
      </c>
      <c r="F91" s="368"/>
      <c r="G91" s="368"/>
      <c r="H91" s="343"/>
      <c r="I91" s="343"/>
      <c r="J91" s="343"/>
      <c r="K91" s="369"/>
      <c r="L91" s="370"/>
      <c r="M91" s="371"/>
      <c r="N91" s="372"/>
      <c r="O91" s="372"/>
      <c r="P91" s="372"/>
      <c r="Q91" s="373"/>
      <c r="R91" s="215" t="s">
        <v>311</v>
      </c>
      <c r="V91" s="55"/>
    </row>
    <row r="92" spans="1:26" ht="27" customHeight="1">
      <c r="A92" s="476" t="s">
        <v>213</v>
      </c>
      <c r="B92" s="47"/>
      <c r="C92" s="67"/>
      <c r="D92" s="122"/>
      <c r="E92" s="251"/>
      <c r="F92" s="251"/>
      <c r="G92" s="257"/>
      <c r="H92" s="6"/>
      <c r="I92" s="6"/>
      <c r="J92" s="6"/>
      <c r="K92" s="266"/>
      <c r="L92" s="122"/>
      <c r="M92" s="121"/>
      <c r="N92" s="121"/>
      <c r="O92" s="121"/>
      <c r="P92" s="121"/>
      <c r="Q92" s="268"/>
      <c r="R92" s="480">
        <v>1</v>
      </c>
      <c r="U92" s="104"/>
      <c r="V92" s="104"/>
      <c r="W92" s="104"/>
      <c r="X92" s="104"/>
      <c r="Y92" s="104"/>
      <c r="Z92" s="104"/>
    </row>
    <row r="93" spans="1:26" ht="25.5" customHeight="1">
      <c r="A93" s="473" t="s">
        <v>193</v>
      </c>
      <c r="B93" s="65"/>
      <c r="C93" s="265"/>
      <c r="D93" s="122"/>
      <c r="E93" s="265"/>
      <c r="F93" s="265"/>
      <c r="G93" s="52"/>
      <c r="H93" s="5"/>
      <c r="I93" s="5"/>
      <c r="J93" s="5"/>
      <c r="K93" s="266"/>
      <c r="L93" s="122"/>
      <c r="M93" s="121"/>
      <c r="N93" s="121"/>
      <c r="O93" s="121"/>
      <c r="P93" s="121"/>
      <c r="Q93" s="268"/>
      <c r="R93" s="477">
        <v>1</v>
      </c>
      <c r="U93" s="104"/>
      <c r="V93" s="104"/>
      <c r="W93" s="104"/>
      <c r="X93" s="104"/>
      <c r="Y93" s="104"/>
      <c r="Z93" s="104"/>
    </row>
    <row r="94" spans="1:26" ht="28.5" customHeight="1">
      <c r="A94" s="63" t="s">
        <v>221</v>
      </c>
      <c r="B94" s="39"/>
      <c r="C94" s="239"/>
      <c r="D94" s="223"/>
      <c r="E94" s="60"/>
      <c r="F94" s="61"/>
      <c r="G94" s="61"/>
      <c r="H94" s="5"/>
      <c r="I94" s="5"/>
      <c r="J94" s="5"/>
      <c r="K94" s="267"/>
      <c r="L94" s="223"/>
      <c r="M94" s="121"/>
      <c r="N94" s="121"/>
      <c r="O94" s="131"/>
      <c r="P94" s="121"/>
      <c r="Q94" s="268"/>
      <c r="R94" s="478">
        <v>1</v>
      </c>
      <c r="U94" s="91">
        <v>0</v>
      </c>
      <c r="V94" s="49"/>
      <c r="W94" s="91">
        <v>1</v>
      </c>
      <c r="Z94" s="44">
        <v>1</v>
      </c>
    </row>
    <row r="95" spans="1:26" ht="125.25" hidden="1" customHeight="1">
      <c r="A95" s="39"/>
      <c r="B95" s="239" t="s">
        <v>198</v>
      </c>
      <c r="C95" s="42" t="s">
        <v>270</v>
      </c>
      <c r="D95" s="170" t="s">
        <v>272</v>
      </c>
      <c r="E95" s="4" t="s">
        <v>274</v>
      </c>
      <c r="F95" s="4"/>
      <c r="G95" s="4"/>
      <c r="H95" s="4"/>
      <c r="I95" s="4"/>
      <c r="J95" s="4" t="s">
        <v>292</v>
      </c>
      <c r="K95" s="4"/>
      <c r="L95" s="170"/>
      <c r="M95" s="103"/>
      <c r="N95" s="123"/>
      <c r="O95" s="126"/>
      <c r="P95" s="123"/>
      <c r="Q95" s="123"/>
      <c r="R95" s="215" t="s">
        <v>253</v>
      </c>
      <c r="U95" s="91">
        <v>0</v>
      </c>
      <c r="V95" s="49"/>
      <c r="W95" s="91">
        <v>1</v>
      </c>
      <c r="Z95" s="44">
        <v>1</v>
      </c>
    </row>
    <row r="96" spans="1:26" ht="81" hidden="1" customHeight="1">
      <c r="A96" s="457"/>
      <c r="B96" s="239" t="s">
        <v>198</v>
      </c>
      <c r="C96" s="290" t="s">
        <v>605</v>
      </c>
      <c r="D96" s="359" t="s">
        <v>606</v>
      </c>
      <c r="E96" s="335" t="s">
        <v>615</v>
      </c>
      <c r="F96" s="335"/>
      <c r="G96" s="335"/>
      <c r="H96" s="335"/>
      <c r="I96" s="381">
        <v>15000</v>
      </c>
      <c r="J96" s="335"/>
      <c r="K96" s="335"/>
      <c r="L96" s="359"/>
      <c r="M96" s="360"/>
      <c r="N96" s="361"/>
      <c r="O96" s="441"/>
      <c r="P96" s="361"/>
      <c r="Q96" s="361"/>
      <c r="R96" s="215" t="s">
        <v>600</v>
      </c>
      <c r="V96" s="49"/>
    </row>
    <row r="97" spans="1:22" ht="134.25" hidden="1" customHeight="1">
      <c r="A97" s="39"/>
      <c r="B97" s="239" t="s">
        <v>649</v>
      </c>
      <c r="C97" s="290" t="s">
        <v>605</v>
      </c>
      <c r="D97" s="422" t="s">
        <v>614</v>
      </c>
      <c r="E97" s="335" t="s">
        <v>607</v>
      </c>
      <c r="F97" s="335"/>
      <c r="G97" s="335"/>
      <c r="H97" s="335"/>
      <c r="I97" s="381"/>
      <c r="J97" s="335"/>
      <c r="K97" s="335"/>
      <c r="L97" s="359"/>
      <c r="M97" s="360"/>
      <c r="N97" s="361"/>
      <c r="O97" s="441"/>
      <c r="P97" s="361"/>
      <c r="Q97" s="361"/>
      <c r="R97" s="331" t="s">
        <v>600</v>
      </c>
      <c r="V97" s="49"/>
    </row>
    <row r="98" spans="1:22" ht="122.25" hidden="1" customHeight="1">
      <c r="A98" s="39"/>
      <c r="B98" s="239" t="s">
        <v>649</v>
      </c>
      <c r="C98" s="290" t="s">
        <v>608</v>
      </c>
      <c r="D98" s="422" t="s">
        <v>658</v>
      </c>
      <c r="E98" s="335" t="s">
        <v>607</v>
      </c>
      <c r="F98" s="335"/>
      <c r="G98" s="335"/>
      <c r="H98" s="335"/>
      <c r="I98" s="381">
        <v>126500</v>
      </c>
      <c r="J98" s="335"/>
      <c r="K98" s="335"/>
      <c r="L98" s="359"/>
      <c r="M98" s="360"/>
      <c r="N98" s="361"/>
      <c r="O98" s="441"/>
      <c r="P98" s="361"/>
      <c r="Q98" s="361"/>
      <c r="R98" s="331" t="s">
        <v>600</v>
      </c>
      <c r="V98" s="49"/>
    </row>
    <row r="99" spans="1:22" ht="103.5" customHeight="1">
      <c r="A99" s="39"/>
      <c r="B99" s="239" t="s">
        <v>649</v>
      </c>
      <c r="C99" s="290" t="s">
        <v>554</v>
      </c>
      <c r="D99" s="422" t="s">
        <v>579</v>
      </c>
      <c r="E99" s="335" t="s">
        <v>282</v>
      </c>
      <c r="F99" s="335"/>
      <c r="G99" s="335"/>
      <c r="H99" s="335"/>
      <c r="I99" s="335"/>
      <c r="J99" s="335"/>
      <c r="K99" s="335"/>
      <c r="L99" s="359"/>
      <c r="M99" s="360"/>
      <c r="N99" s="361"/>
      <c r="O99" s="441"/>
      <c r="P99" s="361"/>
      <c r="Q99" s="361"/>
      <c r="R99" s="215" t="s">
        <v>544</v>
      </c>
      <c r="V99" s="49"/>
    </row>
    <row r="100" spans="1:22" ht="125.25" hidden="1" customHeight="1">
      <c r="A100" s="457"/>
      <c r="B100" s="239" t="s">
        <v>649</v>
      </c>
      <c r="C100" s="42" t="s">
        <v>536</v>
      </c>
      <c r="D100" s="364" t="s">
        <v>273</v>
      </c>
      <c r="E100" s="4" t="s">
        <v>246</v>
      </c>
      <c r="F100" s="4"/>
      <c r="G100" s="4"/>
      <c r="H100" s="4"/>
      <c r="I100" s="4"/>
      <c r="J100" s="4"/>
      <c r="K100" s="4"/>
      <c r="L100" s="170"/>
      <c r="M100" s="103"/>
      <c r="N100" s="123"/>
      <c r="O100" s="126"/>
      <c r="P100" s="123"/>
      <c r="Q100" s="123"/>
      <c r="R100" s="215" t="s">
        <v>530</v>
      </c>
      <c r="V100" s="49"/>
    </row>
    <row r="101" spans="1:22" ht="125.25" customHeight="1">
      <c r="A101" s="39"/>
      <c r="B101" s="239" t="s">
        <v>649</v>
      </c>
      <c r="C101" s="329" t="s">
        <v>446</v>
      </c>
      <c r="D101" s="374" t="s">
        <v>273</v>
      </c>
      <c r="E101" s="18" t="s">
        <v>401</v>
      </c>
      <c r="F101" s="4"/>
      <c r="G101" s="4"/>
      <c r="H101" s="4"/>
      <c r="I101" s="4"/>
      <c r="J101" s="4"/>
      <c r="K101" s="4"/>
      <c r="L101" s="170"/>
      <c r="M101" s="103"/>
      <c r="N101" s="123"/>
      <c r="O101" s="126"/>
      <c r="P101" s="123"/>
      <c r="Q101" s="123"/>
      <c r="R101" s="215" t="s">
        <v>544</v>
      </c>
      <c r="V101" s="49"/>
    </row>
    <row r="102" spans="1:22" ht="125.25" hidden="1" customHeight="1">
      <c r="A102" s="39"/>
      <c r="B102" s="239" t="s">
        <v>649</v>
      </c>
      <c r="C102" s="42" t="s">
        <v>446</v>
      </c>
      <c r="D102" s="364" t="s">
        <v>273</v>
      </c>
      <c r="E102" s="4" t="s">
        <v>483</v>
      </c>
      <c r="F102" s="4"/>
      <c r="G102" s="4"/>
      <c r="H102" s="4"/>
      <c r="I102" s="4"/>
      <c r="J102" s="4"/>
      <c r="K102" s="4"/>
      <c r="L102" s="170"/>
      <c r="M102" s="103"/>
      <c r="N102" s="123"/>
      <c r="O102" s="126"/>
      <c r="P102" s="123"/>
      <c r="Q102" s="123"/>
      <c r="R102" s="215" t="s">
        <v>388</v>
      </c>
      <c r="V102" s="49"/>
    </row>
    <row r="103" spans="1:22" ht="125.25" hidden="1" customHeight="1">
      <c r="A103" s="39"/>
      <c r="B103" s="239" t="s">
        <v>649</v>
      </c>
      <c r="C103" s="42" t="s">
        <v>271</v>
      </c>
      <c r="D103" s="374" t="s">
        <v>273</v>
      </c>
      <c r="E103" s="40" t="s">
        <v>246</v>
      </c>
      <c r="F103" s="40"/>
      <c r="G103" s="18"/>
      <c r="H103" s="18"/>
      <c r="I103" s="18"/>
      <c r="J103" s="18" t="s">
        <v>292</v>
      </c>
      <c r="K103" s="4"/>
      <c r="L103" s="170"/>
      <c r="M103" s="103"/>
      <c r="N103" s="123"/>
      <c r="O103" s="126"/>
      <c r="P103" s="123"/>
      <c r="Q103" s="123"/>
      <c r="R103" s="215" t="s">
        <v>253</v>
      </c>
      <c r="V103" s="49"/>
    </row>
    <row r="104" spans="1:22" ht="125.25" hidden="1" customHeight="1">
      <c r="A104" s="457"/>
      <c r="B104" s="239" t="s">
        <v>649</v>
      </c>
      <c r="C104" s="42" t="s">
        <v>271</v>
      </c>
      <c r="D104" s="374" t="s">
        <v>273</v>
      </c>
      <c r="E104" s="40" t="s">
        <v>230</v>
      </c>
      <c r="F104" s="3"/>
      <c r="G104" s="4"/>
      <c r="H104" s="4"/>
      <c r="I104" s="4"/>
      <c r="J104" s="4"/>
      <c r="K104" s="4"/>
      <c r="L104" s="170"/>
      <c r="M104" s="103"/>
      <c r="N104" s="123"/>
      <c r="O104" s="126"/>
      <c r="P104" s="123"/>
      <c r="Q104" s="123"/>
      <c r="R104" s="215" t="s">
        <v>295</v>
      </c>
      <c r="V104" s="49"/>
    </row>
    <row r="105" spans="1:22" ht="150" hidden="1" customHeight="1">
      <c r="A105" s="39"/>
      <c r="B105" s="239" t="s">
        <v>198</v>
      </c>
      <c r="C105" s="414" t="s">
        <v>502</v>
      </c>
      <c r="D105" s="170"/>
      <c r="E105" s="4"/>
      <c r="F105" s="4"/>
      <c r="G105" s="4"/>
      <c r="H105" s="4"/>
      <c r="I105" s="4"/>
      <c r="J105" s="4"/>
      <c r="K105" s="4"/>
      <c r="L105" s="170"/>
      <c r="M105" s="103"/>
      <c r="N105" s="123"/>
      <c r="O105" s="126"/>
      <c r="P105" s="123"/>
      <c r="Q105" s="123"/>
      <c r="R105" s="215" t="s">
        <v>487</v>
      </c>
      <c r="V105" s="49"/>
    </row>
    <row r="106" spans="1:22" ht="133.5" hidden="1" customHeight="1">
      <c r="A106" s="39"/>
      <c r="B106" s="239" t="s">
        <v>198</v>
      </c>
      <c r="C106" s="379" t="s">
        <v>503</v>
      </c>
      <c r="D106" s="364" t="s">
        <v>504</v>
      </c>
      <c r="E106" s="4" t="s">
        <v>505</v>
      </c>
      <c r="F106" s="4"/>
      <c r="G106" s="4"/>
      <c r="H106" s="4"/>
      <c r="I106" s="4"/>
      <c r="J106" s="4"/>
      <c r="K106" s="4"/>
      <c r="L106" s="170"/>
      <c r="M106" s="103"/>
      <c r="N106" s="123"/>
      <c r="O106" s="126"/>
      <c r="P106" s="123"/>
      <c r="Q106" s="123"/>
      <c r="R106" s="215" t="s">
        <v>487</v>
      </c>
      <c r="V106" s="49"/>
    </row>
    <row r="107" spans="1:22" ht="195" hidden="1" customHeight="1">
      <c r="A107" s="457"/>
      <c r="B107" s="239" t="s">
        <v>198</v>
      </c>
      <c r="C107" s="452" t="s">
        <v>627</v>
      </c>
      <c r="D107" s="364" t="s">
        <v>504</v>
      </c>
      <c r="E107" s="4" t="s">
        <v>506</v>
      </c>
      <c r="F107" s="4"/>
      <c r="G107" s="4"/>
      <c r="H107" s="4"/>
      <c r="I107" s="4"/>
      <c r="J107" s="4"/>
      <c r="K107" s="4"/>
      <c r="L107" s="170"/>
      <c r="M107" s="103"/>
      <c r="N107" s="123"/>
      <c r="O107" s="126"/>
      <c r="P107" s="123"/>
      <c r="Q107" s="123"/>
      <c r="R107" s="215" t="s">
        <v>487</v>
      </c>
      <c r="V107" s="49"/>
    </row>
    <row r="108" spans="1:22" ht="126" hidden="1" customHeight="1">
      <c r="A108" s="39"/>
      <c r="B108" s="239" t="s">
        <v>649</v>
      </c>
      <c r="C108" s="42" t="s">
        <v>507</v>
      </c>
      <c r="D108" s="364" t="s">
        <v>508</v>
      </c>
      <c r="E108" s="4" t="s">
        <v>580</v>
      </c>
      <c r="F108" s="4"/>
      <c r="G108" s="4"/>
      <c r="H108" s="4"/>
      <c r="I108" s="4"/>
      <c r="J108" s="4"/>
      <c r="K108" s="4"/>
      <c r="L108" s="170"/>
      <c r="M108" s="103"/>
      <c r="N108" s="123"/>
      <c r="O108" s="126"/>
      <c r="P108" s="123"/>
      <c r="Q108" s="123"/>
      <c r="R108" s="215" t="s">
        <v>487</v>
      </c>
      <c r="V108" s="49"/>
    </row>
    <row r="109" spans="1:22" ht="63.75" hidden="1" customHeight="1">
      <c r="A109" s="39"/>
      <c r="B109" s="239" t="s">
        <v>649</v>
      </c>
      <c r="C109" s="414" t="s">
        <v>436</v>
      </c>
      <c r="D109" s="364"/>
      <c r="E109" s="4"/>
      <c r="F109" s="4"/>
      <c r="G109" s="4"/>
      <c r="H109" s="4"/>
      <c r="I109" s="4"/>
      <c r="J109" s="4"/>
      <c r="K109" s="4"/>
      <c r="L109" s="170"/>
      <c r="M109" s="103"/>
      <c r="N109" s="123"/>
      <c r="O109" s="126"/>
      <c r="P109" s="123"/>
      <c r="Q109" s="123"/>
      <c r="R109" s="331" t="s">
        <v>435</v>
      </c>
      <c r="V109" s="49"/>
    </row>
    <row r="110" spans="1:22" ht="63.75" hidden="1" customHeight="1">
      <c r="A110" s="39"/>
      <c r="B110" s="239" t="s">
        <v>649</v>
      </c>
      <c r="C110" s="379"/>
      <c r="D110" s="364" t="s">
        <v>581</v>
      </c>
      <c r="E110" s="4" t="s">
        <v>583</v>
      </c>
      <c r="F110" s="4"/>
      <c r="G110" s="4"/>
      <c r="H110" s="4"/>
      <c r="I110" s="4"/>
      <c r="J110" s="4"/>
      <c r="K110" s="4"/>
      <c r="L110" s="170"/>
      <c r="M110" s="103"/>
      <c r="N110" s="123"/>
      <c r="O110" s="126"/>
      <c r="P110" s="123"/>
      <c r="Q110" s="123"/>
      <c r="R110" s="331" t="s">
        <v>435</v>
      </c>
      <c r="V110" s="49"/>
    </row>
    <row r="111" spans="1:22" ht="63.75" hidden="1" customHeight="1">
      <c r="A111" s="39"/>
      <c r="B111" s="239" t="s">
        <v>649</v>
      </c>
      <c r="C111" s="42"/>
      <c r="D111" s="364" t="s">
        <v>582</v>
      </c>
      <c r="E111" s="4" t="s">
        <v>584</v>
      </c>
      <c r="F111" s="4"/>
      <c r="G111" s="4"/>
      <c r="H111" s="4"/>
      <c r="I111" s="4"/>
      <c r="J111" s="4"/>
      <c r="K111" s="4"/>
      <c r="L111" s="170"/>
      <c r="M111" s="103"/>
      <c r="N111" s="123"/>
      <c r="O111" s="126"/>
      <c r="P111" s="123"/>
      <c r="Q111" s="123"/>
      <c r="R111" s="331" t="s">
        <v>435</v>
      </c>
      <c r="V111" s="49"/>
    </row>
    <row r="112" spans="1:22" ht="125.25" hidden="1" customHeight="1">
      <c r="A112" s="457"/>
      <c r="B112" s="239" t="s">
        <v>649</v>
      </c>
      <c r="C112" s="42" t="s">
        <v>323</v>
      </c>
      <c r="D112" s="364" t="s">
        <v>320</v>
      </c>
      <c r="E112" s="4">
        <v>2</v>
      </c>
      <c r="F112" s="4"/>
      <c r="G112" s="4"/>
      <c r="H112" s="4"/>
      <c r="I112" s="4"/>
      <c r="J112" s="4"/>
      <c r="K112" s="4"/>
      <c r="L112" s="170"/>
      <c r="M112" s="103"/>
      <c r="N112" s="123"/>
      <c r="O112" s="126"/>
      <c r="P112" s="123"/>
      <c r="Q112" s="123"/>
      <c r="R112" s="215" t="s">
        <v>311</v>
      </c>
      <c r="V112" s="49"/>
    </row>
    <row r="113" spans="1:26" ht="129" hidden="1" customHeight="1">
      <c r="A113" s="39"/>
      <c r="B113" s="239" t="s">
        <v>198</v>
      </c>
      <c r="C113" s="42" t="s">
        <v>402</v>
      </c>
      <c r="D113" s="364" t="s">
        <v>416</v>
      </c>
      <c r="E113" s="4" t="s">
        <v>246</v>
      </c>
      <c r="F113" s="4"/>
      <c r="G113" s="4"/>
      <c r="H113" s="4"/>
      <c r="I113" s="4"/>
      <c r="J113" s="344">
        <v>70000</v>
      </c>
      <c r="K113" s="4"/>
      <c r="L113" s="170"/>
      <c r="M113" s="103"/>
      <c r="N113" s="123"/>
      <c r="O113" s="126"/>
      <c r="P113" s="123"/>
      <c r="Q113" s="123"/>
      <c r="R113" s="331" t="s">
        <v>398</v>
      </c>
      <c r="V113" s="49"/>
    </row>
    <row r="114" spans="1:26" ht="84.75" hidden="1" customHeight="1">
      <c r="A114" s="39"/>
      <c r="B114" s="239" t="s">
        <v>198</v>
      </c>
      <c r="C114" s="42" t="s">
        <v>417</v>
      </c>
      <c r="D114" s="364" t="s">
        <v>416</v>
      </c>
      <c r="E114" s="4" t="s">
        <v>246</v>
      </c>
      <c r="F114" s="4"/>
      <c r="G114" s="4"/>
      <c r="H114" s="4"/>
      <c r="I114" s="4"/>
      <c r="J114" s="344">
        <v>80000</v>
      </c>
      <c r="K114" s="4"/>
      <c r="L114" s="170"/>
      <c r="M114" s="103"/>
      <c r="N114" s="123"/>
      <c r="O114" s="126"/>
      <c r="P114" s="123"/>
      <c r="Q114" s="123"/>
      <c r="R114" s="331" t="s">
        <v>398</v>
      </c>
      <c r="V114" s="49"/>
    </row>
    <row r="115" spans="1:26" ht="108.75" hidden="1" customHeight="1">
      <c r="A115" s="39"/>
      <c r="B115" s="239" t="s">
        <v>199</v>
      </c>
      <c r="C115" s="245" t="s">
        <v>235</v>
      </c>
      <c r="D115" s="364" t="s">
        <v>236</v>
      </c>
      <c r="E115" s="4" t="s">
        <v>237</v>
      </c>
      <c r="F115" s="4"/>
      <c r="G115" s="4"/>
      <c r="H115" s="4"/>
      <c r="I115" s="4"/>
      <c r="J115" s="4" t="s">
        <v>292</v>
      </c>
      <c r="K115" s="4"/>
      <c r="L115" s="170"/>
      <c r="M115" s="103"/>
      <c r="N115" s="123"/>
      <c r="O115" s="103"/>
      <c r="P115" s="123"/>
      <c r="Q115" s="123"/>
      <c r="R115" s="215" t="s">
        <v>234</v>
      </c>
      <c r="U115" s="91">
        <v>0</v>
      </c>
      <c r="V115" s="49"/>
      <c r="W115" s="91">
        <v>1</v>
      </c>
      <c r="Z115" s="44">
        <v>1</v>
      </c>
    </row>
    <row r="116" spans="1:26" ht="81" customHeight="1">
      <c r="A116" s="457"/>
      <c r="B116" s="239" t="s">
        <v>199</v>
      </c>
      <c r="C116" s="245" t="s">
        <v>418</v>
      </c>
      <c r="D116" s="364" t="s">
        <v>555</v>
      </c>
      <c r="E116" s="4" t="s">
        <v>556</v>
      </c>
      <c r="F116" s="4"/>
      <c r="G116" s="4"/>
      <c r="H116" s="4"/>
      <c r="I116" s="4"/>
      <c r="J116" s="4"/>
      <c r="K116" s="68"/>
      <c r="L116" s="127"/>
      <c r="M116" s="103"/>
      <c r="N116" s="123"/>
      <c r="O116" s="103"/>
      <c r="P116" s="123"/>
      <c r="Q116" s="123"/>
      <c r="R116" s="215" t="s">
        <v>544</v>
      </c>
      <c r="V116" s="49"/>
    </row>
    <row r="117" spans="1:26" ht="108.75" hidden="1" customHeight="1">
      <c r="A117" s="39"/>
      <c r="B117" s="239" t="s">
        <v>199</v>
      </c>
      <c r="C117" s="245" t="s">
        <v>537</v>
      </c>
      <c r="D117" s="364" t="s">
        <v>572</v>
      </c>
      <c r="E117" s="68">
        <v>4.5</v>
      </c>
      <c r="F117" s="68"/>
      <c r="G117" s="4"/>
      <c r="H117" s="4"/>
      <c r="I117" s="4"/>
      <c r="J117" s="4"/>
      <c r="K117" s="68"/>
      <c r="L117" s="127"/>
      <c r="M117" s="103"/>
      <c r="N117" s="123"/>
      <c r="O117" s="103"/>
      <c r="P117" s="123"/>
      <c r="Q117" s="123"/>
      <c r="R117" s="215" t="s">
        <v>530</v>
      </c>
      <c r="V117" s="49"/>
    </row>
    <row r="118" spans="1:26" ht="108.75" hidden="1" customHeight="1">
      <c r="A118" s="39"/>
      <c r="B118" s="239" t="s">
        <v>199</v>
      </c>
      <c r="C118" s="332" t="s">
        <v>509</v>
      </c>
      <c r="D118" s="424" t="s">
        <v>510</v>
      </c>
      <c r="E118" s="68" t="s">
        <v>512</v>
      </c>
      <c r="F118" s="68"/>
      <c r="G118" s="4"/>
      <c r="H118" s="4"/>
      <c r="I118" s="4"/>
      <c r="J118" s="4"/>
      <c r="K118" s="68"/>
      <c r="L118" s="127"/>
      <c r="M118" s="103"/>
      <c r="N118" s="123"/>
      <c r="O118" s="103"/>
      <c r="P118" s="123"/>
      <c r="Q118" s="123"/>
      <c r="R118" s="331" t="s">
        <v>487</v>
      </c>
      <c r="V118" s="49"/>
    </row>
    <row r="119" spans="1:26" ht="108.75" hidden="1" customHeight="1">
      <c r="A119" s="39"/>
      <c r="B119" s="239" t="s">
        <v>199</v>
      </c>
      <c r="C119" s="245"/>
      <c r="D119" s="364" t="s">
        <v>511</v>
      </c>
      <c r="E119" s="68" t="s">
        <v>513</v>
      </c>
      <c r="F119" s="68"/>
      <c r="G119" s="4"/>
      <c r="H119" s="4"/>
      <c r="I119" s="4"/>
      <c r="J119" s="4"/>
      <c r="K119" s="68"/>
      <c r="L119" s="127"/>
      <c r="M119" s="103"/>
      <c r="N119" s="123"/>
      <c r="O119" s="103"/>
      <c r="P119" s="123"/>
      <c r="Q119" s="123"/>
      <c r="R119" s="331" t="s">
        <v>487</v>
      </c>
      <c r="V119" s="49"/>
    </row>
    <row r="120" spans="1:26" ht="129" hidden="1" customHeight="1">
      <c r="A120" s="457"/>
      <c r="B120" s="239" t="s">
        <v>199</v>
      </c>
      <c r="C120" s="245" t="s">
        <v>447</v>
      </c>
      <c r="D120" s="364" t="s">
        <v>448</v>
      </c>
      <c r="E120" s="68" t="s">
        <v>449</v>
      </c>
      <c r="F120" s="68"/>
      <c r="G120" s="4"/>
      <c r="H120" s="4"/>
      <c r="I120" s="4"/>
      <c r="J120" s="4"/>
      <c r="K120" s="68"/>
      <c r="L120" s="127"/>
      <c r="M120" s="103"/>
      <c r="N120" s="123"/>
      <c r="O120" s="103"/>
      <c r="P120" s="123"/>
      <c r="Q120" s="123"/>
      <c r="R120" s="215" t="s">
        <v>388</v>
      </c>
      <c r="V120" s="49"/>
    </row>
    <row r="121" spans="1:26" ht="76.5" hidden="1" customHeight="1">
      <c r="A121" s="48"/>
      <c r="B121" s="239" t="s">
        <v>650</v>
      </c>
      <c r="C121" s="42" t="s">
        <v>275</v>
      </c>
      <c r="D121" s="374" t="s">
        <v>266</v>
      </c>
      <c r="E121" s="224" t="s">
        <v>267</v>
      </c>
      <c r="F121" s="224"/>
      <c r="G121" s="18"/>
      <c r="H121" s="18"/>
      <c r="I121" s="18"/>
      <c r="J121" s="225" t="s">
        <v>292</v>
      </c>
      <c r="K121" s="219"/>
      <c r="L121" s="220"/>
      <c r="M121" s="212"/>
      <c r="N121" s="213"/>
      <c r="O121" s="214"/>
      <c r="P121" s="213"/>
      <c r="Q121" s="213"/>
      <c r="R121" s="215" t="s">
        <v>253</v>
      </c>
      <c r="V121" s="50"/>
      <c r="X121" s="51"/>
    </row>
    <row r="122" spans="1:26" ht="76.5" hidden="1" customHeight="1">
      <c r="A122" s="48"/>
      <c r="B122" s="239" t="s">
        <v>650</v>
      </c>
      <c r="C122" s="42" t="s">
        <v>418</v>
      </c>
      <c r="D122" s="364" t="s">
        <v>419</v>
      </c>
      <c r="E122" s="224" t="s">
        <v>420</v>
      </c>
      <c r="F122" s="224"/>
      <c r="G122" s="18"/>
      <c r="H122" s="18"/>
      <c r="I122" s="18"/>
      <c r="J122" s="225"/>
      <c r="K122" s="68"/>
      <c r="L122" s="127"/>
      <c r="M122" s="103"/>
      <c r="N122" s="123"/>
      <c r="O122" s="126"/>
      <c r="P122" s="123"/>
      <c r="Q122" s="123"/>
      <c r="R122" s="215" t="s">
        <v>398</v>
      </c>
      <c r="V122" s="50"/>
      <c r="X122" s="51"/>
    </row>
    <row r="123" spans="1:26" ht="103.5" hidden="1" customHeight="1">
      <c r="A123" s="48"/>
      <c r="B123" s="239" t="s">
        <v>650</v>
      </c>
      <c r="C123" s="42" t="s">
        <v>303</v>
      </c>
      <c r="D123" s="364" t="s">
        <v>585</v>
      </c>
      <c r="E123" s="224" t="s">
        <v>304</v>
      </c>
      <c r="F123" s="224"/>
      <c r="G123" s="18"/>
      <c r="H123" s="18"/>
      <c r="I123" s="18"/>
      <c r="J123" s="225"/>
      <c r="K123" s="68"/>
      <c r="L123" s="127"/>
      <c r="M123" s="103"/>
      <c r="N123" s="123"/>
      <c r="O123" s="126"/>
      <c r="P123" s="123"/>
      <c r="Q123" s="123"/>
      <c r="R123" s="215" t="s">
        <v>302</v>
      </c>
      <c r="V123" s="50"/>
      <c r="X123" s="51"/>
    </row>
    <row r="124" spans="1:26" ht="109.5" hidden="1" customHeight="1">
      <c r="A124" s="48"/>
      <c r="B124" s="54" t="s">
        <v>200</v>
      </c>
      <c r="C124" s="245" t="s">
        <v>238</v>
      </c>
      <c r="D124" s="364" t="s">
        <v>239</v>
      </c>
      <c r="E124" s="224" t="s">
        <v>240</v>
      </c>
      <c r="F124" s="224"/>
      <c r="G124" s="18"/>
      <c r="H124" s="18"/>
      <c r="I124" s="18"/>
      <c r="J124" s="225" t="s">
        <v>292</v>
      </c>
      <c r="K124" s="68"/>
      <c r="L124" s="127"/>
      <c r="M124" s="103"/>
      <c r="N124" s="123"/>
      <c r="O124" s="126"/>
      <c r="P124" s="123"/>
      <c r="Q124" s="123"/>
      <c r="R124" s="3" t="s">
        <v>234</v>
      </c>
      <c r="V124" s="50"/>
      <c r="X124" s="51"/>
    </row>
    <row r="125" spans="1:26" ht="109.5" hidden="1" customHeight="1">
      <c r="A125" s="7"/>
      <c r="B125" s="54" t="s">
        <v>200</v>
      </c>
      <c r="C125" s="245" t="s">
        <v>610</v>
      </c>
      <c r="D125" s="364" t="s">
        <v>611</v>
      </c>
      <c r="E125" s="224" t="s">
        <v>483</v>
      </c>
      <c r="F125" s="68"/>
      <c r="G125" s="68"/>
      <c r="H125" s="4"/>
      <c r="I125" s="4"/>
      <c r="J125" s="226"/>
      <c r="K125" s="60"/>
      <c r="L125" s="322"/>
      <c r="M125" s="131"/>
      <c r="N125" s="121"/>
      <c r="O125" s="124"/>
      <c r="P125" s="121"/>
      <c r="Q125" s="121"/>
      <c r="R125" s="3" t="s">
        <v>600</v>
      </c>
      <c r="V125" s="50"/>
      <c r="X125" s="51"/>
    </row>
    <row r="126" spans="1:26" ht="102.75" customHeight="1">
      <c r="A126" s="48"/>
      <c r="B126" s="54" t="s">
        <v>651</v>
      </c>
      <c r="C126" s="245" t="s">
        <v>557</v>
      </c>
      <c r="D126" s="364" t="s">
        <v>558</v>
      </c>
      <c r="E126" s="224" t="s">
        <v>331</v>
      </c>
      <c r="F126" s="68"/>
      <c r="G126" s="68"/>
      <c r="H126" s="4"/>
      <c r="I126" s="4"/>
      <c r="J126" s="226"/>
      <c r="K126" s="60"/>
      <c r="L126" s="322"/>
      <c r="M126" s="131"/>
      <c r="N126" s="121"/>
      <c r="O126" s="124"/>
      <c r="P126" s="121"/>
      <c r="Q126" s="121"/>
      <c r="R126" s="3" t="s">
        <v>544</v>
      </c>
      <c r="V126" s="50"/>
      <c r="X126" s="51"/>
    </row>
    <row r="127" spans="1:26" ht="84" hidden="1" customHeight="1">
      <c r="A127" s="48"/>
      <c r="B127" s="54" t="s">
        <v>651</v>
      </c>
      <c r="C127" s="245" t="s">
        <v>514</v>
      </c>
      <c r="D127" s="364" t="s">
        <v>515</v>
      </c>
      <c r="E127" s="68" t="s">
        <v>312</v>
      </c>
      <c r="F127" s="68"/>
      <c r="G127" s="68"/>
      <c r="H127" s="4"/>
      <c r="I127" s="4"/>
      <c r="J127" s="226"/>
      <c r="K127" s="60"/>
      <c r="L127" s="322"/>
      <c r="M127" s="131"/>
      <c r="N127" s="121"/>
      <c r="O127" s="124"/>
      <c r="P127" s="121"/>
      <c r="Q127" s="121"/>
      <c r="R127" s="3" t="s">
        <v>487</v>
      </c>
      <c r="V127" s="50"/>
      <c r="X127" s="51"/>
    </row>
    <row r="128" spans="1:26" ht="159.75" hidden="1" customHeight="1">
      <c r="A128" s="48"/>
      <c r="B128" s="54" t="s">
        <v>651</v>
      </c>
      <c r="C128" s="245" t="s">
        <v>450</v>
      </c>
      <c r="D128" s="364" t="s">
        <v>239</v>
      </c>
      <c r="E128" s="68" t="s">
        <v>449</v>
      </c>
      <c r="F128" s="68"/>
      <c r="G128" s="68"/>
      <c r="H128" s="4"/>
      <c r="I128" s="4"/>
      <c r="J128" s="226"/>
      <c r="K128" s="60"/>
      <c r="L128" s="322"/>
      <c r="M128" s="131"/>
      <c r="N128" s="121"/>
      <c r="O128" s="124"/>
      <c r="P128" s="121"/>
      <c r="Q128" s="121"/>
      <c r="R128" s="3" t="s">
        <v>388</v>
      </c>
      <c r="V128" s="50"/>
      <c r="X128" s="51"/>
    </row>
    <row r="129" spans="1:24" ht="105" hidden="1" customHeight="1">
      <c r="A129" s="7"/>
      <c r="B129" s="54" t="s">
        <v>651</v>
      </c>
      <c r="C129" s="245" t="s">
        <v>350</v>
      </c>
      <c r="D129" s="364" t="s">
        <v>351</v>
      </c>
      <c r="E129" s="68" t="s">
        <v>233</v>
      </c>
      <c r="F129" s="68"/>
      <c r="G129" s="68"/>
      <c r="H129" s="4"/>
      <c r="I129" s="4"/>
      <c r="J129" s="226"/>
      <c r="K129" s="60"/>
      <c r="L129" s="322"/>
      <c r="M129" s="131"/>
      <c r="N129" s="121"/>
      <c r="O129" s="124"/>
      <c r="P129" s="121"/>
      <c r="Q129" s="121"/>
      <c r="R129" s="3" t="s">
        <v>344</v>
      </c>
      <c r="V129" s="50"/>
      <c r="X129" s="51"/>
    </row>
    <row r="130" spans="1:24" ht="102.75" hidden="1" customHeight="1">
      <c r="A130" s="48"/>
      <c r="B130" s="54" t="s">
        <v>200</v>
      </c>
      <c r="C130" s="245" t="s">
        <v>421</v>
      </c>
      <c r="D130" s="364" t="s">
        <v>239</v>
      </c>
      <c r="E130" s="68" t="s">
        <v>404</v>
      </c>
      <c r="F130" s="68"/>
      <c r="G130" s="68"/>
      <c r="H130" s="4"/>
      <c r="I130" s="4"/>
      <c r="J130" s="226"/>
      <c r="K130" s="60"/>
      <c r="L130" s="322"/>
      <c r="M130" s="131"/>
      <c r="N130" s="121"/>
      <c r="O130" s="124"/>
      <c r="P130" s="121"/>
      <c r="Q130" s="121"/>
      <c r="R130" s="3" t="s">
        <v>398</v>
      </c>
      <c r="V130" s="50"/>
      <c r="X130" s="51"/>
    </row>
    <row r="131" spans="1:24" ht="104.25" hidden="1" customHeight="1">
      <c r="A131" s="48"/>
      <c r="B131" s="54" t="s">
        <v>200</v>
      </c>
      <c r="C131" s="364" t="s">
        <v>276</v>
      </c>
      <c r="D131" s="408" t="s">
        <v>586</v>
      </c>
      <c r="E131" s="68" t="s">
        <v>277</v>
      </c>
      <c r="F131" s="68"/>
      <c r="G131" s="68"/>
      <c r="H131" s="4"/>
      <c r="I131" s="4"/>
      <c r="J131" s="226" t="s">
        <v>292</v>
      </c>
      <c r="K131" s="221"/>
      <c r="L131" s="222"/>
      <c r="M131" s="217"/>
      <c r="N131" s="209"/>
      <c r="O131" s="218"/>
      <c r="P131" s="209"/>
      <c r="Q131" s="209"/>
      <c r="R131" s="215" t="s">
        <v>253</v>
      </c>
      <c r="V131" s="50"/>
      <c r="X131" s="51"/>
    </row>
    <row r="132" spans="1:24" ht="152.25" hidden="1" customHeight="1">
      <c r="A132" s="7"/>
      <c r="B132" s="54" t="s">
        <v>200</v>
      </c>
      <c r="C132" s="374" t="s">
        <v>324</v>
      </c>
      <c r="D132" s="412" t="s">
        <v>325</v>
      </c>
      <c r="E132" s="18" t="s">
        <v>246</v>
      </c>
      <c r="F132" s="18"/>
      <c r="G132" s="18"/>
      <c r="H132" s="4"/>
      <c r="I132" s="4"/>
      <c r="J132" s="226"/>
      <c r="K132" s="375"/>
      <c r="L132" s="249"/>
      <c r="M132" s="103"/>
      <c r="N132" s="123"/>
      <c r="O132" s="126"/>
      <c r="P132" s="123"/>
      <c r="Q132" s="376"/>
      <c r="R132" s="215" t="s">
        <v>311</v>
      </c>
      <c r="V132" s="50"/>
      <c r="X132" s="51"/>
    </row>
    <row r="133" spans="1:24" ht="25.5" customHeight="1">
      <c r="A133" s="63" t="s">
        <v>222</v>
      </c>
      <c r="B133" s="240"/>
      <c r="C133" s="52"/>
      <c r="D133" s="122"/>
      <c r="E133" s="61"/>
      <c r="F133" s="61"/>
      <c r="G133" s="61"/>
      <c r="H133" s="5"/>
      <c r="I133" s="5"/>
      <c r="J133" s="5"/>
      <c r="K133" s="267"/>
      <c r="L133" s="120"/>
      <c r="M133" s="131"/>
      <c r="N133" s="124"/>
      <c r="O133" s="121"/>
      <c r="P133" s="121"/>
      <c r="Q133" s="268"/>
      <c r="R133" s="477">
        <v>1</v>
      </c>
      <c r="V133" s="49"/>
    </row>
    <row r="134" spans="1:24" ht="90.75" hidden="1" customHeight="1">
      <c r="A134" s="432"/>
      <c r="B134" s="3" t="s">
        <v>194</v>
      </c>
      <c r="C134" s="3" t="s">
        <v>326</v>
      </c>
      <c r="D134" s="364" t="s">
        <v>328</v>
      </c>
      <c r="E134" s="3" t="s">
        <v>327</v>
      </c>
      <c r="F134" s="3"/>
      <c r="G134" s="4"/>
      <c r="H134" s="4"/>
      <c r="I134" s="4"/>
      <c r="J134" s="4"/>
      <c r="K134" s="4"/>
      <c r="L134" s="170"/>
      <c r="M134" s="103"/>
      <c r="N134" s="126"/>
      <c r="O134" s="123"/>
      <c r="P134" s="123"/>
      <c r="Q134" s="123"/>
      <c r="R134" s="215" t="s">
        <v>311</v>
      </c>
      <c r="V134" s="49"/>
    </row>
    <row r="135" spans="1:24" ht="91.5" customHeight="1">
      <c r="A135" s="63"/>
      <c r="B135" s="54" t="s">
        <v>652</v>
      </c>
      <c r="C135" s="42" t="s">
        <v>559</v>
      </c>
      <c r="D135" s="364" t="s">
        <v>560</v>
      </c>
      <c r="E135" s="4" t="s">
        <v>282</v>
      </c>
      <c r="F135" s="4"/>
      <c r="G135" s="4"/>
      <c r="H135" s="4"/>
      <c r="I135" s="4"/>
      <c r="J135" s="4"/>
      <c r="K135" s="4"/>
      <c r="L135" s="170"/>
      <c r="M135" s="103"/>
      <c r="N135" s="126"/>
      <c r="O135" s="123"/>
      <c r="P135" s="123"/>
      <c r="Q135" s="123"/>
      <c r="R135" s="215" t="s">
        <v>544</v>
      </c>
      <c r="V135" s="49"/>
    </row>
    <row r="136" spans="1:24" ht="91.5" hidden="1" customHeight="1">
      <c r="A136" s="63"/>
      <c r="B136" s="54" t="s">
        <v>652</v>
      </c>
      <c r="C136" s="42" t="s">
        <v>616</v>
      </c>
      <c r="D136" s="364" t="s">
        <v>617</v>
      </c>
      <c r="E136" s="4" t="s">
        <v>233</v>
      </c>
      <c r="F136" s="4"/>
      <c r="G136" s="4"/>
      <c r="H136" s="4"/>
      <c r="I136" s="4"/>
      <c r="J136" s="4"/>
      <c r="K136" s="4"/>
      <c r="L136" s="170"/>
      <c r="M136" s="103"/>
      <c r="N136" s="126"/>
      <c r="O136" s="123"/>
      <c r="P136" s="123"/>
      <c r="Q136" s="123"/>
      <c r="R136" s="215" t="s">
        <v>600</v>
      </c>
      <c r="V136" s="49"/>
    </row>
    <row r="137" spans="1:24" ht="62.25" hidden="1" customHeight="1">
      <c r="A137" s="63"/>
      <c r="B137" s="54" t="s">
        <v>652</v>
      </c>
      <c r="C137" s="3" t="s">
        <v>451</v>
      </c>
      <c r="D137" s="364" t="s">
        <v>64</v>
      </c>
      <c r="E137" s="4" t="s">
        <v>282</v>
      </c>
      <c r="F137" s="4"/>
      <c r="G137" s="4"/>
      <c r="H137" s="4"/>
      <c r="I137" s="4"/>
      <c r="J137" s="4"/>
      <c r="K137" s="4"/>
      <c r="L137" s="170"/>
      <c r="M137" s="103"/>
      <c r="N137" s="126"/>
      <c r="O137" s="123"/>
      <c r="P137" s="123"/>
      <c r="Q137" s="123"/>
      <c r="R137" s="215" t="s">
        <v>388</v>
      </c>
      <c r="V137" s="49"/>
    </row>
    <row r="138" spans="1:24" ht="80.25" hidden="1" customHeight="1">
      <c r="A138" s="63"/>
      <c r="B138" s="54" t="s">
        <v>652</v>
      </c>
      <c r="C138" s="3" t="s">
        <v>422</v>
      </c>
      <c r="D138" s="364" t="s">
        <v>423</v>
      </c>
      <c r="E138" s="444" t="s">
        <v>424</v>
      </c>
      <c r="F138" s="444"/>
      <c r="G138" s="4"/>
      <c r="H138" s="4"/>
      <c r="I138" s="4"/>
      <c r="J138" s="4"/>
      <c r="K138" s="4"/>
      <c r="L138" s="170"/>
      <c r="M138" s="103"/>
      <c r="N138" s="126"/>
      <c r="O138" s="123"/>
      <c r="P138" s="123"/>
      <c r="Q138" s="123"/>
      <c r="R138" s="215" t="s">
        <v>398</v>
      </c>
      <c r="V138" s="49"/>
    </row>
    <row r="139" spans="1:24" ht="106.5" hidden="1" customHeight="1">
      <c r="A139" s="7"/>
      <c r="B139" s="245" t="s">
        <v>195</v>
      </c>
      <c r="C139" s="42" t="s">
        <v>278</v>
      </c>
      <c r="D139" s="364" t="s">
        <v>279</v>
      </c>
      <c r="E139" s="4" t="s">
        <v>280</v>
      </c>
      <c r="F139" s="4"/>
      <c r="G139" s="18"/>
      <c r="H139" s="18"/>
      <c r="I139" s="18"/>
      <c r="J139" s="18" t="s">
        <v>292</v>
      </c>
      <c r="K139" s="18"/>
      <c r="L139" s="59"/>
      <c r="M139" s="128"/>
      <c r="N139" s="125"/>
      <c r="O139" s="227"/>
      <c r="P139" s="227"/>
      <c r="Q139" s="227"/>
      <c r="R139" s="3" t="s">
        <v>253</v>
      </c>
      <c r="V139" s="49"/>
    </row>
    <row r="140" spans="1:24" ht="112.5" customHeight="1">
      <c r="A140" s="48"/>
      <c r="B140" s="332" t="s">
        <v>653</v>
      </c>
      <c r="C140" s="245" t="s">
        <v>561</v>
      </c>
      <c r="D140" s="364" t="s">
        <v>562</v>
      </c>
      <c r="E140" s="18" t="s">
        <v>563</v>
      </c>
      <c r="F140" s="6"/>
      <c r="G140" s="6"/>
      <c r="H140" s="6"/>
      <c r="I140" s="6"/>
      <c r="J140" s="6"/>
      <c r="K140" s="6"/>
      <c r="L140" s="316"/>
      <c r="M140" s="317"/>
      <c r="N140" s="318"/>
      <c r="O140" s="119"/>
      <c r="P140" s="119"/>
      <c r="Q140" s="119"/>
      <c r="R140" s="3" t="s">
        <v>544</v>
      </c>
      <c r="V140" s="49"/>
    </row>
    <row r="141" spans="1:24" ht="81" hidden="1" customHeight="1">
      <c r="A141" s="48"/>
      <c r="B141" s="332" t="s">
        <v>653</v>
      </c>
      <c r="C141" s="42" t="s">
        <v>516</v>
      </c>
      <c r="D141" s="364" t="s">
        <v>517</v>
      </c>
      <c r="E141" s="18" t="s">
        <v>518</v>
      </c>
      <c r="F141" s="6"/>
      <c r="G141" s="6"/>
      <c r="H141" s="6"/>
      <c r="I141" s="6"/>
      <c r="J141" s="6"/>
      <c r="K141" s="6"/>
      <c r="L141" s="316"/>
      <c r="M141" s="317"/>
      <c r="N141" s="318"/>
      <c r="O141" s="119"/>
      <c r="P141" s="119"/>
      <c r="Q141" s="119"/>
      <c r="R141" s="3" t="s">
        <v>487</v>
      </c>
      <c r="V141" s="49"/>
    </row>
    <row r="142" spans="1:24" ht="217.5" hidden="1" customHeight="1">
      <c r="A142" s="7"/>
      <c r="B142" s="332" t="s">
        <v>653</v>
      </c>
      <c r="C142" s="42" t="s">
        <v>452</v>
      </c>
      <c r="D142" s="364" t="s">
        <v>453</v>
      </c>
      <c r="E142" s="18" t="s">
        <v>456</v>
      </c>
      <c r="F142" s="18"/>
      <c r="G142" s="18"/>
      <c r="H142" s="18"/>
      <c r="I142" s="18"/>
      <c r="J142" s="18"/>
      <c r="K142" s="6"/>
      <c r="L142" s="316"/>
      <c r="M142" s="317"/>
      <c r="N142" s="318"/>
      <c r="O142" s="119"/>
      <c r="P142" s="119"/>
      <c r="Q142" s="119"/>
      <c r="R142" s="3" t="s">
        <v>388</v>
      </c>
      <c r="V142" s="49"/>
    </row>
    <row r="143" spans="1:24" ht="198" hidden="1" customHeight="1">
      <c r="A143" s="48"/>
      <c r="B143" s="239" t="s">
        <v>653</v>
      </c>
      <c r="C143" s="42" t="s">
        <v>454</v>
      </c>
      <c r="D143" s="170" t="s">
        <v>453</v>
      </c>
      <c r="E143" s="4" t="s">
        <v>456</v>
      </c>
      <c r="F143" s="5"/>
      <c r="G143" s="5"/>
      <c r="H143" s="5"/>
      <c r="I143" s="5"/>
      <c r="J143" s="5"/>
      <c r="K143" s="6"/>
      <c r="L143" s="316"/>
      <c r="M143" s="317"/>
      <c r="N143" s="318"/>
      <c r="O143" s="119"/>
      <c r="P143" s="119"/>
      <c r="Q143" s="119"/>
      <c r="R143" s="47" t="s">
        <v>388</v>
      </c>
      <c r="V143" s="49"/>
    </row>
    <row r="144" spans="1:24" ht="84" hidden="1" customHeight="1">
      <c r="A144" s="48"/>
      <c r="B144" s="239" t="s">
        <v>653</v>
      </c>
      <c r="C144" s="42" t="s">
        <v>455</v>
      </c>
      <c r="D144" s="364" t="s">
        <v>456</v>
      </c>
      <c r="E144" s="5"/>
      <c r="F144" s="5"/>
      <c r="G144" s="6"/>
      <c r="H144" s="6"/>
      <c r="I144" s="6"/>
      <c r="J144" s="6"/>
      <c r="K144" s="6"/>
      <c r="L144" s="316"/>
      <c r="M144" s="317"/>
      <c r="N144" s="318"/>
      <c r="O144" s="119"/>
      <c r="P144" s="119"/>
      <c r="Q144" s="119"/>
      <c r="R144" s="47" t="s">
        <v>388</v>
      </c>
      <c r="V144" s="49"/>
    </row>
    <row r="145" spans="1:22" ht="184.5" hidden="1" customHeight="1">
      <c r="A145" s="7"/>
      <c r="B145" s="239" t="s">
        <v>653</v>
      </c>
      <c r="C145" s="245" t="s">
        <v>457</v>
      </c>
      <c r="D145" s="374" t="s">
        <v>458</v>
      </c>
      <c r="E145" s="18" t="s">
        <v>459</v>
      </c>
      <c r="F145" s="312"/>
      <c r="G145" s="312"/>
      <c r="H145" s="18"/>
      <c r="I145" s="18"/>
      <c r="J145" s="336"/>
      <c r="K145" s="313"/>
      <c r="L145" s="248"/>
      <c r="M145" s="128"/>
      <c r="N145" s="125"/>
      <c r="O145" s="227"/>
      <c r="P145" s="227"/>
      <c r="Q145" s="314"/>
      <c r="R145" s="47" t="s">
        <v>388</v>
      </c>
      <c r="V145" s="49"/>
    </row>
    <row r="146" spans="1:22" ht="111" hidden="1" customHeight="1">
      <c r="A146" s="48"/>
      <c r="B146" s="239" t="s">
        <v>653</v>
      </c>
      <c r="C146" s="42" t="s">
        <v>425</v>
      </c>
      <c r="D146" s="364" t="s">
        <v>426</v>
      </c>
      <c r="E146" s="390" t="s">
        <v>428</v>
      </c>
      <c r="F146" s="488"/>
      <c r="G146" s="6"/>
      <c r="H146" s="6"/>
      <c r="I146" s="6"/>
      <c r="J146" s="6"/>
      <c r="K146" s="6"/>
      <c r="L146" s="316"/>
      <c r="M146" s="317"/>
      <c r="N146" s="318"/>
      <c r="O146" s="119"/>
      <c r="P146" s="119"/>
      <c r="Q146" s="119"/>
      <c r="R146" s="3" t="s">
        <v>398</v>
      </c>
      <c r="V146" s="49"/>
    </row>
    <row r="147" spans="1:22" ht="114.75" hidden="1" customHeight="1">
      <c r="A147" s="48"/>
      <c r="B147" s="239" t="s">
        <v>653</v>
      </c>
      <c r="C147" s="42" t="s">
        <v>329</v>
      </c>
      <c r="D147" s="408" t="s">
        <v>330</v>
      </c>
      <c r="E147" s="6" t="s">
        <v>331</v>
      </c>
      <c r="F147" s="6"/>
      <c r="G147" s="6"/>
      <c r="H147" s="6"/>
      <c r="I147" s="6"/>
      <c r="J147" s="6"/>
      <c r="K147" s="6"/>
      <c r="L147" s="316"/>
      <c r="M147" s="317"/>
      <c r="N147" s="318"/>
      <c r="O147" s="119"/>
      <c r="P147" s="119"/>
      <c r="Q147" s="119"/>
      <c r="R147" s="215" t="s">
        <v>311</v>
      </c>
      <c r="V147" s="49"/>
    </row>
    <row r="148" spans="1:22" ht="114.75" hidden="1" customHeight="1">
      <c r="A148" s="48"/>
      <c r="B148" s="239" t="s">
        <v>196</v>
      </c>
      <c r="C148" s="245" t="s">
        <v>587</v>
      </c>
      <c r="D148" s="364" t="s">
        <v>281</v>
      </c>
      <c r="E148" s="18" t="s">
        <v>282</v>
      </c>
      <c r="F148" s="18"/>
      <c r="G148" s="18"/>
      <c r="H148" s="18"/>
      <c r="I148" s="18"/>
      <c r="J148" s="18" t="s">
        <v>292</v>
      </c>
      <c r="K148" s="18"/>
      <c r="L148" s="59"/>
      <c r="M148" s="128"/>
      <c r="N148" s="125"/>
      <c r="O148" s="227"/>
      <c r="P148" s="227"/>
      <c r="Q148" s="227"/>
      <c r="R148" s="3" t="s">
        <v>253</v>
      </c>
      <c r="V148" s="49"/>
    </row>
    <row r="149" spans="1:22" ht="114.75" hidden="1" customHeight="1">
      <c r="A149" s="7"/>
      <c r="B149" s="239" t="s">
        <v>196</v>
      </c>
      <c r="C149" s="245" t="s">
        <v>602</v>
      </c>
      <c r="D149" s="364" t="s">
        <v>427</v>
      </c>
      <c r="E149" s="4" t="s">
        <v>604</v>
      </c>
      <c r="F149" s="4"/>
      <c r="G149" s="18"/>
      <c r="H149" s="18"/>
      <c r="I149" s="18"/>
      <c r="J149" s="18"/>
      <c r="K149" s="18"/>
      <c r="L149" s="59"/>
      <c r="M149" s="128"/>
      <c r="N149" s="125"/>
      <c r="O149" s="227"/>
      <c r="P149" s="227"/>
      <c r="Q149" s="227"/>
      <c r="R149" s="3" t="s">
        <v>600</v>
      </c>
      <c r="V149" s="49"/>
    </row>
    <row r="150" spans="1:22" ht="157.5" hidden="1" customHeight="1">
      <c r="A150" s="48"/>
      <c r="B150" s="239" t="s">
        <v>196</v>
      </c>
      <c r="C150" s="245" t="s">
        <v>596</v>
      </c>
      <c r="D150" s="170" t="s">
        <v>597</v>
      </c>
      <c r="E150" s="4" t="s">
        <v>598</v>
      </c>
      <c r="F150" s="5"/>
      <c r="G150" s="5"/>
      <c r="H150" s="5"/>
      <c r="I150" s="5"/>
      <c r="J150" s="5"/>
      <c r="K150" s="5"/>
      <c r="L150" s="223"/>
      <c r="M150" s="131"/>
      <c r="N150" s="124"/>
      <c r="O150" s="121"/>
      <c r="P150" s="121"/>
      <c r="Q150" s="121"/>
      <c r="R150" s="40" t="s">
        <v>487</v>
      </c>
      <c r="V150" s="49"/>
    </row>
    <row r="151" spans="1:22" ht="107.25" customHeight="1">
      <c r="A151" s="48"/>
      <c r="B151" s="239" t="s">
        <v>196</v>
      </c>
      <c r="C151" s="245" t="s">
        <v>564</v>
      </c>
      <c r="D151" s="170" t="s">
        <v>281</v>
      </c>
      <c r="E151" s="4" t="s">
        <v>282</v>
      </c>
      <c r="F151" s="5"/>
      <c r="G151" s="6"/>
      <c r="H151" s="6"/>
      <c r="I151" s="6"/>
      <c r="J151" s="6"/>
      <c r="K151" s="6"/>
      <c r="L151" s="316"/>
      <c r="M151" s="317"/>
      <c r="N151" s="318"/>
      <c r="O151" s="119"/>
      <c r="P151" s="119"/>
      <c r="Q151" s="119"/>
      <c r="R151" s="54" t="s">
        <v>544</v>
      </c>
      <c r="V151" s="49"/>
    </row>
    <row r="152" spans="1:22" ht="161.25" customHeight="1">
      <c r="A152" s="7"/>
      <c r="B152" s="239" t="s">
        <v>196</v>
      </c>
      <c r="C152" s="245" t="s">
        <v>565</v>
      </c>
      <c r="D152" s="170" t="s">
        <v>281</v>
      </c>
      <c r="E152" s="4" t="s">
        <v>282</v>
      </c>
      <c r="F152" s="4"/>
      <c r="G152" s="18"/>
      <c r="H152" s="18"/>
      <c r="I152" s="18"/>
      <c r="J152" s="18"/>
      <c r="K152" s="18"/>
      <c r="L152" s="59"/>
      <c r="M152" s="128"/>
      <c r="N152" s="125"/>
      <c r="O152" s="227"/>
      <c r="P152" s="227"/>
      <c r="Q152" s="227"/>
      <c r="R152" s="54" t="s">
        <v>544</v>
      </c>
      <c r="V152" s="49"/>
    </row>
    <row r="153" spans="1:22" ht="102.75" hidden="1" customHeight="1">
      <c r="A153" s="48"/>
      <c r="B153" s="239" t="s">
        <v>654</v>
      </c>
      <c r="C153" s="245" t="s">
        <v>460</v>
      </c>
      <c r="D153" s="364" t="s">
        <v>588</v>
      </c>
      <c r="E153" s="4">
        <v>3.5</v>
      </c>
      <c r="F153" s="4"/>
      <c r="G153" s="4"/>
      <c r="H153" s="4"/>
      <c r="I153" s="4"/>
      <c r="J153" s="4"/>
      <c r="K153" s="5"/>
      <c r="L153" s="223"/>
      <c r="M153" s="131"/>
      <c r="N153" s="124"/>
      <c r="O153" s="121"/>
      <c r="P153" s="121"/>
      <c r="Q153" s="121"/>
      <c r="R153" s="47" t="s">
        <v>388</v>
      </c>
      <c r="V153" s="49"/>
    </row>
    <row r="154" spans="1:22" ht="204.75" hidden="1" customHeight="1">
      <c r="A154" s="48"/>
      <c r="B154" s="239" t="s">
        <v>654</v>
      </c>
      <c r="C154" s="388" t="s">
        <v>461</v>
      </c>
      <c r="D154" s="374" t="s">
        <v>588</v>
      </c>
      <c r="E154" s="18">
        <v>3.5</v>
      </c>
      <c r="F154" s="18"/>
      <c r="G154" s="18"/>
      <c r="H154" s="18"/>
      <c r="I154" s="18"/>
      <c r="J154" s="18"/>
      <c r="K154" s="5"/>
      <c r="L154" s="223"/>
      <c r="M154" s="131"/>
      <c r="N154" s="124"/>
      <c r="O154" s="121"/>
      <c r="P154" s="121"/>
      <c r="Q154" s="121"/>
      <c r="R154" s="47" t="s">
        <v>388</v>
      </c>
      <c r="V154" s="49"/>
    </row>
    <row r="155" spans="1:22" ht="137.25" hidden="1" customHeight="1">
      <c r="A155" s="7"/>
      <c r="B155" s="239" t="s">
        <v>654</v>
      </c>
      <c r="C155" s="245" t="s">
        <v>462</v>
      </c>
      <c r="D155" s="374" t="s">
        <v>463</v>
      </c>
      <c r="E155" s="4">
        <v>80</v>
      </c>
      <c r="F155" s="4"/>
      <c r="G155" s="53"/>
      <c r="H155" s="53"/>
      <c r="I155" s="53"/>
      <c r="J155" s="53"/>
      <c r="K155" s="66"/>
      <c r="L155" s="66"/>
      <c r="M155" s="66"/>
      <c r="N155" s="66"/>
      <c r="O155" s="66"/>
      <c r="P155" s="66"/>
      <c r="Q155" s="66"/>
      <c r="R155" s="47" t="s">
        <v>388</v>
      </c>
      <c r="V155" s="49"/>
    </row>
    <row r="156" spans="1:22" ht="114.75" hidden="1" customHeight="1">
      <c r="A156" s="7"/>
      <c r="B156" s="239" t="s">
        <v>196</v>
      </c>
      <c r="C156" s="245" t="s">
        <v>422</v>
      </c>
      <c r="D156" s="364" t="s">
        <v>427</v>
      </c>
      <c r="E156" s="444" t="s">
        <v>428</v>
      </c>
      <c r="F156" s="444"/>
      <c r="G156" s="4"/>
      <c r="H156" s="4"/>
      <c r="I156" s="4"/>
      <c r="J156" s="4"/>
      <c r="K156" s="18"/>
      <c r="L156" s="59"/>
      <c r="M156" s="128"/>
      <c r="N156" s="125"/>
      <c r="O156" s="227"/>
      <c r="P156" s="227"/>
      <c r="Q156" s="227"/>
      <c r="R156" s="3" t="s">
        <v>398</v>
      </c>
      <c r="V156" s="49"/>
    </row>
    <row r="157" spans="1:22" ht="76.5" hidden="1" customHeight="1">
      <c r="A157" s="48"/>
      <c r="B157" s="239" t="s">
        <v>196</v>
      </c>
      <c r="C157" s="245" t="s">
        <v>381</v>
      </c>
      <c r="D157" s="364" t="s">
        <v>382</v>
      </c>
      <c r="E157" s="18" t="s">
        <v>383</v>
      </c>
      <c r="F157" s="18"/>
      <c r="G157" s="18"/>
      <c r="H157" s="18"/>
      <c r="I157" s="18"/>
      <c r="J157" s="18" t="s">
        <v>292</v>
      </c>
      <c r="K157" s="18"/>
      <c r="L157" s="59"/>
      <c r="M157" s="128"/>
      <c r="N157" s="125"/>
      <c r="O157" s="227"/>
      <c r="P157" s="227"/>
      <c r="Q157" s="227"/>
      <c r="R157" s="3" t="s">
        <v>374</v>
      </c>
      <c r="V157" s="49"/>
    </row>
    <row r="158" spans="1:22" ht="111.75" hidden="1" customHeight="1">
      <c r="A158" s="48"/>
      <c r="B158" s="239" t="s">
        <v>196</v>
      </c>
      <c r="C158" s="245" t="s">
        <v>283</v>
      </c>
      <c r="D158" s="364" t="s">
        <v>284</v>
      </c>
      <c r="E158" s="18" t="s">
        <v>285</v>
      </c>
      <c r="F158" s="18"/>
      <c r="G158" s="18"/>
      <c r="H158" s="18"/>
      <c r="I158" s="18"/>
      <c r="J158" s="18" t="s">
        <v>292</v>
      </c>
      <c r="K158" s="18"/>
      <c r="L158" s="59"/>
      <c r="M158" s="128"/>
      <c r="N158" s="125"/>
      <c r="O158" s="227"/>
      <c r="P158" s="227"/>
      <c r="Q158" s="227"/>
      <c r="R158" s="3" t="s">
        <v>253</v>
      </c>
      <c r="V158" s="49"/>
    </row>
    <row r="159" spans="1:22" ht="127.5" hidden="1" customHeight="1">
      <c r="A159" s="7"/>
      <c r="B159" s="239" t="s">
        <v>196</v>
      </c>
      <c r="C159" s="245" t="s">
        <v>332</v>
      </c>
      <c r="D159" s="364" t="s">
        <v>64</v>
      </c>
      <c r="E159" s="18">
        <v>5</v>
      </c>
      <c r="F159" s="312"/>
      <c r="G159" s="312"/>
      <c r="H159" s="18"/>
      <c r="I159" s="18"/>
      <c r="J159" s="18"/>
      <c r="K159" s="313"/>
      <c r="L159" s="248"/>
      <c r="M159" s="128"/>
      <c r="N159" s="125"/>
      <c r="O159" s="227"/>
      <c r="P159" s="227"/>
      <c r="Q159" s="314"/>
      <c r="R159" s="215" t="s">
        <v>311</v>
      </c>
      <c r="V159" s="49"/>
    </row>
    <row r="160" spans="1:22" ht="111" hidden="1" customHeight="1">
      <c r="A160" s="48"/>
      <c r="B160" s="239" t="s">
        <v>197</v>
      </c>
      <c r="C160" s="245" t="s">
        <v>241</v>
      </c>
      <c r="D160" s="374" t="s">
        <v>242</v>
      </c>
      <c r="E160" s="18" t="s">
        <v>243</v>
      </c>
      <c r="F160" s="312"/>
      <c r="G160" s="312"/>
      <c r="H160" s="18"/>
      <c r="I160" s="18"/>
      <c r="J160" s="336">
        <v>20000</v>
      </c>
      <c r="K160" s="313"/>
      <c r="L160" s="248"/>
      <c r="M160" s="128"/>
      <c r="N160" s="125"/>
      <c r="O160" s="227"/>
      <c r="P160" s="227"/>
      <c r="Q160" s="314"/>
      <c r="R160" s="315" t="s">
        <v>234</v>
      </c>
      <c r="V160" s="49"/>
    </row>
    <row r="161" spans="1:22" ht="84" customHeight="1">
      <c r="A161" s="48"/>
      <c r="B161" s="239" t="s">
        <v>197</v>
      </c>
      <c r="C161" s="245" t="s">
        <v>418</v>
      </c>
      <c r="D161" s="364" t="s">
        <v>555</v>
      </c>
      <c r="E161" s="4" t="s">
        <v>556</v>
      </c>
      <c r="F161" s="375"/>
      <c r="G161" s="312"/>
      <c r="H161" s="18"/>
      <c r="I161" s="18"/>
      <c r="J161" s="336"/>
      <c r="K161" s="61"/>
      <c r="L161" s="120"/>
      <c r="M161" s="254"/>
      <c r="N161" s="255"/>
      <c r="O161" s="256"/>
      <c r="P161" s="256"/>
      <c r="Q161" s="256"/>
      <c r="R161" s="315" t="s">
        <v>544</v>
      </c>
      <c r="V161" s="49"/>
    </row>
    <row r="162" spans="1:22" ht="111" hidden="1" customHeight="1">
      <c r="A162" s="48"/>
      <c r="B162" s="239" t="s">
        <v>197</v>
      </c>
      <c r="C162" s="245" t="s">
        <v>509</v>
      </c>
      <c r="D162" s="374" t="s">
        <v>572</v>
      </c>
      <c r="E162" s="18">
        <v>4</v>
      </c>
      <c r="F162" s="312"/>
      <c r="G162" s="312"/>
      <c r="H162" s="18"/>
      <c r="I162" s="18"/>
      <c r="J162" s="336"/>
      <c r="K162" s="61"/>
      <c r="L162" s="120"/>
      <c r="M162" s="254"/>
      <c r="N162" s="255"/>
      <c r="O162" s="256"/>
      <c r="P162" s="256"/>
      <c r="Q162" s="256"/>
      <c r="R162" s="315" t="s">
        <v>487</v>
      </c>
      <c r="V162" s="49"/>
    </row>
    <row r="163" spans="1:22" ht="180" hidden="1" customHeight="1">
      <c r="A163" s="7"/>
      <c r="B163" s="239" t="s">
        <v>197</v>
      </c>
      <c r="C163" s="245" t="s">
        <v>447</v>
      </c>
      <c r="D163" s="374" t="s">
        <v>466</v>
      </c>
      <c r="E163" s="18">
        <v>3.51</v>
      </c>
      <c r="F163" s="18"/>
      <c r="G163" s="303"/>
      <c r="H163" s="303"/>
      <c r="I163" s="303"/>
      <c r="J163" s="303"/>
      <c r="K163" s="44"/>
      <c r="L163" s="44"/>
      <c r="M163" s="44"/>
      <c r="N163" s="44"/>
      <c r="O163" s="44"/>
      <c r="P163" s="44"/>
      <c r="Q163" s="44"/>
      <c r="R163" s="315" t="s">
        <v>388</v>
      </c>
      <c r="V163" s="49"/>
    </row>
    <row r="164" spans="1:22" ht="93.75" hidden="1" customHeight="1">
      <c r="A164" s="48"/>
      <c r="B164" s="239" t="s">
        <v>197</v>
      </c>
      <c r="C164" s="245" t="s">
        <v>464</v>
      </c>
      <c r="D164" s="374" t="s">
        <v>465</v>
      </c>
      <c r="E164" s="18">
        <v>4</v>
      </c>
      <c r="F164" s="18"/>
      <c r="G164" s="303"/>
      <c r="H164" s="303"/>
      <c r="I164" s="303"/>
      <c r="J164" s="303"/>
      <c r="K164" s="44"/>
      <c r="L164" s="44"/>
      <c r="M164" s="44"/>
      <c r="N164" s="44"/>
      <c r="O164" s="44"/>
      <c r="P164" s="44"/>
      <c r="Q164" s="44"/>
      <c r="R164" s="315" t="s">
        <v>388</v>
      </c>
      <c r="V164" s="49"/>
    </row>
    <row r="165" spans="1:22" ht="111" hidden="1" customHeight="1">
      <c r="A165" s="48"/>
      <c r="B165" s="239" t="s">
        <v>197</v>
      </c>
      <c r="C165" s="245" t="s">
        <v>333</v>
      </c>
      <c r="D165" s="374" t="s">
        <v>334</v>
      </c>
      <c r="E165" s="18">
        <v>3.51</v>
      </c>
      <c r="F165" s="312"/>
      <c r="G165" s="312"/>
      <c r="H165" s="18"/>
      <c r="I165" s="18"/>
      <c r="J165" s="336"/>
      <c r="K165" s="313"/>
      <c r="L165" s="248"/>
      <c r="M165" s="128"/>
      <c r="N165" s="125"/>
      <c r="O165" s="227"/>
      <c r="P165" s="227"/>
      <c r="Q165" s="314"/>
      <c r="R165" s="215" t="s">
        <v>311</v>
      </c>
      <c r="V165" s="49"/>
    </row>
    <row r="166" spans="1:22" ht="111" hidden="1" customHeight="1">
      <c r="A166" s="48"/>
      <c r="B166" s="239" t="s">
        <v>197</v>
      </c>
      <c r="C166" s="42" t="s">
        <v>379</v>
      </c>
      <c r="D166" s="374" t="s">
        <v>242</v>
      </c>
      <c r="E166" s="18" t="s">
        <v>380</v>
      </c>
      <c r="F166" s="312"/>
      <c r="G166" s="312"/>
      <c r="H166" s="18"/>
      <c r="I166" s="18"/>
      <c r="J166" s="336" t="s">
        <v>292</v>
      </c>
      <c r="K166" s="313"/>
      <c r="L166" s="248"/>
      <c r="M166" s="128"/>
      <c r="N166" s="125"/>
      <c r="O166" s="227"/>
      <c r="P166" s="227"/>
      <c r="Q166" s="314"/>
      <c r="R166" s="383" t="s">
        <v>374</v>
      </c>
      <c r="V166" s="49"/>
    </row>
    <row r="167" spans="1:22" ht="111" hidden="1" customHeight="1">
      <c r="A167" s="7"/>
      <c r="B167" s="239" t="s">
        <v>197</v>
      </c>
      <c r="C167" s="42" t="s">
        <v>286</v>
      </c>
      <c r="D167" s="374" t="s">
        <v>287</v>
      </c>
      <c r="E167" s="350">
        <v>4</v>
      </c>
      <c r="F167" s="489"/>
      <c r="G167" s="312"/>
      <c r="H167" s="18"/>
      <c r="I167" s="18"/>
      <c r="J167" s="18" t="s">
        <v>292</v>
      </c>
      <c r="K167" s="313"/>
      <c r="L167" s="248"/>
      <c r="M167" s="128"/>
      <c r="N167" s="125"/>
      <c r="O167" s="227"/>
      <c r="P167" s="227"/>
      <c r="Q167" s="314"/>
      <c r="R167" s="315" t="s">
        <v>253</v>
      </c>
      <c r="V167" s="49"/>
    </row>
    <row r="168" spans="1:22" ht="102.75" hidden="1" customHeight="1">
      <c r="A168" s="63"/>
      <c r="B168" s="239" t="s">
        <v>655</v>
      </c>
      <c r="C168" s="329" t="s">
        <v>418</v>
      </c>
      <c r="D168" s="374" t="s">
        <v>590</v>
      </c>
      <c r="E168" s="389" t="s">
        <v>412</v>
      </c>
      <c r="F168" s="389"/>
      <c r="G168" s="18"/>
      <c r="H168" s="18"/>
      <c r="I168" s="18"/>
      <c r="J168" s="345"/>
      <c r="K168" s="384"/>
      <c r="L168" s="385"/>
      <c r="M168" s="386"/>
      <c r="N168" s="387"/>
      <c r="O168" s="253"/>
      <c r="P168" s="253"/>
      <c r="Q168" s="253"/>
      <c r="R168" s="315" t="s">
        <v>398</v>
      </c>
      <c r="V168" s="49"/>
    </row>
    <row r="169" spans="1:22" ht="106.5" hidden="1" customHeight="1">
      <c r="A169" s="63"/>
      <c r="B169" s="239" t="s">
        <v>655</v>
      </c>
      <c r="C169" s="42" t="s">
        <v>436</v>
      </c>
      <c r="D169" s="374" t="s">
        <v>589</v>
      </c>
      <c r="E169" s="18">
        <v>4</v>
      </c>
      <c r="F169" s="312"/>
      <c r="G169" s="312"/>
      <c r="H169" s="18"/>
      <c r="I169" s="18"/>
      <c r="J169" s="336"/>
      <c r="K169" s="313"/>
      <c r="L169" s="248"/>
      <c r="M169" s="128"/>
      <c r="N169" s="125"/>
      <c r="O169" s="227"/>
      <c r="P169" s="227"/>
      <c r="Q169" s="314"/>
      <c r="R169" s="311" t="s">
        <v>435</v>
      </c>
      <c r="V169" s="49"/>
    </row>
    <row r="170" spans="1:22" ht="107.25" hidden="1" customHeight="1">
      <c r="A170" s="63"/>
      <c r="B170" s="239" t="s">
        <v>655</v>
      </c>
      <c r="C170" s="358" t="s">
        <v>409</v>
      </c>
      <c r="D170" s="374" t="s">
        <v>287</v>
      </c>
      <c r="E170" s="389" t="s">
        <v>412</v>
      </c>
      <c r="F170" s="389"/>
      <c r="G170" s="18"/>
      <c r="H170" s="18"/>
      <c r="I170" s="18"/>
      <c r="J170" s="345">
        <v>60000</v>
      </c>
      <c r="K170" s="384"/>
      <c r="L170" s="385"/>
      <c r="M170" s="386"/>
      <c r="N170" s="387"/>
      <c r="O170" s="253"/>
      <c r="P170" s="253"/>
      <c r="Q170" s="253"/>
      <c r="R170" s="47" t="s">
        <v>398</v>
      </c>
      <c r="V170" s="49"/>
    </row>
    <row r="171" spans="1:22" ht="90" hidden="1" customHeight="1">
      <c r="A171" s="63"/>
      <c r="B171" s="239" t="s">
        <v>655</v>
      </c>
      <c r="C171" s="329" t="s">
        <v>411</v>
      </c>
      <c r="D171" s="374" t="s">
        <v>287</v>
      </c>
      <c r="E171" s="389" t="s">
        <v>412</v>
      </c>
      <c r="F171" s="389"/>
      <c r="G171" s="18"/>
      <c r="H171" s="18"/>
      <c r="I171" s="18"/>
      <c r="J171" s="345">
        <v>90000</v>
      </c>
      <c r="K171" s="384"/>
      <c r="L171" s="385"/>
      <c r="M171" s="386"/>
      <c r="N171" s="387"/>
      <c r="O171" s="253"/>
      <c r="P171" s="253"/>
      <c r="Q171" s="253"/>
      <c r="R171" s="47" t="s">
        <v>398</v>
      </c>
      <c r="V171" s="49"/>
    </row>
    <row r="172" spans="1:22" ht="90" hidden="1" customHeight="1">
      <c r="A172" s="7"/>
      <c r="B172" s="239" t="s">
        <v>655</v>
      </c>
      <c r="C172" s="42" t="s">
        <v>610</v>
      </c>
      <c r="D172" s="364" t="s">
        <v>242</v>
      </c>
      <c r="E172" s="442" t="s">
        <v>380</v>
      </c>
      <c r="F172" s="442"/>
      <c r="G172" s="18"/>
      <c r="H172" s="18"/>
      <c r="I172" s="18"/>
      <c r="J172" s="336"/>
      <c r="K172" s="312"/>
      <c r="L172" s="248"/>
      <c r="M172" s="320"/>
      <c r="N172" s="458"/>
      <c r="O172" s="321"/>
      <c r="P172" s="321"/>
      <c r="Q172" s="321"/>
      <c r="R172" s="315" t="s">
        <v>600</v>
      </c>
      <c r="V172" s="49"/>
    </row>
    <row r="173" spans="1:22" ht="24">
      <c r="A173" s="473" t="s">
        <v>170</v>
      </c>
      <c r="B173" s="65"/>
      <c r="C173" s="251"/>
      <c r="D173" s="253"/>
      <c r="E173" s="251"/>
      <c r="F173" s="251"/>
      <c r="G173" s="250"/>
      <c r="H173" s="6"/>
      <c r="I173" s="6"/>
      <c r="J173" s="6"/>
      <c r="K173" s="258"/>
      <c r="L173" s="252"/>
      <c r="M173" s="253"/>
      <c r="N173" s="253"/>
      <c r="O173" s="253"/>
      <c r="P173" s="253"/>
      <c r="Q173" s="253"/>
      <c r="R173" s="480">
        <v>1</v>
      </c>
    </row>
    <row r="174" spans="1:22" ht="24">
      <c r="A174" s="531" t="s">
        <v>210</v>
      </c>
      <c r="B174" s="532"/>
      <c r="C174" s="532"/>
      <c r="D174" s="532"/>
      <c r="E174" s="533"/>
      <c r="F174" s="485"/>
      <c r="G174" s="5"/>
      <c r="H174" s="5"/>
      <c r="I174" s="5"/>
      <c r="J174" s="241"/>
      <c r="K174" s="61"/>
      <c r="L174" s="120"/>
      <c r="M174" s="254"/>
      <c r="N174" s="255"/>
      <c r="O174" s="256"/>
      <c r="P174" s="256"/>
      <c r="Q174" s="256"/>
      <c r="R174" s="477">
        <v>1</v>
      </c>
    </row>
    <row r="175" spans="1:22" ht="24" customHeight="1">
      <c r="A175" s="528" t="s">
        <v>223</v>
      </c>
      <c r="B175" s="529"/>
      <c r="C175" s="529"/>
      <c r="D175" s="529"/>
      <c r="E175" s="530"/>
      <c r="F175" s="484"/>
      <c r="G175" s="5"/>
      <c r="H175" s="5"/>
      <c r="I175" s="5"/>
      <c r="J175" s="5"/>
      <c r="K175" s="61"/>
      <c r="L175" s="120"/>
      <c r="M175" s="254"/>
      <c r="N175" s="260"/>
      <c r="O175" s="255"/>
      <c r="P175" s="256"/>
      <c r="Q175" s="256"/>
      <c r="R175" s="477">
        <v>1</v>
      </c>
    </row>
    <row r="176" spans="1:22" ht="178.5" hidden="1" customHeight="1">
      <c r="A176" s="48"/>
      <c r="B176" s="54" t="s">
        <v>211</v>
      </c>
      <c r="C176" s="245" t="s">
        <v>244</v>
      </c>
      <c r="D176" s="364" t="s">
        <v>245</v>
      </c>
      <c r="E176" s="4" t="s">
        <v>246</v>
      </c>
      <c r="F176" s="4"/>
      <c r="G176" s="4"/>
      <c r="H176" s="4"/>
      <c r="I176" s="4"/>
      <c r="J176" s="4" t="s">
        <v>292</v>
      </c>
      <c r="K176" s="208"/>
      <c r="L176" s="216"/>
      <c r="M176" s="209"/>
      <c r="N176" s="209"/>
      <c r="O176" s="218"/>
      <c r="P176" s="209"/>
      <c r="Q176" s="209"/>
      <c r="R176" s="3" t="s">
        <v>234</v>
      </c>
    </row>
    <row r="177" spans="1:18" ht="116.25" customHeight="1">
      <c r="A177" s="48"/>
      <c r="B177" s="54" t="s">
        <v>211</v>
      </c>
      <c r="C177" s="245" t="s">
        <v>566</v>
      </c>
      <c r="D177" s="364" t="s">
        <v>567</v>
      </c>
      <c r="E177" s="4" t="s">
        <v>568</v>
      </c>
      <c r="F177" s="4"/>
      <c r="G177" s="4"/>
      <c r="H177" s="4"/>
      <c r="I177" s="4"/>
      <c r="J177" s="4"/>
      <c r="K177" s="5"/>
      <c r="L177" s="223"/>
      <c r="M177" s="121"/>
      <c r="N177" s="121"/>
      <c r="O177" s="124"/>
      <c r="P177" s="121"/>
      <c r="Q177" s="121"/>
      <c r="R177" s="3" t="s">
        <v>544</v>
      </c>
    </row>
    <row r="178" spans="1:18" ht="102" hidden="1" customHeight="1">
      <c r="A178" s="7"/>
      <c r="B178" s="54" t="s">
        <v>211</v>
      </c>
      <c r="C178" s="245" t="s">
        <v>591</v>
      </c>
      <c r="D178" s="364" t="s">
        <v>519</v>
      </c>
      <c r="E178" s="4" t="s">
        <v>246</v>
      </c>
      <c r="F178" s="4"/>
      <c r="G178" s="4"/>
      <c r="H178" s="4"/>
      <c r="I178" s="4"/>
      <c r="J178" s="4"/>
      <c r="K178" s="5"/>
      <c r="L178" s="223"/>
      <c r="M178" s="121"/>
      <c r="N178" s="121"/>
      <c r="O178" s="124"/>
      <c r="P178" s="121"/>
      <c r="Q178" s="121"/>
      <c r="R178" s="3" t="s">
        <v>487</v>
      </c>
    </row>
    <row r="179" spans="1:18" ht="140.25" hidden="1" customHeight="1">
      <c r="A179" s="48"/>
      <c r="B179" s="54" t="s">
        <v>211</v>
      </c>
      <c r="C179" s="459" t="s">
        <v>467</v>
      </c>
      <c r="D179" s="364" t="s">
        <v>468</v>
      </c>
      <c r="E179" s="4" t="s">
        <v>469</v>
      </c>
      <c r="F179" s="4"/>
      <c r="G179" s="4"/>
      <c r="H179" s="4"/>
      <c r="I179" s="4"/>
      <c r="J179" s="4"/>
      <c r="K179" s="5"/>
      <c r="L179" s="223"/>
      <c r="M179" s="121"/>
      <c r="N179" s="121"/>
      <c r="O179" s="124"/>
      <c r="P179" s="121"/>
      <c r="Q179" s="121"/>
      <c r="R179" s="3" t="s">
        <v>388</v>
      </c>
    </row>
    <row r="180" spans="1:18" ht="118.5" hidden="1" customHeight="1">
      <c r="A180" s="48"/>
      <c r="B180" s="54" t="s">
        <v>211</v>
      </c>
      <c r="C180" s="42" t="s">
        <v>288</v>
      </c>
      <c r="D180" s="374" t="s">
        <v>289</v>
      </c>
      <c r="E180" s="18" t="s">
        <v>246</v>
      </c>
      <c r="F180" s="18"/>
      <c r="G180" s="18"/>
      <c r="H180" s="18"/>
      <c r="I180" s="18"/>
      <c r="J180" s="18" t="s">
        <v>292</v>
      </c>
      <c r="K180" s="210"/>
      <c r="L180" s="211"/>
      <c r="M180" s="213"/>
      <c r="N180" s="213"/>
      <c r="O180" s="214"/>
      <c r="P180" s="213"/>
      <c r="Q180" s="213"/>
      <c r="R180" s="40" t="s">
        <v>253</v>
      </c>
    </row>
    <row r="181" spans="1:18" ht="228" hidden="1" customHeight="1">
      <c r="A181" s="7"/>
      <c r="B181" s="54" t="s">
        <v>211</v>
      </c>
      <c r="C181" s="245" t="s">
        <v>422</v>
      </c>
      <c r="D181" s="364" t="s">
        <v>429</v>
      </c>
      <c r="E181" s="390" t="s">
        <v>428</v>
      </c>
      <c r="F181" s="390"/>
      <c r="G181" s="18"/>
      <c r="H181" s="18"/>
      <c r="I181" s="18"/>
      <c r="J181" s="18" t="s">
        <v>292</v>
      </c>
      <c r="K181" s="18"/>
      <c r="L181" s="59"/>
      <c r="M181" s="128"/>
      <c r="N181" s="125"/>
      <c r="O181" s="227"/>
      <c r="P181" s="227"/>
      <c r="Q181" s="227"/>
      <c r="R181" s="3" t="s">
        <v>398</v>
      </c>
    </row>
    <row r="182" spans="1:18" ht="24">
      <c r="A182" s="473" t="s">
        <v>215</v>
      </c>
      <c r="B182" s="65"/>
      <c r="C182" s="251"/>
      <c r="D182" s="252"/>
      <c r="E182" s="251"/>
      <c r="F182" s="251"/>
      <c r="G182" s="250"/>
      <c r="H182" s="250"/>
      <c r="I182" s="250"/>
      <c r="J182" s="250"/>
      <c r="K182" s="293"/>
      <c r="L182" s="294"/>
      <c r="M182" s="129"/>
      <c r="N182" s="129"/>
      <c r="O182" s="129"/>
      <c r="P182" s="129"/>
      <c r="Q182" s="129"/>
      <c r="R182" s="481">
        <v>1</v>
      </c>
    </row>
    <row r="183" spans="1:18" ht="24">
      <c r="A183" s="531" t="s">
        <v>204</v>
      </c>
      <c r="B183" s="532"/>
      <c r="C183" s="532"/>
      <c r="D183" s="532"/>
      <c r="E183" s="533"/>
      <c r="F183" s="485"/>
      <c r="G183" s="66"/>
      <c r="H183" s="66"/>
      <c r="I183" s="66"/>
      <c r="J183" s="66"/>
      <c r="K183" s="95"/>
      <c r="L183" s="296"/>
      <c r="M183" s="102"/>
      <c r="N183" s="102"/>
      <c r="O183" s="102"/>
      <c r="P183" s="102"/>
      <c r="Q183" s="102"/>
      <c r="R183" s="482">
        <v>1</v>
      </c>
    </row>
    <row r="184" spans="1:18" ht="24" customHeight="1">
      <c r="A184" s="525" t="s">
        <v>224</v>
      </c>
      <c r="B184" s="526"/>
      <c r="C184" s="526"/>
      <c r="D184" s="526"/>
      <c r="E184" s="527"/>
      <c r="F184" s="483"/>
      <c r="G184" s="66"/>
      <c r="H184" s="66"/>
      <c r="I184" s="66"/>
      <c r="J184" s="66"/>
      <c r="K184" s="95"/>
      <c r="L184" s="296"/>
      <c r="M184" s="102"/>
      <c r="N184" s="102"/>
      <c r="O184" s="102"/>
      <c r="P184" s="102"/>
      <c r="Q184" s="102"/>
      <c r="R184" s="482">
        <v>1</v>
      </c>
    </row>
    <row r="185" spans="1:18" ht="207.75" hidden="1" customHeight="1">
      <c r="A185" s="292"/>
      <c r="B185" s="307" t="s">
        <v>208</v>
      </c>
      <c r="C185" s="290" t="s">
        <v>305</v>
      </c>
      <c r="D185" s="425" t="s">
        <v>306</v>
      </c>
      <c r="E185" s="365" t="s">
        <v>307</v>
      </c>
      <c r="F185" s="365"/>
      <c r="G185" s="53"/>
      <c r="H185" s="53"/>
      <c r="I185" s="53"/>
      <c r="J185" s="362" t="s">
        <v>292</v>
      </c>
      <c r="K185" s="298"/>
      <c r="L185" s="299"/>
      <c r="M185" s="300"/>
      <c r="N185" s="300"/>
      <c r="O185" s="300"/>
      <c r="P185" s="300"/>
      <c r="Q185" s="300"/>
      <c r="R185" s="3" t="s">
        <v>302</v>
      </c>
    </row>
    <row r="186" spans="1:18" ht="76.5" hidden="1" customHeight="1">
      <c r="A186" s="292"/>
      <c r="B186" s="307" t="s">
        <v>208</v>
      </c>
      <c r="C186" s="290" t="s">
        <v>612</v>
      </c>
      <c r="D186" s="425" t="s">
        <v>613</v>
      </c>
      <c r="E186" s="365" t="s">
        <v>312</v>
      </c>
      <c r="F186" s="365"/>
      <c r="G186" s="53"/>
      <c r="H186" s="53"/>
      <c r="I186" s="443">
        <v>1000000</v>
      </c>
      <c r="J186" s="362"/>
      <c r="K186" s="298"/>
      <c r="L186" s="299"/>
      <c r="M186" s="300"/>
      <c r="N186" s="300"/>
      <c r="O186" s="300"/>
      <c r="P186" s="300"/>
      <c r="Q186" s="300"/>
      <c r="R186" s="3" t="s">
        <v>600</v>
      </c>
    </row>
    <row r="187" spans="1:18" ht="123.75" customHeight="1">
      <c r="A187" s="460"/>
      <c r="B187" s="307" t="s">
        <v>208</v>
      </c>
      <c r="C187" s="290" t="s">
        <v>550</v>
      </c>
      <c r="D187" s="425" t="s">
        <v>569</v>
      </c>
      <c r="E187" s="365" t="s">
        <v>282</v>
      </c>
      <c r="F187" s="365"/>
      <c r="G187" s="53"/>
      <c r="H187" s="53"/>
      <c r="I187" s="161"/>
      <c r="J187" s="362"/>
      <c r="K187" s="298"/>
      <c r="L187" s="299"/>
      <c r="M187" s="300"/>
      <c r="N187" s="300"/>
      <c r="O187" s="300"/>
      <c r="P187" s="300"/>
      <c r="Q187" s="300"/>
      <c r="R187" s="3" t="s">
        <v>544</v>
      </c>
    </row>
    <row r="188" spans="1:18" ht="220.5" hidden="1" customHeight="1">
      <c r="A188" s="292"/>
      <c r="B188" s="307" t="s">
        <v>656</v>
      </c>
      <c r="C188" s="290" t="s">
        <v>520</v>
      </c>
      <c r="D188" s="423" t="s">
        <v>521</v>
      </c>
      <c r="E188" s="365" t="s">
        <v>522</v>
      </c>
      <c r="F188" s="365"/>
      <c r="G188" s="53"/>
      <c r="H188" s="53"/>
      <c r="I188" s="53"/>
      <c r="J188" s="362"/>
      <c r="K188" s="298"/>
      <c r="L188" s="299"/>
      <c r="M188" s="300"/>
      <c r="N188" s="300"/>
      <c r="O188" s="300"/>
      <c r="P188" s="300"/>
      <c r="Q188" s="300"/>
      <c r="R188" s="47" t="s">
        <v>487</v>
      </c>
    </row>
    <row r="189" spans="1:18" ht="118.5" hidden="1" customHeight="1">
      <c r="A189" s="292"/>
      <c r="B189" s="307" t="s">
        <v>656</v>
      </c>
      <c r="C189" s="290" t="s">
        <v>523</v>
      </c>
      <c r="D189" s="423" t="s">
        <v>524</v>
      </c>
      <c r="E189" s="365" t="s">
        <v>525</v>
      </c>
      <c r="F189" s="365"/>
      <c r="G189" s="53"/>
      <c r="H189" s="53"/>
      <c r="I189" s="53"/>
      <c r="J189" s="362"/>
      <c r="K189" s="298"/>
      <c r="L189" s="299"/>
      <c r="M189" s="300"/>
      <c r="N189" s="300"/>
      <c r="O189" s="300"/>
      <c r="P189" s="300"/>
      <c r="Q189" s="300"/>
      <c r="R189" s="47" t="s">
        <v>487</v>
      </c>
    </row>
    <row r="190" spans="1:18" ht="147" hidden="1" customHeight="1">
      <c r="A190" s="460"/>
      <c r="B190" s="307" t="s">
        <v>656</v>
      </c>
      <c r="C190" s="358" t="s">
        <v>470</v>
      </c>
      <c r="D190" s="306"/>
      <c r="E190" s="365" t="s">
        <v>477</v>
      </c>
      <c r="F190" s="365"/>
      <c r="G190" s="53"/>
      <c r="H190" s="53"/>
      <c r="I190" s="53"/>
      <c r="J190" s="416">
        <v>10000</v>
      </c>
      <c r="K190" s="298"/>
      <c r="L190" s="299"/>
      <c r="M190" s="300"/>
      <c r="N190" s="300"/>
      <c r="O190" s="300"/>
      <c r="P190" s="300"/>
      <c r="Q190" s="300"/>
      <c r="R190" s="3" t="s">
        <v>388</v>
      </c>
    </row>
    <row r="191" spans="1:18" ht="225" hidden="1" customHeight="1">
      <c r="A191" s="292"/>
      <c r="B191" s="307" t="s">
        <v>656</v>
      </c>
      <c r="C191" s="319" t="s">
        <v>471</v>
      </c>
      <c r="D191" s="407" t="s">
        <v>474</v>
      </c>
      <c r="E191" s="365"/>
      <c r="F191" s="365"/>
      <c r="G191" s="53"/>
      <c r="H191" s="53"/>
      <c r="I191" s="53"/>
      <c r="J191" s="362"/>
      <c r="K191" s="298"/>
      <c r="L191" s="299"/>
      <c r="M191" s="300"/>
      <c r="N191" s="300"/>
      <c r="O191" s="300"/>
      <c r="P191" s="300"/>
      <c r="Q191" s="300"/>
      <c r="R191" s="47" t="s">
        <v>388</v>
      </c>
    </row>
    <row r="192" spans="1:18" ht="120" hidden="1" customHeight="1">
      <c r="A192" s="292"/>
      <c r="B192" s="307" t="s">
        <v>656</v>
      </c>
      <c r="C192" s="319" t="s">
        <v>472</v>
      </c>
      <c r="D192" s="407" t="s">
        <v>475</v>
      </c>
      <c r="E192" s="365"/>
      <c r="F192" s="365"/>
      <c r="G192" s="53"/>
      <c r="H192" s="53"/>
      <c r="I192" s="53"/>
      <c r="J192" s="362"/>
      <c r="K192" s="298"/>
      <c r="L192" s="299"/>
      <c r="M192" s="300"/>
      <c r="N192" s="300"/>
      <c r="O192" s="300"/>
      <c r="P192" s="300"/>
      <c r="Q192" s="300"/>
      <c r="R192" s="47" t="s">
        <v>388</v>
      </c>
    </row>
    <row r="193" spans="1:18" ht="125.25" hidden="1" customHeight="1">
      <c r="A193" s="460"/>
      <c r="B193" s="307" t="s">
        <v>656</v>
      </c>
      <c r="C193" s="290" t="s">
        <v>473</v>
      </c>
      <c r="D193" s="422" t="s">
        <v>476</v>
      </c>
      <c r="E193" s="365"/>
      <c r="F193" s="365"/>
      <c r="G193" s="53"/>
      <c r="H193" s="53"/>
      <c r="I193" s="53"/>
      <c r="J193" s="362"/>
      <c r="K193" s="298"/>
      <c r="L193" s="299"/>
      <c r="M193" s="300"/>
      <c r="N193" s="300"/>
      <c r="O193" s="300"/>
      <c r="P193" s="300"/>
      <c r="Q193" s="300"/>
      <c r="R193" s="47" t="s">
        <v>388</v>
      </c>
    </row>
    <row r="194" spans="1:18" ht="223.5" hidden="1" customHeight="1">
      <c r="A194" s="292"/>
      <c r="B194" s="307" t="s">
        <v>656</v>
      </c>
      <c r="C194" s="290" t="s">
        <v>430</v>
      </c>
      <c r="D194" s="426" t="s">
        <v>431</v>
      </c>
      <c r="E194" s="365" t="s">
        <v>432</v>
      </c>
      <c r="F194" s="365"/>
      <c r="G194" s="396"/>
      <c r="H194" s="396"/>
      <c r="I194" s="396"/>
      <c r="J194" s="397"/>
      <c r="K194" s="398"/>
      <c r="L194" s="399"/>
      <c r="M194" s="400"/>
      <c r="N194" s="400"/>
      <c r="O194" s="400"/>
      <c r="P194" s="400"/>
      <c r="Q194" s="400"/>
      <c r="R194" s="215" t="s">
        <v>398</v>
      </c>
    </row>
    <row r="195" spans="1:18" ht="107.25" hidden="1" customHeight="1">
      <c r="A195" s="323"/>
      <c r="B195" s="307" t="s">
        <v>656</v>
      </c>
      <c r="C195" s="290" t="s">
        <v>369</v>
      </c>
      <c r="D195" s="426" t="s">
        <v>370</v>
      </c>
      <c r="E195" s="365" t="s">
        <v>233</v>
      </c>
      <c r="F195" s="365"/>
      <c r="G195" s="53"/>
      <c r="H195" s="53"/>
      <c r="I195" s="53"/>
      <c r="J195" s="362"/>
      <c r="K195" s="298"/>
      <c r="L195" s="299"/>
      <c r="M195" s="300"/>
      <c r="N195" s="300"/>
      <c r="O195" s="300"/>
      <c r="P195" s="300"/>
      <c r="Q195" s="300"/>
      <c r="R195" s="3" t="s">
        <v>357</v>
      </c>
    </row>
    <row r="196" spans="1:18" ht="99.75" hidden="1" customHeight="1">
      <c r="A196" s="462"/>
      <c r="B196" s="307" t="s">
        <v>656</v>
      </c>
      <c r="C196" s="290" t="s">
        <v>352</v>
      </c>
      <c r="D196" s="426" t="s">
        <v>64</v>
      </c>
      <c r="E196" s="365" t="s">
        <v>331</v>
      </c>
      <c r="F196" s="365"/>
      <c r="G196" s="53"/>
      <c r="H196" s="53"/>
      <c r="I196" s="53"/>
      <c r="J196" s="362"/>
      <c r="K196" s="298"/>
      <c r="L196" s="299"/>
      <c r="M196" s="300"/>
      <c r="N196" s="300"/>
      <c r="O196" s="300"/>
      <c r="P196" s="300"/>
      <c r="Q196" s="300"/>
      <c r="R196" s="3" t="s">
        <v>344</v>
      </c>
    </row>
    <row r="197" spans="1:18" ht="230.25" hidden="1" customHeight="1">
      <c r="A197" s="323"/>
      <c r="B197" s="463" t="s">
        <v>208</v>
      </c>
      <c r="C197" s="290" t="s">
        <v>336</v>
      </c>
      <c r="D197" s="426" t="s">
        <v>335</v>
      </c>
      <c r="E197" s="365">
        <v>3</v>
      </c>
      <c r="F197" s="365"/>
      <c r="G197" s="53"/>
      <c r="H197" s="53"/>
      <c r="I197" s="53"/>
      <c r="J197" s="362"/>
      <c r="K197" s="298"/>
      <c r="L197" s="299"/>
      <c r="M197" s="300"/>
      <c r="N197" s="300"/>
      <c r="O197" s="300"/>
      <c r="P197" s="300"/>
      <c r="Q197" s="300"/>
      <c r="R197" s="215" t="s">
        <v>311</v>
      </c>
    </row>
    <row r="198" spans="1:18" ht="134.25" hidden="1" customHeight="1">
      <c r="A198" s="287"/>
      <c r="B198" s="289" t="s">
        <v>209</v>
      </c>
      <c r="C198" s="290" t="s">
        <v>228</v>
      </c>
      <c r="D198" s="427" t="s">
        <v>229</v>
      </c>
      <c r="E198" s="335" t="s">
        <v>230</v>
      </c>
      <c r="F198" s="335"/>
      <c r="G198" s="53"/>
      <c r="H198" s="53"/>
      <c r="I198" s="53"/>
      <c r="J198" s="362" t="s">
        <v>292</v>
      </c>
      <c r="K198" s="53"/>
      <c r="L198" s="53"/>
      <c r="M198" s="53"/>
      <c r="N198" s="53"/>
      <c r="O198" s="53"/>
      <c r="P198" s="53"/>
      <c r="Q198" s="53"/>
      <c r="R198" s="17" t="s">
        <v>227</v>
      </c>
    </row>
    <row r="199" spans="1:18" ht="90.75" hidden="1" customHeight="1">
      <c r="A199" s="464"/>
      <c r="B199" s="289" t="s">
        <v>209</v>
      </c>
      <c r="C199" s="290" t="s">
        <v>308</v>
      </c>
      <c r="D199" s="426" t="s">
        <v>309</v>
      </c>
      <c r="E199" s="365" t="s">
        <v>291</v>
      </c>
      <c r="F199" s="365"/>
      <c r="G199" s="303"/>
      <c r="H199" s="303"/>
      <c r="I199" s="303"/>
      <c r="J199" s="366" t="s">
        <v>292</v>
      </c>
      <c r="K199" s="304"/>
      <c r="L199" s="305"/>
      <c r="M199" s="306"/>
      <c r="N199" s="306"/>
      <c r="O199" s="306"/>
      <c r="P199" s="306"/>
      <c r="Q199" s="306"/>
      <c r="R199" s="40" t="s">
        <v>302</v>
      </c>
    </row>
    <row r="200" spans="1:18" ht="81.75" customHeight="1">
      <c r="A200" s="287"/>
      <c r="B200" s="289" t="s">
        <v>657</v>
      </c>
      <c r="C200" s="290" t="s">
        <v>570</v>
      </c>
      <c r="D200" s="427" t="s">
        <v>339</v>
      </c>
      <c r="E200" s="335" t="s">
        <v>291</v>
      </c>
      <c r="F200" s="335"/>
      <c r="G200" s="53"/>
      <c r="H200" s="53"/>
      <c r="I200" s="53"/>
      <c r="J200" s="362"/>
      <c r="K200" s="53"/>
      <c r="L200" s="53"/>
      <c r="M200" s="53"/>
      <c r="N200" s="53"/>
      <c r="O200" s="53"/>
      <c r="P200" s="53"/>
      <c r="Q200" s="53"/>
      <c r="R200" s="17" t="s">
        <v>544</v>
      </c>
    </row>
    <row r="201" spans="1:18" ht="117.75" hidden="1" customHeight="1">
      <c r="A201" s="287"/>
      <c r="B201" s="289" t="s">
        <v>657</v>
      </c>
      <c r="C201" s="465" t="s">
        <v>526</v>
      </c>
      <c r="D201" s="428" t="s">
        <v>527</v>
      </c>
      <c r="E201" s="365" t="s">
        <v>340</v>
      </c>
      <c r="F201" s="365"/>
      <c r="G201" s="53"/>
      <c r="H201" s="53"/>
      <c r="I201" s="53"/>
      <c r="J201" s="362"/>
      <c r="K201" s="53"/>
      <c r="L201" s="53"/>
      <c r="M201" s="53"/>
      <c r="N201" s="53"/>
      <c r="O201" s="53"/>
      <c r="P201" s="53"/>
      <c r="Q201" s="53"/>
      <c r="R201" s="17" t="s">
        <v>487</v>
      </c>
    </row>
    <row r="202" spans="1:18" ht="113.25" hidden="1" customHeight="1">
      <c r="A202" s="287"/>
      <c r="B202" s="289" t="s">
        <v>657</v>
      </c>
      <c r="C202" s="358" t="s">
        <v>478</v>
      </c>
      <c r="D202" s="430" t="s">
        <v>339</v>
      </c>
      <c r="E202" s="365" t="s">
        <v>307</v>
      </c>
      <c r="F202" s="365"/>
      <c r="G202" s="53"/>
      <c r="H202" s="53"/>
      <c r="I202" s="53"/>
      <c r="J202" s="362"/>
      <c r="K202" s="53"/>
      <c r="L202" s="53"/>
      <c r="M202" s="53"/>
      <c r="N202" s="53"/>
      <c r="O202" s="53"/>
      <c r="P202" s="53"/>
      <c r="Q202" s="53"/>
      <c r="R202" s="466" t="s">
        <v>388</v>
      </c>
    </row>
    <row r="203" spans="1:18" ht="172.5" hidden="1" customHeight="1">
      <c r="A203" s="464"/>
      <c r="B203" s="289" t="s">
        <v>657</v>
      </c>
      <c r="C203" s="290" t="s">
        <v>479</v>
      </c>
      <c r="D203" s="429" t="s">
        <v>480</v>
      </c>
      <c r="E203" s="365" t="s">
        <v>246</v>
      </c>
      <c r="F203" s="365"/>
      <c r="G203" s="53"/>
      <c r="H203" s="53"/>
      <c r="I203" s="53"/>
      <c r="J203" s="362"/>
      <c r="K203" s="53"/>
      <c r="L203" s="53"/>
      <c r="M203" s="53"/>
      <c r="N203" s="53"/>
      <c r="O203" s="53"/>
      <c r="P203" s="53"/>
      <c r="Q203" s="53"/>
      <c r="R203" s="466" t="s">
        <v>388</v>
      </c>
    </row>
    <row r="204" spans="1:18" ht="78" hidden="1" customHeight="1">
      <c r="A204" s="287"/>
      <c r="B204" s="289" t="s">
        <v>657</v>
      </c>
      <c r="C204" s="319"/>
      <c r="D204" s="469" t="s">
        <v>481</v>
      </c>
      <c r="E204" s="365" t="s">
        <v>230</v>
      </c>
      <c r="F204" s="365"/>
      <c r="G204" s="53"/>
      <c r="H204" s="53"/>
      <c r="I204" s="53"/>
      <c r="J204" s="362"/>
      <c r="K204" s="53"/>
      <c r="L204" s="53"/>
      <c r="M204" s="53"/>
      <c r="N204" s="53"/>
      <c r="O204" s="53"/>
      <c r="P204" s="53"/>
      <c r="Q204" s="53"/>
      <c r="R204" s="148" t="s">
        <v>388</v>
      </c>
    </row>
    <row r="205" spans="1:18" ht="81" hidden="1" customHeight="1">
      <c r="A205" s="287"/>
      <c r="B205" s="289" t="s">
        <v>657</v>
      </c>
      <c r="C205" s="319" t="s">
        <v>482</v>
      </c>
      <c r="D205" s="470" t="s">
        <v>480</v>
      </c>
      <c r="E205" s="365" t="s">
        <v>483</v>
      </c>
      <c r="F205" s="365"/>
      <c r="G205" s="53"/>
      <c r="H205" s="53"/>
      <c r="I205" s="53"/>
      <c r="J205" s="362"/>
      <c r="K205" s="53"/>
      <c r="L205" s="53"/>
      <c r="M205" s="53"/>
      <c r="N205" s="53"/>
      <c r="O205" s="53"/>
      <c r="P205" s="53"/>
      <c r="Q205" s="53"/>
      <c r="R205" s="148" t="s">
        <v>388</v>
      </c>
    </row>
    <row r="206" spans="1:18" ht="72.75" hidden="1" customHeight="1">
      <c r="A206" s="287"/>
      <c r="B206" s="289" t="s">
        <v>657</v>
      </c>
      <c r="C206" s="281"/>
      <c r="D206" s="471" t="s">
        <v>481</v>
      </c>
      <c r="E206" s="365" t="s">
        <v>592</v>
      </c>
      <c r="F206" s="365"/>
      <c r="G206" s="391"/>
      <c r="H206" s="391"/>
      <c r="I206" s="391"/>
      <c r="J206" s="392"/>
      <c r="K206" s="393"/>
      <c r="L206" s="394"/>
      <c r="M206" s="395"/>
      <c r="N206" s="395"/>
      <c r="O206" s="395"/>
      <c r="P206" s="395"/>
      <c r="Q206" s="395"/>
      <c r="R206" s="148" t="s">
        <v>388</v>
      </c>
    </row>
    <row r="207" spans="1:18" ht="96" hidden="1" customHeight="1">
      <c r="A207" s="287"/>
      <c r="B207" s="289" t="s">
        <v>657</v>
      </c>
      <c r="C207" s="337" t="s">
        <v>247</v>
      </c>
      <c r="D207" s="467" t="s">
        <v>248</v>
      </c>
      <c r="E207" s="342" t="s">
        <v>506</v>
      </c>
      <c r="F207" s="335"/>
      <c r="G207" s="53"/>
      <c r="H207" s="53"/>
      <c r="I207" s="53"/>
      <c r="J207" s="362" t="s">
        <v>292</v>
      </c>
      <c r="K207" s="298"/>
      <c r="L207" s="301"/>
      <c r="M207" s="302"/>
      <c r="N207" s="302"/>
      <c r="O207" s="302"/>
      <c r="P207" s="302"/>
      <c r="Q207" s="302"/>
      <c r="R207" s="466" t="s">
        <v>234</v>
      </c>
    </row>
    <row r="208" spans="1:18" ht="48.75" hidden="1" customHeight="1">
      <c r="A208" s="287"/>
      <c r="B208" s="289" t="s">
        <v>657</v>
      </c>
      <c r="C208" s="319"/>
      <c r="D208" s="468" t="s">
        <v>249</v>
      </c>
      <c r="E208" s="334" t="s">
        <v>638</v>
      </c>
      <c r="F208" s="334"/>
      <c r="G208" s="303"/>
      <c r="H208" s="303"/>
      <c r="I208" s="303"/>
      <c r="J208" s="362" t="s">
        <v>292</v>
      </c>
      <c r="K208" s="293"/>
      <c r="L208" s="338"/>
      <c r="M208" s="339"/>
      <c r="N208" s="339"/>
      <c r="O208" s="339"/>
      <c r="P208" s="339"/>
      <c r="Q208" s="339"/>
      <c r="R208" s="466" t="s">
        <v>234</v>
      </c>
    </row>
    <row r="209" spans="1:18" ht="117" hidden="1" customHeight="1">
      <c r="A209" s="341"/>
      <c r="B209" s="289" t="s">
        <v>657</v>
      </c>
      <c r="C209" s="290"/>
      <c r="D209" s="469" t="s">
        <v>250</v>
      </c>
      <c r="E209" s="335" t="s">
        <v>251</v>
      </c>
      <c r="F209" s="335"/>
      <c r="G209" s="53"/>
      <c r="H209" s="53"/>
      <c r="I209" s="53"/>
      <c r="J209" s="362" t="s">
        <v>292</v>
      </c>
      <c r="K209" s="298"/>
      <c r="L209" s="301"/>
      <c r="M209" s="302"/>
      <c r="N209" s="302"/>
      <c r="O209" s="302"/>
      <c r="P209" s="302"/>
      <c r="Q209" s="302"/>
      <c r="R209" s="466" t="s">
        <v>234</v>
      </c>
    </row>
    <row r="210" spans="1:18" ht="99.75" hidden="1" customHeight="1">
      <c r="A210" s="287"/>
      <c r="B210" s="289" t="s">
        <v>657</v>
      </c>
      <c r="C210" s="290" t="s">
        <v>337</v>
      </c>
      <c r="D210" s="429" t="s">
        <v>290</v>
      </c>
      <c r="E210" s="335" t="s">
        <v>291</v>
      </c>
      <c r="F210" s="335"/>
      <c r="G210" s="53"/>
      <c r="H210" s="53"/>
      <c r="I210" s="53"/>
      <c r="J210" s="362" t="s">
        <v>292</v>
      </c>
      <c r="K210" s="53"/>
      <c r="L210" s="53"/>
      <c r="M210" s="53"/>
      <c r="N210" s="53"/>
      <c r="O210" s="53"/>
      <c r="P210" s="53"/>
      <c r="Q210" s="53"/>
      <c r="R210" s="3" t="s">
        <v>253</v>
      </c>
    </row>
    <row r="211" spans="1:18" ht="132" hidden="1" customHeight="1">
      <c r="A211" s="287"/>
      <c r="B211" s="289" t="s">
        <v>657</v>
      </c>
      <c r="C211" s="358" t="s">
        <v>338</v>
      </c>
      <c r="D211" s="430" t="s">
        <v>339</v>
      </c>
      <c r="E211" s="342" t="s">
        <v>340</v>
      </c>
      <c r="F211" s="342"/>
      <c r="G211" s="303"/>
      <c r="H211" s="303"/>
      <c r="I211" s="303"/>
      <c r="J211" s="303"/>
      <c r="K211" s="303"/>
      <c r="L211" s="303"/>
      <c r="M211" s="303"/>
      <c r="N211" s="303"/>
      <c r="O211" s="303"/>
      <c r="P211" s="303"/>
      <c r="Q211" s="303"/>
      <c r="R211" s="215" t="s">
        <v>311</v>
      </c>
    </row>
    <row r="212" spans="1:18" ht="120" hidden="1" customHeight="1">
      <c r="A212" s="287"/>
      <c r="B212" s="289" t="s">
        <v>657</v>
      </c>
      <c r="C212" s="358" t="s">
        <v>384</v>
      </c>
      <c r="D212" s="430" t="s">
        <v>386</v>
      </c>
      <c r="E212" s="342" t="s">
        <v>387</v>
      </c>
      <c r="F212" s="342"/>
      <c r="G212" s="303"/>
      <c r="H212" s="303"/>
      <c r="I212" s="303"/>
      <c r="J212" s="303"/>
      <c r="K212" s="303"/>
      <c r="L212" s="303"/>
      <c r="M212" s="303"/>
      <c r="N212" s="303"/>
      <c r="O212" s="303"/>
      <c r="P212" s="303"/>
      <c r="Q212" s="303"/>
      <c r="R212" s="331" t="s">
        <v>374</v>
      </c>
    </row>
    <row r="213" spans="1:18" ht="120.75" hidden="1" customHeight="1">
      <c r="A213" s="341"/>
      <c r="B213" s="289" t="s">
        <v>657</v>
      </c>
      <c r="C213" s="290" t="s">
        <v>385</v>
      </c>
      <c r="D213" s="429" t="s">
        <v>386</v>
      </c>
      <c r="E213" s="335" t="s">
        <v>387</v>
      </c>
      <c r="F213" s="335"/>
      <c r="G213" s="53"/>
      <c r="H213" s="53"/>
      <c r="I213" s="53"/>
      <c r="J213" s="53"/>
      <c r="K213" s="53"/>
      <c r="L213" s="53"/>
      <c r="M213" s="53"/>
      <c r="N213" s="53"/>
      <c r="O213" s="53"/>
      <c r="P213" s="53"/>
      <c r="Q213" s="53"/>
      <c r="R213" s="331" t="s">
        <v>374</v>
      </c>
    </row>
    <row r="214" spans="1:18" ht="24">
      <c r="A214" s="351"/>
      <c r="B214" s="352"/>
      <c r="C214" s="353"/>
      <c r="D214" s="415"/>
      <c r="E214" s="354"/>
      <c r="F214" s="354"/>
      <c r="G214" s="52"/>
      <c r="H214" s="52"/>
      <c r="I214" s="52"/>
      <c r="J214" s="52"/>
      <c r="K214" s="64"/>
      <c r="L214" s="355"/>
      <c r="M214" s="356"/>
      <c r="N214" s="356"/>
      <c r="O214" s="356"/>
      <c r="P214" s="356"/>
      <c r="Q214" s="356"/>
      <c r="R214" s="357"/>
    </row>
  </sheetData>
  <autoFilter ref="A9:Z213">
    <filterColumn colId="17">
      <filters>
        <filter val="1"/>
        <filter val="กองคลัง"/>
      </filters>
    </filterColumn>
  </autoFilter>
  <mergeCells count="19">
    <mergeCell ref="M6:O6"/>
    <mergeCell ref="P6:Q7"/>
    <mergeCell ref="R6:R8"/>
    <mergeCell ref="M7:M8"/>
    <mergeCell ref="N7:N8"/>
    <mergeCell ref="O7:O8"/>
    <mergeCell ref="A174:E174"/>
    <mergeCell ref="A175:E175"/>
    <mergeCell ref="A183:E183"/>
    <mergeCell ref="A184:E184"/>
    <mergeCell ref="L6:L8"/>
    <mergeCell ref="K6:K8"/>
    <mergeCell ref="A6:A8"/>
    <mergeCell ref="B6:B8"/>
    <mergeCell ref="C6:C8"/>
    <mergeCell ref="D6:D8"/>
    <mergeCell ref="E6:E8"/>
    <mergeCell ref="F6:F8"/>
    <mergeCell ref="G6:J7"/>
  </mergeCells>
  <pageMargins left="1.1811023622047201" right="0" top="0.196850393700787" bottom="0.118110236220472" header="0.31496062992126" footer="7.8740157480315001E-2"/>
  <pageSetup paperSize="9" scale="95" orientation="landscape" useFirstPageNumber="1" r:id="rId1"/>
  <headerFooter>
    <oddFooter>&amp;R&amp;P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theme="7" tint="0.39997558519241921"/>
  </sheetPr>
  <dimension ref="A1:AB214"/>
  <sheetViews>
    <sheetView view="pageLayout" zoomScale="73" zoomScaleNormal="84" zoomScaleSheetLayoutView="100" zoomScalePageLayoutView="73" workbookViewId="0">
      <selection activeCell="A2" sqref="A2"/>
    </sheetView>
  </sheetViews>
  <sheetFormatPr defaultColWidth="9.140625" defaultRowHeight="21"/>
  <cols>
    <col min="1" max="1" width="16.28515625" style="44" customWidth="1"/>
    <col min="2" max="2" width="18.42578125" style="44" customWidth="1"/>
    <col min="3" max="3" width="19" style="44" customWidth="1"/>
    <col min="4" max="4" width="17.140625" style="431" customWidth="1"/>
    <col min="5" max="6" width="14" style="57" customWidth="1"/>
    <col min="7" max="7" width="0.28515625" style="44" customWidth="1"/>
    <col min="8" max="8" width="7.140625" style="44" hidden="1" customWidth="1"/>
    <col min="9" max="9" width="10.85546875" style="44" customWidth="1"/>
    <col min="10" max="10" width="12.140625" style="44" customWidth="1"/>
    <col min="11" max="11" width="0.140625" style="57" hidden="1" customWidth="1"/>
    <col min="12" max="12" width="10.140625" style="99" hidden="1" customWidth="1"/>
    <col min="13" max="13" width="8" style="98" hidden="1" customWidth="1"/>
    <col min="14" max="14" width="9.42578125" style="98" hidden="1" customWidth="1"/>
    <col min="15" max="15" width="7.7109375" style="98" hidden="1" customWidth="1"/>
    <col min="16" max="16" width="9.5703125" style="98" hidden="1" customWidth="1"/>
    <col min="17" max="17" width="2.42578125" style="98" hidden="1" customWidth="1"/>
    <col min="18" max="18" width="13.42578125" style="169" customWidth="1"/>
    <col min="19" max="19" width="0.85546875" style="44" customWidth="1"/>
    <col min="20" max="20" width="6.85546875" style="44" customWidth="1"/>
    <col min="21" max="21" width="8.42578125" style="91" hidden="1" customWidth="1"/>
    <col min="22" max="22" width="9.140625" style="44" hidden="1" customWidth="1"/>
    <col min="23" max="23" width="13.42578125" style="91" hidden="1" customWidth="1"/>
    <col min="24" max="24" width="12.140625" style="44" hidden="1" customWidth="1"/>
    <col min="25" max="26" width="9.140625" style="44" hidden="1" customWidth="1"/>
    <col min="27" max="31" width="9.140625" style="44"/>
    <col min="32" max="32" width="10.7109375" style="44" bestFit="1" customWidth="1"/>
    <col min="33" max="16384" width="9.140625" style="44"/>
  </cols>
  <sheetData>
    <row r="1" spans="1:26" ht="24">
      <c r="A1" s="262" t="s">
        <v>665</v>
      </c>
      <c r="B1" s="262"/>
      <c r="C1" s="263"/>
      <c r="G1" s="16"/>
      <c r="H1" s="16"/>
      <c r="I1" s="16"/>
      <c r="J1" s="16"/>
      <c r="K1" s="16"/>
      <c r="L1" s="96"/>
      <c r="M1" s="96"/>
      <c r="N1" s="96"/>
      <c r="O1" s="96"/>
      <c r="P1" s="96"/>
      <c r="Q1" s="96"/>
      <c r="R1" s="167"/>
    </row>
    <row r="2" spans="1:26" ht="24">
      <c r="A2" s="262" t="str">
        <f>ตาราง!A2</f>
        <v>(ตามแผนยุทธศาสตร์มหาวิทยาลัยเกษตรศาสตร์ ระยะ 12 ปี พ.ศ.2560-2571)</v>
      </c>
      <c r="B2" s="262"/>
      <c r="C2" s="263"/>
      <c r="D2" s="256"/>
      <c r="E2" s="264"/>
      <c r="F2" s="264"/>
      <c r="G2" s="16"/>
      <c r="H2" s="16"/>
      <c r="I2" s="16"/>
      <c r="J2" s="16"/>
      <c r="K2" s="16"/>
      <c r="L2" s="96"/>
      <c r="M2" s="96"/>
      <c r="N2" s="96"/>
      <c r="O2" s="96"/>
      <c r="P2" s="96"/>
      <c r="Q2" s="96"/>
      <c r="R2" s="167"/>
    </row>
    <row r="3" spans="1:26" ht="24">
      <c r="A3" s="262" t="s">
        <v>8</v>
      </c>
      <c r="B3" s="262" t="s">
        <v>66</v>
      </c>
      <c r="C3" s="52"/>
      <c r="D3" s="256"/>
      <c r="E3" s="264"/>
      <c r="F3" s="264"/>
      <c r="G3" s="16"/>
      <c r="H3" s="16"/>
      <c r="I3" s="16"/>
      <c r="J3" s="16"/>
      <c r="K3" s="16"/>
      <c r="L3" s="96"/>
      <c r="M3" s="96"/>
      <c r="N3" s="96"/>
      <c r="O3" s="96"/>
      <c r="P3" s="96"/>
      <c r="Q3" s="96"/>
      <c r="R3" s="167"/>
    </row>
    <row r="4" spans="1:26" ht="15.75" hidden="1" customHeight="1">
      <c r="A4" s="261" t="s">
        <v>16</v>
      </c>
      <c r="B4" s="262"/>
      <c r="C4" s="263"/>
      <c r="D4" s="122"/>
      <c r="E4" s="64"/>
      <c r="F4" s="64"/>
      <c r="M4" s="97"/>
      <c r="N4" s="97"/>
      <c r="O4" s="97"/>
      <c r="P4" s="97"/>
      <c r="Q4" s="97"/>
      <c r="R4" s="56"/>
    </row>
    <row r="5" spans="1:26" ht="15.75" hidden="1" customHeight="1">
      <c r="A5" s="261" t="s">
        <v>17</v>
      </c>
      <c r="B5" s="262"/>
      <c r="C5" s="263"/>
      <c r="D5" s="122"/>
      <c r="E5" s="64"/>
      <c r="F5" s="64"/>
      <c r="M5" s="97"/>
      <c r="N5" s="97"/>
      <c r="O5" s="97"/>
      <c r="P5" s="97"/>
      <c r="Q5" s="97"/>
      <c r="R5" s="56"/>
    </row>
    <row r="6" spans="1:26" ht="44.25" customHeight="1">
      <c r="A6" s="537" t="s">
        <v>91</v>
      </c>
      <c r="B6" s="537" t="s">
        <v>214</v>
      </c>
      <c r="C6" s="537" t="s">
        <v>1</v>
      </c>
      <c r="D6" s="540" t="s">
        <v>216</v>
      </c>
      <c r="E6" s="537" t="s">
        <v>192</v>
      </c>
      <c r="F6" s="550" t="s">
        <v>663</v>
      </c>
      <c r="G6" s="543" t="s">
        <v>19</v>
      </c>
      <c r="H6" s="553"/>
      <c r="I6" s="553"/>
      <c r="J6" s="544"/>
      <c r="K6" s="537" t="s">
        <v>85</v>
      </c>
      <c r="L6" s="547" t="s">
        <v>93</v>
      </c>
      <c r="M6" s="534" t="s">
        <v>18</v>
      </c>
      <c r="N6" s="535"/>
      <c r="O6" s="536"/>
      <c r="P6" s="516" t="s">
        <v>20</v>
      </c>
      <c r="Q6" s="517"/>
      <c r="R6" s="520" t="s">
        <v>6</v>
      </c>
      <c r="U6" s="91" t="s">
        <v>87</v>
      </c>
      <c r="V6" s="44" t="s">
        <v>94</v>
      </c>
      <c r="W6" s="91" t="s">
        <v>88</v>
      </c>
      <c r="X6" s="44" t="s">
        <v>95</v>
      </c>
      <c r="Y6" s="44" t="s">
        <v>96</v>
      </c>
      <c r="Z6" s="44" t="s">
        <v>79</v>
      </c>
    </row>
    <row r="7" spans="1:26" ht="24.6" customHeight="1">
      <c r="A7" s="538"/>
      <c r="B7" s="538"/>
      <c r="C7" s="538"/>
      <c r="D7" s="541"/>
      <c r="E7" s="538"/>
      <c r="F7" s="551"/>
      <c r="G7" s="545"/>
      <c r="H7" s="554"/>
      <c r="I7" s="554"/>
      <c r="J7" s="546"/>
      <c r="K7" s="538"/>
      <c r="L7" s="548"/>
      <c r="M7" s="523" t="s">
        <v>12</v>
      </c>
      <c r="N7" s="523" t="s">
        <v>14</v>
      </c>
      <c r="O7" s="523" t="s">
        <v>15</v>
      </c>
      <c r="P7" s="518"/>
      <c r="Q7" s="519"/>
      <c r="R7" s="521"/>
    </row>
    <row r="8" spans="1:26" ht="46.5" customHeight="1">
      <c r="A8" s="539"/>
      <c r="B8" s="539"/>
      <c r="C8" s="539"/>
      <c r="D8" s="542"/>
      <c r="E8" s="539"/>
      <c r="F8" s="552"/>
      <c r="G8" s="475" t="s">
        <v>2</v>
      </c>
      <c r="H8" s="475" t="s">
        <v>3</v>
      </c>
      <c r="I8" s="475" t="s">
        <v>2</v>
      </c>
      <c r="J8" s="475" t="s">
        <v>3</v>
      </c>
      <c r="K8" s="539"/>
      <c r="L8" s="549"/>
      <c r="M8" s="524"/>
      <c r="N8" s="524"/>
      <c r="O8" s="524"/>
      <c r="P8" s="100" t="s">
        <v>2</v>
      </c>
      <c r="Q8" s="474" t="s">
        <v>3</v>
      </c>
      <c r="R8" s="522"/>
    </row>
    <row r="9" spans="1:26" ht="30.75" customHeight="1">
      <c r="A9" s="476" t="s">
        <v>168</v>
      </c>
      <c r="B9" s="54"/>
      <c r="C9" s="310"/>
      <c r="D9" s="122"/>
      <c r="E9" s="265"/>
      <c r="F9" s="265"/>
      <c r="G9" s="66"/>
      <c r="H9" s="5"/>
      <c r="I9" s="5"/>
      <c r="J9" s="5"/>
      <c r="K9" s="266"/>
      <c r="L9" s="122"/>
      <c r="M9" s="121"/>
      <c r="N9" s="121"/>
      <c r="O9" s="121"/>
      <c r="P9" s="121"/>
      <c r="Q9" s="268"/>
      <c r="R9" s="477">
        <v>1</v>
      </c>
      <c r="U9" s="104"/>
      <c r="V9" s="104"/>
      <c r="W9" s="104"/>
      <c r="X9" s="104"/>
      <c r="Y9" s="104"/>
      <c r="Z9" s="104"/>
    </row>
    <row r="10" spans="1:26" ht="25.5" customHeight="1">
      <c r="A10" s="473" t="s">
        <v>204</v>
      </c>
      <c r="B10" s="65"/>
      <c r="C10" s="265"/>
      <c r="D10" s="122"/>
      <c r="E10" s="265"/>
      <c r="F10" s="265"/>
      <c r="G10" s="66"/>
      <c r="H10" s="5"/>
      <c r="I10" s="5"/>
      <c r="J10" s="5"/>
      <c r="K10" s="266"/>
      <c r="L10" s="122"/>
      <c r="M10" s="121"/>
      <c r="N10" s="121"/>
      <c r="O10" s="121"/>
      <c r="P10" s="121"/>
      <c r="Q10" s="268"/>
      <c r="R10" s="477">
        <v>1</v>
      </c>
      <c r="U10" s="104"/>
      <c r="V10" s="104"/>
      <c r="W10" s="104"/>
      <c r="X10" s="104"/>
      <c r="Y10" s="104"/>
      <c r="Z10" s="104"/>
    </row>
    <row r="11" spans="1:26" ht="28.5" customHeight="1">
      <c r="A11" s="63" t="s">
        <v>218</v>
      </c>
      <c r="B11" s="39"/>
      <c r="C11" s="239"/>
      <c r="D11" s="322"/>
      <c r="E11" s="61"/>
      <c r="F11" s="61"/>
      <c r="G11" s="5"/>
      <c r="H11" s="5"/>
      <c r="I11" s="5"/>
      <c r="J11" s="5"/>
      <c r="K11" s="267"/>
      <c r="L11" s="223"/>
      <c r="M11" s="121"/>
      <c r="N11" s="121"/>
      <c r="O11" s="131"/>
      <c r="P11" s="121"/>
      <c r="Q11" s="268"/>
      <c r="R11" s="478">
        <v>1</v>
      </c>
      <c r="U11" s="91">
        <v>0</v>
      </c>
      <c r="V11" s="49"/>
      <c r="W11" s="91">
        <v>1</v>
      </c>
      <c r="Z11" s="44">
        <v>1</v>
      </c>
    </row>
    <row r="12" spans="1:26" ht="194.25" hidden="1" customHeight="1">
      <c r="A12" s="63"/>
      <c r="B12" s="289" t="s">
        <v>205</v>
      </c>
      <c r="C12" s="379" t="s">
        <v>573</v>
      </c>
      <c r="D12" s="364" t="s">
        <v>593</v>
      </c>
      <c r="E12" s="4">
        <v>3.51</v>
      </c>
      <c r="F12" s="4"/>
      <c r="G12" s="4"/>
      <c r="H12" s="4"/>
      <c r="I12" s="4"/>
      <c r="J12" s="344"/>
      <c r="K12" s="5"/>
      <c r="L12" s="120"/>
      <c r="M12" s="131"/>
      <c r="N12" s="121"/>
      <c r="O12" s="121"/>
      <c r="P12" s="121"/>
      <c r="Q12" s="121"/>
      <c r="R12" s="62" t="s">
        <v>388</v>
      </c>
      <c r="V12" s="49"/>
    </row>
    <row r="13" spans="1:26" ht="106.5" hidden="1" customHeight="1">
      <c r="A13" s="432"/>
      <c r="B13" s="289" t="s">
        <v>205</v>
      </c>
      <c r="C13" s="379" t="s">
        <v>573</v>
      </c>
      <c r="D13" s="364" t="s">
        <v>594</v>
      </c>
      <c r="E13" s="4">
        <v>3.51</v>
      </c>
      <c r="F13" s="4"/>
      <c r="G13" s="4"/>
      <c r="H13" s="4"/>
      <c r="I13" s="4"/>
      <c r="J13" s="344"/>
      <c r="K13" s="5"/>
      <c r="L13" s="120"/>
      <c r="M13" s="131"/>
      <c r="N13" s="121"/>
      <c r="O13" s="121"/>
      <c r="P13" s="121"/>
      <c r="Q13" s="121"/>
      <c r="R13" s="62" t="s">
        <v>388</v>
      </c>
      <c r="V13" s="49"/>
    </row>
    <row r="14" spans="1:26" ht="221.25" hidden="1" customHeight="1">
      <c r="A14" s="63"/>
      <c r="B14" s="289" t="s">
        <v>618</v>
      </c>
      <c r="C14" s="329" t="s">
        <v>542</v>
      </c>
      <c r="D14" s="374" t="s">
        <v>543</v>
      </c>
      <c r="E14" s="4" t="s">
        <v>469</v>
      </c>
      <c r="F14" s="4"/>
      <c r="G14" s="4"/>
      <c r="H14" s="4"/>
      <c r="I14" s="472">
        <v>28000</v>
      </c>
      <c r="K14" s="4"/>
      <c r="L14" s="249"/>
      <c r="M14" s="103"/>
      <c r="N14" s="123"/>
      <c r="O14" s="123"/>
      <c r="P14" s="123"/>
      <c r="Q14" s="123"/>
      <c r="R14" s="40" t="s">
        <v>544</v>
      </c>
      <c r="V14" s="49"/>
    </row>
    <row r="15" spans="1:26" ht="197.25" hidden="1" customHeight="1">
      <c r="A15" s="432"/>
      <c r="B15" s="419"/>
      <c r="C15" s="42" t="s">
        <v>484</v>
      </c>
      <c r="D15" s="364" t="s">
        <v>485</v>
      </c>
      <c r="E15" s="4" t="s">
        <v>486</v>
      </c>
      <c r="F15" s="4"/>
      <c r="G15" s="4"/>
      <c r="H15" s="4"/>
      <c r="I15" s="4"/>
      <c r="J15" s="344"/>
      <c r="K15" s="5"/>
      <c r="L15" s="120"/>
      <c r="M15" s="131"/>
      <c r="N15" s="121"/>
      <c r="O15" s="121"/>
      <c r="P15" s="121"/>
      <c r="Q15" s="121"/>
      <c r="R15" s="3" t="s">
        <v>487</v>
      </c>
      <c r="V15" s="49"/>
    </row>
    <row r="16" spans="1:26" ht="201" hidden="1" customHeight="1">
      <c r="A16" s="63"/>
      <c r="B16" s="289" t="s">
        <v>618</v>
      </c>
      <c r="C16" s="42" t="s">
        <v>252</v>
      </c>
      <c r="D16" s="364" t="s">
        <v>254</v>
      </c>
      <c r="E16" s="4" t="s">
        <v>246</v>
      </c>
      <c r="F16" s="4"/>
      <c r="G16" s="4"/>
      <c r="H16" s="4"/>
      <c r="I16" s="344">
        <v>50000</v>
      </c>
      <c r="J16" s="303"/>
      <c r="K16" s="5"/>
      <c r="L16" s="120"/>
      <c r="M16" s="131"/>
      <c r="N16" s="121"/>
      <c r="O16" s="121"/>
      <c r="P16" s="121"/>
      <c r="Q16" s="121"/>
      <c r="R16" s="3" t="s">
        <v>253</v>
      </c>
      <c r="V16" s="49"/>
    </row>
    <row r="17" spans="1:28" ht="203.25" hidden="1" customHeight="1">
      <c r="A17" s="7"/>
      <c r="B17" s="281"/>
      <c r="C17" s="42" t="s">
        <v>341</v>
      </c>
      <c r="D17" s="364" t="s">
        <v>342</v>
      </c>
      <c r="E17" s="4" t="s">
        <v>343</v>
      </c>
      <c r="F17" s="4"/>
      <c r="G17" s="18"/>
      <c r="H17" s="18"/>
      <c r="I17" s="336">
        <v>100000</v>
      </c>
      <c r="J17" s="53"/>
      <c r="K17" s="5"/>
      <c r="L17" s="120"/>
      <c r="M17" s="131"/>
      <c r="N17" s="121"/>
      <c r="O17" s="121"/>
      <c r="P17" s="121"/>
      <c r="Q17" s="121"/>
      <c r="R17" s="40" t="s">
        <v>344</v>
      </c>
      <c r="V17" s="49"/>
    </row>
    <row r="18" spans="1:28" ht="231.75" hidden="1" customHeight="1">
      <c r="A18" s="48"/>
      <c r="B18" s="289" t="s">
        <v>641</v>
      </c>
      <c r="C18" s="414" t="s">
        <v>376</v>
      </c>
      <c r="D18" s="364" t="s">
        <v>372</v>
      </c>
      <c r="E18" s="4" t="s">
        <v>373</v>
      </c>
      <c r="F18" s="5"/>
      <c r="G18" s="6"/>
      <c r="H18" s="6"/>
      <c r="I18" s="345">
        <v>300000</v>
      </c>
      <c r="K18" s="5"/>
      <c r="L18" s="120"/>
      <c r="M18" s="131"/>
      <c r="N18" s="121"/>
      <c r="O18" s="121"/>
      <c r="P18" s="121"/>
      <c r="Q18" s="121"/>
      <c r="R18" s="47" t="s">
        <v>374</v>
      </c>
      <c r="V18" s="49"/>
    </row>
    <row r="19" spans="1:28" ht="127.5" hidden="1" customHeight="1">
      <c r="A19" s="48"/>
      <c r="B19" s="289" t="s">
        <v>205</v>
      </c>
      <c r="C19" s="414" t="s">
        <v>376</v>
      </c>
      <c r="D19" s="364" t="s">
        <v>377</v>
      </c>
      <c r="E19" s="4" t="s">
        <v>373</v>
      </c>
      <c r="F19" s="5"/>
      <c r="G19" s="6"/>
      <c r="H19" s="6"/>
      <c r="I19" s="6"/>
      <c r="J19" s="336"/>
      <c r="K19" s="5"/>
      <c r="L19" s="120"/>
      <c r="M19" s="131"/>
      <c r="N19" s="121"/>
      <c r="O19" s="121"/>
      <c r="P19" s="121"/>
      <c r="Q19" s="121"/>
      <c r="R19" s="47" t="s">
        <v>374</v>
      </c>
      <c r="V19" s="49"/>
    </row>
    <row r="20" spans="1:28" ht="129.75" hidden="1" customHeight="1">
      <c r="A20" s="7"/>
      <c r="B20" s="419" t="s">
        <v>206</v>
      </c>
      <c r="C20" s="42" t="s">
        <v>540</v>
      </c>
      <c r="D20" s="374" t="s">
        <v>255</v>
      </c>
      <c r="E20" s="18" t="s">
        <v>246</v>
      </c>
      <c r="F20" s="18"/>
      <c r="G20" s="18"/>
      <c r="H20" s="18"/>
      <c r="I20" s="336">
        <v>50000</v>
      </c>
      <c r="J20" s="53"/>
      <c r="K20" s="5"/>
      <c r="L20" s="120"/>
      <c r="M20" s="131"/>
      <c r="N20" s="121"/>
      <c r="O20" s="121"/>
      <c r="P20" s="121"/>
      <c r="Q20" s="121"/>
      <c r="R20" s="40" t="s">
        <v>253</v>
      </c>
      <c r="V20" s="49"/>
    </row>
    <row r="21" spans="1:28" ht="177.75" hidden="1" customHeight="1">
      <c r="A21" s="63"/>
      <c r="B21" s="289" t="s">
        <v>642</v>
      </c>
      <c r="C21" s="290" t="s">
        <v>545</v>
      </c>
      <c r="D21" s="364" t="s">
        <v>546</v>
      </c>
      <c r="E21" s="4" t="s">
        <v>469</v>
      </c>
      <c r="F21" s="4"/>
      <c r="G21" s="4"/>
      <c r="H21" s="4"/>
      <c r="I21" s="433">
        <v>70000</v>
      </c>
      <c r="J21" s="303"/>
      <c r="K21" s="5"/>
      <c r="L21" s="120"/>
      <c r="M21" s="131"/>
      <c r="N21" s="121"/>
      <c r="O21" s="121"/>
      <c r="P21" s="121"/>
      <c r="Q21" s="121"/>
      <c r="R21" s="40" t="s">
        <v>544</v>
      </c>
      <c r="V21" s="49"/>
    </row>
    <row r="22" spans="1:28" ht="99.75" hidden="1" customHeight="1">
      <c r="A22" s="63"/>
      <c r="B22" s="289" t="s">
        <v>642</v>
      </c>
      <c r="C22" s="290" t="s">
        <v>599</v>
      </c>
      <c r="D22" s="364" t="s">
        <v>546</v>
      </c>
      <c r="E22" s="4" t="s">
        <v>230</v>
      </c>
      <c r="F22" s="5"/>
      <c r="G22" s="5"/>
      <c r="H22" s="5"/>
      <c r="I22" s="434">
        <v>500000</v>
      </c>
      <c r="J22" s="436"/>
      <c r="K22" s="5"/>
      <c r="L22" s="120"/>
      <c r="M22" s="131"/>
      <c r="N22" s="121"/>
      <c r="O22" s="121"/>
      <c r="P22" s="121"/>
      <c r="Q22" s="121"/>
      <c r="R22" s="47" t="s">
        <v>600</v>
      </c>
      <c r="V22" s="49"/>
    </row>
    <row r="23" spans="1:28" ht="107.25" hidden="1" customHeight="1">
      <c r="A23" s="63"/>
      <c r="B23" s="289" t="s">
        <v>642</v>
      </c>
      <c r="C23" s="42" t="s">
        <v>528</v>
      </c>
      <c r="D23" s="374" t="s">
        <v>529</v>
      </c>
      <c r="E23" s="4" t="s">
        <v>246</v>
      </c>
      <c r="F23" s="5"/>
      <c r="G23" s="6"/>
      <c r="H23" s="6"/>
      <c r="I23" s="6"/>
      <c r="J23" s="345"/>
      <c r="K23" s="5"/>
      <c r="L23" s="120"/>
      <c r="M23" s="131"/>
      <c r="N23" s="121"/>
      <c r="O23" s="121"/>
      <c r="P23" s="121"/>
      <c r="Q23" s="121"/>
      <c r="R23" s="47" t="s">
        <v>530</v>
      </c>
      <c r="V23" s="49"/>
    </row>
    <row r="24" spans="1:28" ht="87" hidden="1" customHeight="1">
      <c r="A24" s="432"/>
      <c r="B24" s="289" t="s">
        <v>642</v>
      </c>
      <c r="C24" s="42" t="s">
        <v>531</v>
      </c>
      <c r="D24" s="374" t="s">
        <v>529</v>
      </c>
      <c r="E24" s="4" t="s">
        <v>246</v>
      </c>
      <c r="F24" s="4"/>
      <c r="G24" s="18"/>
      <c r="H24" s="18"/>
      <c r="I24" s="18"/>
      <c r="J24" s="336"/>
      <c r="K24" s="5"/>
      <c r="L24" s="120"/>
      <c r="M24" s="131"/>
      <c r="N24" s="121"/>
      <c r="O24" s="121"/>
      <c r="P24" s="121"/>
      <c r="Q24" s="121"/>
      <c r="R24" s="47" t="s">
        <v>530</v>
      </c>
      <c r="V24" s="49"/>
    </row>
    <row r="25" spans="1:28" ht="108" hidden="1" customHeight="1">
      <c r="A25" s="38"/>
      <c r="B25" s="289" t="s">
        <v>642</v>
      </c>
      <c r="C25" s="42" t="s">
        <v>488</v>
      </c>
      <c r="D25" s="364" t="s">
        <v>489</v>
      </c>
      <c r="E25" s="4" t="s">
        <v>490</v>
      </c>
      <c r="F25" s="375"/>
      <c r="G25" s="435"/>
      <c r="H25" s="4"/>
      <c r="I25" s="4"/>
      <c r="J25" s="344"/>
      <c r="K25" s="5"/>
      <c r="L25" s="120"/>
      <c r="M25" s="131"/>
      <c r="N25" s="121"/>
      <c r="O25" s="121"/>
      <c r="P25" s="121"/>
      <c r="Q25" s="121"/>
      <c r="R25" s="47" t="s">
        <v>487</v>
      </c>
      <c r="V25" s="49"/>
    </row>
    <row r="26" spans="1:28" ht="111.75" hidden="1" customHeight="1">
      <c r="A26" s="48"/>
      <c r="B26" s="289" t="s">
        <v>642</v>
      </c>
      <c r="C26" s="42" t="s">
        <v>491</v>
      </c>
      <c r="D26" s="364" t="s">
        <v>492</v>
      </c>
      <c r="E26" s="4" t="s">
        <v>493</v>
      </c>
      <c r="F26" s="5"/>
      <c r="G26" s="5"/>
      <c r="H26" s="5"/>
      <c r="I26" s="5"/>
      <c r="J26" s="336"/>
      <c r="K26" s="5"/>
      <c r="L26" s="120"/>
      <c r="M26" s="131"/>
      <c r="N26" s="121"/>
      <c r="O26" s="121"/>
      <c r="P26" s="121"/>
      <c r="Q26" s="121"/>
      <c r="R26" s="47" t="s">
        <v>487</v>
      </c>
      <c r="V26" s="49"/>
    </row>
    <row r="27" spans="1:28" ht="129.75" hidden="1" customHeight="1">
      <c r="A27" s="63"/>
      <c r="B27" s="289" t="s">
        <v>642</v>
      </c>
      <c r="C27" s="42" t="s">
        <v>396</v>
      </c>
      <c r="D27" s="374" t="s">
        <v>397</v>
      </c>
      <c r="E27" s="4" t="s">
        <v>574</v>
      </c>
      <c r="F27" s="5"/>
      <c r="G27" s="6"/>
      <c r="H27" s="6"/>
      <c r="I27" s="345">
        <v>50000</v>
      </c>
      <c r="J27" s="303"/>
      <c r="K27" s="5"/>
      <c r="L27" s="120"/>
      <c r="M27" s="131"/>
      <c r="N27" s="121"/>
      <c r="O27" s="121"/>
      <c r="P27" s="121"/>
      <c r="Q27" s="121"/>
      <c r="R27" s="47" t="s">
        <v>398</v>
      </c>
      <c r="V27" s="49"/>
    </row>
    <row r="28" spans="1:28" ht="84.75" hidden="1" customHeight="1">
      <c r="A28" s="432"/>
      <c r="B28" s="289" t="s">
        <v>642</v>
      </c>
      <c r="C28" s="42" t="s">
        <v>399</v>
      </c>
      <c r="D28" s="374" t="s">
        <v>400</v>
      </c>
      <c r="E28" s="4" t="s">
        <v>401</v>
      </c>
      <c r="F28" s="4"/>
      <c r="G28" s="18"/>
      <c r="H28" s="18"/>
      <c r="I28" s="336">
        <v>20000</v>
      </c>
      <c r="J28" s="447"/>
      <c r="K28" s="5"/>
      <c r="L28" s="120"/>
      <c r="M28" s="131"/>
      <c r="N28" s="121"/>
      <c r="O28" s="121"/>
      <c r="P28" s="121"/>
      <c r="Q28" s="121"/>
      <c r="R28" s="47" t="s">
        <v>398</v>
      </c>
      <c r="V28" s="49"/>
    </row>
    <row r="29" spans="1:28" ht="133.5" hidden="1" customHeight="1">
      <c r="A29" s="448"/>
      <c r="B29" s="289" t="s">
        <v>642</v>
      </c>
      <c r="C29" s="449" t="s">
        <v>389</v>
      </c>
      <c r="D29" s="364" t="s">
        <v>390</v>
      </c>
      <c r="E29" s="170" t="s">
        <v>356</v>
      </c>
      <c r="F29" s="127"/>
      <c r="G29" s="445"/>
      <c r="H29" s="408"/>
      <c r="I29" s="446">
        <v>220000</v>
      </c>
      <c r="J29" s="303"/>
      <c r="K29" s="223"/>
      <c r="L29" s="120"/>
      <c r="M29" s="131"/>
      <c r="N29" s="121"/>
      <c r="O29" s="121"/>
      <c r="P29" s="121"/>
      <c r="Q29" s="121"/>
      <c r="R29" s="374" t="s">
        <v>388</v>
      </c>
      <c r="S29" s="410"/>
      <c r="T29" s="410"/>
      <c r="U29" s="410"/>
      <c r="V29" s="411"/>
      <c r="W29" s="410"/>
      <c r="X29" s="410"/>
      <c r="Y29" s="410"/>
      <c r="Z29" s="410"/>
      <c r="AA29" s="410"/>
      <c r="AB29" s="410"/>
    </row>
    <row r="30" spans="1:28" ht="144" hidden="1" customHeight="1">
      <c r="A30" s="90"/>
      <c r="B30" s="289" t="s">
        <v>642</v>
      </c>
      <c r="C30" s="449" t="s">
        <v>389</v>
      </c>
      <c r="D30" s="374" t="s">
        <v>390</v>
      </c>
      <c r="E30" s="170" t="s">
        <v>541</v>
      </c>
      <c r="F30" s="322"/>
      <c r="G30" s="413"/>
      <c r="H30" s="412"/>
      <c r="I30" s="409">
        <v>45000</v>
      </c>
      <c r="K30" s="223"/>
      <c r="L30" s="120"/>
      <c r="M30" s="131"/>
      <c r="N30" s="121"/>
      <c r="O30" s="121"/>
      <c r="P30" s="121"/>
      <c r="Q30" s="121"/>
      <c r="R30" s="374" t="s">
        <v>435</v>
      </c>
      <c r="S30" s="410"/>
      <c r="T30" s="410"/>
      <c r="U30" s="410"/>
      <c r="V30" s="411"/>
      <c r="W30" s="410"/>
      <c r="X30" s="410"/>
      <c r="Y30" s="410"/>
      <c r="Z30" s="410"/>
      <c r="AA30" s="410"/>
      <c r="AB30" s="410"/>
    </row>
    <row r="31" spans="1:28" ht="160.5" hidden="1" customHeight="1">
      <c r="A31" s="432"/>
      <c r="B31" s="289" t="s">
        <v>642</v>
      </c>
      <c r="C31" s="42" t="s">
        <v>310</v>
      </c>
      <c r="D31" s="374" t="s">
        <v>391</v>
      </c>
      <c r="E31" s="4" t="s">
        <v>392</v>
      </c>
      <c r="F31" s="4"/>
      <c r="G31" s="18"/>
      <c r="H31" s="4"/>
      <c r="I31" s="18"/>
      <c r="J31" s="336"/>
      <c r="K31" s="4"/>
      <c r="L31" s="249"/>
      <c r="M31" s="103"/>
      <c r="N31" s="123"/>
      <c r="O31" s="123"/>
      <c r="P31" s="123"/>
      <c r="Q31" s="123"/>
      <c r="R31" s="40" t="s">
        <v>388</v>
      </c>
      <c r="V31" s="49"/>
    </row>
    <row r="32" spans="1:28" ht="133.5" hidden="1" customHeight="1">
      <c r="A32" s="38"/>
      <c r="B32" s="450" t="s">
        <v>642</v>
      </c>
      <c r="C32" s="42" t="s">
        <v>354</v>
      </c>
      <c r="D32" s="364" t="s">
        <v>355</v>
      </c>
      <c r="E32" s="4" t="s">
        <v>356</v>
      </c>
      <c r="F32" s="5"/>
      <c r="G32" s="5"/>
      <c r="H32" s="5"/>
      <c r="I32" s="434">
        <v>100000</v>
      </c>
      <c r="J32" s="303"/>
      <c r="K32" s="5"/>
      <c r="L32" s="120"/>
      <c r="M32" s="131"/>
      <c r="N32" s="121"/>
      <c r="O32" s="121"/>
      <c r="P32" s="121"/>
      <c r="Q32" s="121"/>
      <c r="R32" s="3" t="s">
        <v>357</v>
      </c>
      <c r="V32" s="49"/>
    </row>
    <row r="33" spans="1:22" ht="87" hidden="1" customHeight="1">
      <c r="A33" s="48"/>
      <c r="B33" s="450" t="s">
        <v>642</v>
      </c>
      <c r="C33" s="329" t="s">
        <v>371</v>
      </c>
      <c r="D33" s="364" t="s">
        <v>372</v>
      </c>
      <c r="E33" s="4" t="s">
        <v>373</v>
      </c>
      <c r="F33" s="4"/>
      <c r="G33" s="18"/>
      <c r="H33" s="18"/>
      <c r="I33" s="336">
        <v>500000</v>
      </c>
      <c r="J33" s="303"/>
      <c r="K33" s="4"/>
      <c r="L33" s="249"/>
      <c r="M33" s="103"/>
      <c r="N33" s="123"/>
      <c r="O33" s="123"/>
      <c r="P33" s="123"/>
      <c r="Q33" s="123"/>
      <c r="R33" s="47" t="s">
        <v>374</v>
      </c>
      <c r="V33" s="49"/>
    </row>
    <row r="34" spans="1:22" ht="102" hidden="1" customHeight="1">
      <c r="A34" s="48"/>
      <c r="B34" s="450" t="s">
        <v>642</v>
      </c>
      <c r="C34" s="42" t="s">
        <v>371</v>
      </c>
      <c r="D34" s="364" t="s">
        <v>375</v>
      </c>
      <c r="E34" s="4" t="s">
        <v>373</v>
      </c>
      <c r="F34" s="5"/>
      <c r="G34" s="5"/>
      <c r="H34" s="5"/>
      <c r="I34" s="5"/>
      <c r="J34" s="434"/>
      <c r="K34" s="5"/>
      <c r="L34" s="120"/>
      <c r="M34" s="131"/>
      <c r="N34" s="121"/>
      <c r="O34" s="121"/>
      <c r="P34" s="121"/>
      <c r="Q34" s="121"/>
      <c r="R34" s="47" t="s">
        <v>374</v>
      </c>
      <c r="V34" s="49"/>
    </row>
    <row r="35" spans="1:22" ht="153" hidden="1" customHeight="1">
      <c r="A35" s="7"/>
      <c r="B35" s="450" t="s">
        <v>642</v>
      </c>
      <c r="C35" s="42" t="s">
        <v>293</v>
      </c>
      <c r="D35" s="420" t="s">
        <v>294</v>
      </c>
      <c r="E35" s="18" t="s">
        <v>230</v>
      </c>
      <c r="F35" s="18"/>
      <c r="G35" s="18"/>
      <c r="H35" s="18"/>
      <c r="I35" s="18"/>
      <c r="J35" s="18"/>
      <c r="K35" s="5"/>
      <c r="L35" s="120"/>
      <c r="M35" s="131"/>
      <c r="N35" s="121"/>
      <c r="O35" s="121"/>
      <c r="P35" s="121"/>
      <c r="Q35" s="121"/>
      <c r="R35" s="40" t="s">
        <v>295</v>
      </c>
      <c r="V35" s="49"/>
    </row>
    <row r="36" spans="1:22" ht="153" customHeight="1">
      <c r="A36" s="38"/>
      <c r="B36" s="450" t="s">
        <v>206</v>
      </c>
      <c r="C36" s="329" t="s">
        <v>310</v>
      </c>
      <c r="D36" s="374" t="s">
        <v>315</v>
      </c>
      <c r="E36" s="18" t="s">
        <v>246</v>
      </c>
      <c r="F36" s="18"/>
      <c r="G36" s="18"/>
      <c r="H36" s="18"/>
      <c r="I36" s="336">
        <v>200000</v>
      </c>
      <c r="J36" s="336"/>
      <c r="K36" s="312"/>
      <c r="L36" s="248"/>
      <c r="M36" s="320"/>
      <c r="N36" s="321"/>
      <c r="O36" s="321"/>
      <c r="P36" s="321"/>
      <c r="Q36" s="321"/>
      <c r="R36" s="315" t="s">
        <v>311</v>
      </c>
      <c r="V36" s="49"/>
    </row>
    <row r="37" spans="1:22" ht="315.75" hidden="1" customHeight="1">
      <c r="A37" s="432"/>
      <c r="B37" s="450" t="s">
        <v>206</v>
      </c>
      <c r="C37" s="452" t="s">
        <v>620</v>
      </c>
      <c r="D37" s="420" t="s">
        <v>345</v>
      </c>
      <c r="E37" s="18" t="s">
        <v>347</v>
      </c>
      <c r="F37" s="18"/>
      <c r="G37" s="18"/>
      <c r="H37" s="18"/>
      <c r="I37" s="336">
        <v>100000</v>
      </c>
      <c r="J37" s="451"/>
      <c r="K37" s="61"/>
      <c r="L37" s="120"/>
      <c r="M37" s="254"/>
      <c r="N37" s="256"/>
      <c r="O37" s="256"/>
      <c r="P37" s="256"/>
      <c r="Q37" s="256"/>
      <c r="R37" s="40" t="s">
        <v>344</v>
      </c>
      <c r="V37" s="49"/>
    </row>
    <row r="38" spans="1:22" ht="307.5" hidden="1" customHeight="1">
      <c r="A38" s="63"/>
      <c r="B38" s="453" t="s">
        <v>642</v>
      </c>
      <c r="C38" s="452" t="s">
        <v>620</v>
      </c>
      <c r="D38" s="420" t="s">
        <v>346</v>
      </c>
      <c r="E38" s="40" t="s">
        <v>621</v>
      </c>
      <c r="F38" s="40"/>
      <c r="G38" s="18"/>
      <c r="H38" s="336"/>
      <c r="I38" s="336"/>
      <c r="J38" s="224"/>
      <c r="K38" s="120"/>
      <c r="L38" s="254"/>
      <c r="M38" s="256"/>
      <c r="N38" s="256"/>
      <c r="O38" s="256"/>
      <c r="P38" s="256"/>
      <c r="Q38" s="311" t="s">
        <v>344</v>
      </c>
      <c r="R38" s="40" t="s">
        <v>344</v>
      </c>
      <c r="V38" s="49"/>
    </row>
    <row r="39" spans="1:22" ht="108.75" hidden="1" customHeight="1">
      <c r="A39" s="48"/>
      <c r="B39" s="334" t="s">
        <v>207</v>
      </c>
      <c r="C39" s="42" t="s">
        <v>231</v>
      </c>
      <c r="D39" s="420" t="s">
        <v>232</v>
      </c>
      <c r="E39" s="18" t="s">
        <v>233</v>
      </c>
      <c r="F39" s="18"/>
      <c r="G39" s="18"/>
      <c r="H39" s="18"/>
      <c r="I39" s="336">
        <v>20000</v>
      </c>
      <c r="J39" s="303"/>
      <c r="K39" s="5"/>
      <c r="L39" s="120"/>
      <c r="M39" s="131"/>
      <c r="N39" s="121"/>
      <c r="O39" s="121"/>
      <c r="P39" s="121"/>
      <c r="Q39" s="121"/>
      <c r="R39" s="3" t="s">
        <v>234</v>
      </c>
      <c r="V39" s="49"/>
    </row>
    <row r="40" spans="1:22" ht="108.75" hidden="1" customHeight="1">
      <c r="A40" s="48"/>
      <c r="B40" s="331" t="s">
        <v>643</v>
      </c>
      <c r="C40" s="42" t="s">
        <v>601</v>
      </c>
      <c r="D40" s="420" t="s">
        <v>548</v>
      </c>
      <c r="E40" s="18" t="s">
        <v>233</v>
      </c>
      <c r="F40" s="4"/>
      <c r="G40" s="4"/>
      <c r="H40" s="4"/>
      <c r="I40" s="344">
        <v>7000</v>
      </c>
      <c r="J40" s="344"/>
      <c r="K40" s="5"/>
      <c r="L40" s="120"/>
      <c r="M40" s="131"/>
      <c r="N40" s="121"/>
      <c r="O40" s="121"/>
      <c r="P40" s="121"/>
      <c r="Q40" s="121"/>
      <c r="R40" s="311" t="s">
        <v>600</v>
      </c>
      <c r="V40" s="49"/>
    </row>
    <row r="41" spans="1:22" ht="132" hidden="1" customHeight="1">
      <c r="A41" s="48"/>
      <c r="B41" s="331" t="s">
        <v>643</v>
      </c>
      <c r="C41" s="329" t="s">
        <v>547</v>
      </c>
      <c r="D41" s="420" t="s">
        <v>548</v>
      </c>
      <c r="E41" s="18" t="s">
        <v>318</v>
      </c>
      <c r="F41" s="4"/>
      <c r="G41" s="4"/>
      <c r="H41" s="4"/>
      <c r="I41" s="4"/>
      <c r="J41" s="344"/>
      <c r="K41" s="5"/>
      <c r="L41" s="120"/>
      <c r="M41" s="131"/>
      <c r="N41" s="121"/>
      <c r="O41" s="121"/>
      <c r="P41" s="121"/>
      <c r="Q41" s="121"/>
      <c r="R41" s="311" t="s">
        <v>544</v>
      </c>
      <c r="V41" s="49"/>
    </row>
    <row r="42" spans="1:22" ht="79.5" hidden="1" customHeight="1">
      <c r="A42" s="48"/>
      <c r="B42" s="331" t="s">
        <v>643</v>
      </c>
      <c r="C42" s="42" t="s">
        <v>494</v>
      </c>
      <c r="D42" s="421" t="s">
        <v>495</v>
      </c>
      <c r="E42" s="4" t="s">
        <v>496</v>
      </c>
      <c r="F42" s="4"/>
      <c r="G42" s="4"/>
      <c r="H42" s="4"/>
      <c r="I42" s="4"/>
      <c r="J42" s="344"/>
      <c r="K42" s="5"/>
      <c r="L42" s="120"/>
      <c r="M42" s="131"/>
      <c r="N42" s="121"/>
      <c r="O42" s="121"/>
      <c r="P42" s="121"/>
      <c r="Q42" s="121"/>
      <c r="R42" s="311" t="s">
        <v>487</v>
      </c>
      <c r="V42" s="49"/>
    </row>
    <row r="43" spans="1:22" ht="62.25" hidden="1" customHeight="1">
      <c r="A43" s="48"/>
      <c r="B43" s="331" t="s">
        <v>643</v>
      </c>
      <c r="C43" s="42" t="s">
        <v>402</v>
      </c>
      <c r="D43" s="421" t="s">
        <v>403</v>
      </c>
      <c r="E43" s="4" t="s">
        <v>404</v>
      </c>
      <c r="F43" s="4"/>
      <c r="G43" s="4"/>
      <c r="H43" s="4"/>
      <c r="I43" s="4"/>
      <c r="J43" s="344"/>
      <c r="K43" s="5"/>
      <c r="L43" s="120"/>
      <c r="M43" s="131"/>
      <c r="N43" s="121"/>
      <c r="O43" s="121"/>
      <c r="P43" s="121"/>
      <c r="Q43" s="121"/>
      <c r="R43" s="311" t="s">
        <v>398</v>
      </c>
      <c r="V43" s="49"/>
    </row>
    <row r="44" spans="1:22" ht="89.25" hidden="1" customHeight="1">
      <c r="A44" s="7"/>
      <c r="B44" s="331" t="s">
        <v>643</v>
      </c>
      <c r="C44" s="42" t="s">
        <v>358</v>
      </c>
      <c r="D44" s="421" t="s">
        <v>359</v>
      </c>
      <c r="E44" s="4" t="s">
        <v>360</v>
      </c>
      <c r="F44" s="4"/>
      <c r="G44" s="4"/>
      <c r="H44" s="4"/>
      <c r="I44" s="4"/>
      <c r="J44" s="344"/>
      <c r="K44" s="5"/>
      <c r="L44" s="120"/>
      <c r="M44" s="131"/>
      <c r="N44" s="121"/>
      <c r="O44" s="121"/>
      <c r="P44" s="121"/>
      <c r="Q44" s="121"/>
      <c r="R44" s="311" t="s">
        <v>357</v>
      </c>
      <c r="V44" s="49"/>
    </row>
    <row r="45" spans="1:22" ht="231" hidden="1" customHeight="1">
      <c r="A45" s="38"/>
      <c r="B45" s="168" t="s">
        <v>643</v>
      </c>
      <c r="C45" s="42" t="s">
        <v>348</v>
      </c>
      <c r="D45" s="421" t="s">
        <v>349</v>
      </c>
      <c r="E45" s="4" t="s">
        <v>312</v>
      </c>
      <c r="F45" s="4"/>
      <c r="G45" s="4"/>
      <c r="H45" s="4"/>
      <c r="I45" s="344">
        <v>100000</v>
      </c>
      <c r="J45" s="303"/>
      <c r="K45" s="5"/>
      <c r="L45" s="120"/>
      <c r="M45" s="131"/>
      <c r="N45" s="121"/>
      <c r="O45" s="121"/>
      <c r="P45" s="121"/>
      <c r="Q45" s="121"/>
      <c r="R45" s="40" t="s">
        <v>344</v>
      </c>
      <c r="V45" s="49"/>
    </row>
    <row r="46" spans="1:22" ht="78" hidden="1" customHeight="1">
      <c r="A46" s="48"/>
      <c r="B46" s="168" t="s">
        <v>643</v>
      </c>
      <c r="C46" s="42" t="s">
        <v>256</v>
      </c>
      <c r="D46" s="170" t="s">
        <v>257</v>
      </c>
      <c r="E46" s="4" t="s">
        <v>258</v>
      </c>
      <c r="F46" s="4"/>
      <c r="G46" s="4"/>
      <c r="H46" s="4"/>
      <c r="I46" s="4"/>
      <c r="J46" s="4" t="s">
        <v>292</v>
      </c>
      <c r="K46" s="4"/>
      <c r="L46" s="249"/>
      <c r="M46" s="103"/>
      <c r="N46" s="123"/>
      <c r="O46" s="123"/>
      <c r="P46" s="123"/>
      <c r="Q46" s="123"/>
      <c r="R46" s="311" t="s">
        <v>253</v>
      </c>
      <c r="V46" s="49"/>
    </row>
    <row r="47" spans="1:22" ht="75.75" hidden="1" customHeight="1">
      <c r="A47" s="7"/>
      <c r="B47" s="168" t="s">
        <v>643</v>
      </c>
      <c r="C47" s="42" t="s">
        <v>296</v>
      </c>
      <c r="D47" s="374" t="s">
        <v>297</v>
      </c>
      <c r="E47" s="312" t="s">
        <v>233</v>
      </c>
      <c r="F47" s="312"/>
      <c r="G47" s="18"/>
      <c r="H47" s="18"/>
      <c r="I47" s="336">
        <v>58500</v>
      </c>
      <c r="J47" s="435"/>
      <c r="K47" s="312"/>
      <c r="L47" s="248"/>
      <c r="M47" s="320"/>
      <c r="N47" s="321"/>
      <c r="O47" s="321"/>
      <c r="P47" s="321"/>
      <c r="Q47" s="321"/>
      <c r="R47" s="40" t="s">
        <v>295</v>
      </c>
      <c r="V47" s="49"/>
    </row>
    <row r="48" spans="1:22" ht="180" hidden="1" customHeight="1">
      <c r="A48" s="48"/>
      <c r="B48" s="168" t="s">
        <v>207</v>
      </c>
      <c r="C48" s="42" t="s">
        <v>595</v>
      </c>
      <c r="D48" s="364" t="s">
        <v>298</v>
      </c>
      <c r="E48" s="4" t="s">
        <v>233</v>
      </c>
      <c r="F48" s="4"/>
      <c r="G48" s="4"/>
      <c r="H48" s="4"/>
      <c r="I48" s="344">
        <v>10000</v>
      </c>
      <c r="J48" s="303"/>
      <c r="K48" s="4"/>
      <c r="L48" s="170"/>
      <c r="M48" s="103"/>
      <c r="N48" s="123"/>
      <c r="O48" s="123"/>
      <c r="P48" s="123"/>
      <c r="Q48" s="123"/>
      <c r="R48" s="40" t="s">
        <v>295</v>
      </c>
      <c r="V48" s="49"/>
    </row>
    <row r="49" spans="1:26" ht="128.25" customHeight="1">
      <c r="A49" s="48"/>
      <c r="B49" s="168" t="s">
        <v>207</v>
      </c>
      <c r="C49" s="329" t="s">
        <v>313</v>
      </c>
      <c r="D49" s="374" t="s">
        <v>316</v>
      </c>
      <c r="E49" s="18" t="s">
        <v>312</v>
      </c>
      <c r="F49" s="18"/>
      <c r="G49" s="303"/>
      <c r="H49" s="303"/>
      <c r="I49" s="336">
        <v>100000</v>
      </c>
      <c r="K49" s="303"/>
      <c r="L49" s="303"/>
      <c r="M49" s="303"/>
      <c r="N49" s="303"/>
      <c r="O49" s="303"/>
      <c r="P49" s="303"/>
      <c r="Q49" s="303"/>
      <c r="R49" s="148" t="s">
        <v>311</v>
      </c>
      <c r="V49" s="49"/>
    </row>
    <row r="50" spans="1:26" ht="189.75" customHeight="1">
      <c r="A50" s="7"/>
      <c r="B50" s="168" t="s">
        <v>207</v>
      </c>
      <c r="C50" s="329" t="s">
        <v>313</v>
      </c>
      <c r="D50" s="374" t="s">
        <v>314</v>
      </c>
      <c r="E50" s="18">
        <v>3.51</v>
      </c>
      <c r="F50" s="18"/>
      <c r="G50" s="303"/>
      <c r="H50" s="303"/>
      <c r="I50" s="303"/>
      <c r="J50" s="336"/>
      <c r="K50" s="303"/>
      <c r="L50" s="303"/>
      <c r="M50" s="303"/>
      <c r="N50" s="303"/>
      <c r="O50" s="303"/>
      <c r="P50" s="303"/>
      <c r="Q50" s="303"/>
      <c r="R50" s="148" t="s">
        <v>311</v>
      </c>
      <c r="V50" s="49"/>
    </row>
    <row r="51" spans="1:26" ht="27" customHeight="1">
      <c r="A51" s="473" t="s">
        <v>201</v>
      </c>
      <c r="B51" s="65"/>
      <c r="C51" s="265"/>
      <c r="D51" s="122"/>
      <c r="E51" s="265"/>
      <c r="F51" s="265"/>
      <c r="G51" s="66"/>
      <c r="H51" s="5"/>
      <c r="I51" s="5"/>
      <c r="J51" s="5"/>
      <c r="K51" s="64"/>
      <c r="L51" s="122"/>
      <c r="M51" s="256"/>
      <c r="N51" s="256"/>
      <c r="O51" s="256"/>
      <c r="P51" s="256"/>
      <c r="Q51" s="256"/>
      <c r="R51" s="477">
        <v>1</v>
      </c>
      <c r="U51" s="104"/>
      <c r="V51" s="104"/>
      <c r="W51" s="104"/>
      <c r="X51" s="104"/>
      <c r="Y51" s="104"/>
      <c r="Z51" s="104"/>
    </row>
    <row r="52" spans="1:26" ht="27.75" customHeight="1">
      <c r="A52" s="63" t="s">
        <v>219</v>
      </c>
      <c r="B52" s="65"/>
      <c r="C52" s="265"/>
      <c r="D52" s="122"/>
      <c r="E52" s="265"/>
      <c r="F52" s="265"/>
      <c r="G52" s="66"/>
      <c r="H52" s="5"/>
      <c r="I52" s="5"/>
      <c r="J52" s="5"/>
      <c r="K52" s="64"/>
      <c r="L52" s="122"/>
      <c r="M52" s="256"/>
      <c r="N52" s="256"/>
      <c r="O52" s="256"/>
      <c r="P52" s="256"/>
      <c r="Q52" s="256"/>
      <c r="R52" s="477">
        <v>1</v>
      </c>
      <c r="U52" s="104"/>
      <c r="V52" s="104"/>
      <c r="W52" s="104"/>
      <c r="X52" s="104"/>
      <c r="Y52" s="104"/>
      <c r="Z52" s="104"/>
    </row>
    <row r="53" spans="1:26" ht="124.5" hidden="1" customHeight="1">
      <c r="A53" s="271"/>
      <c r="B53" s="319" t="s">
        <v>202</v>
      </c>
      <c r="C53" s="290" t="s">
        <v>259</v>
      </c>
      <c r="D53" s="422" t="s">
        <v>260</v>
      </c>
      <c r="E53" s="346" t="s">
        <v>261</v>
      </c>
      <c r="F53" s="346"/>
      <c r="G53" s="274"/>
      <c r="H53" s="274"/>
      <c r="I53" s="274"/>
      <c r="J53" s="335" t="s">
        <v>292</v>
      </c>
      <c r="K53" s="275"/>
      <c r="L53" s="276"/>
      <c r="M53" s="277"/>
      <c r="N53" s="278"/>
      <c r="O53" s="279"/>
      <c r="P53" s="278"/>
      <c r="Q53" s="278"/>
      <c r="R53" s="215" t="s">
        <v>253</v>
      </c>
      <c r="U53" s="104"/>
      <c r="V53" s="104"/>
      <c r="W53" s="104"/>
      <c r="X53" s="104"/>
      <c r="Y53" s="104"/>
      <c r="Z53" s="104"/>
    </row>
    <row r="54" spans="1:26" ht="134.25" hidden="1" customHeight="1">
      <c r="A54" s="271"/>
      <c r="B54" s="319" t="s">
        <v>202</v>
      </c>
      <c r="C54" s="290" t="s">
        <v>317</v>
      </c>
      <c r="D54" s="422" t="s">
        <v>549</v>
      </c>
      <c r="E54" s="333" t="s">
        <v>282</v>
      </c>
      <c r="F54" s="365"/>
      <c r="G54" s="274"/>
      <c r="H54" s="274"/>
      <c r="I54" s="274"/>
      <c r="J54" s="335"/>
      <c r="K54" s="326"/>
      <c r="L54" s="327"/>
      <c r="M54" s="285"/>
      <c r="N54" s="286"/>
      <c r="O54" s="328"/>
      <c r="P54" s="286"/>
      <c r="Q54" s="286"/>
      <c r="R54" s="215" t="s">
        <v>544</v>
      </c>
      <c r="U54" s="104"/>
      <c r="V54" s="104"/>
      <c r="W54" s="104"/>
      <c r="X54" s="104"/>
      <c r="Y54" s="104"/>
      <c r="Z54" s="104"/>
    </row>
    <row r="55" spans="1:26" ht="134.25" hidden="1" customHeight="1">
      <c r="A55" s="281"/>
      <c r="B55" s="319" t="s">
        <v>202</v>
      </c>
      <c r="C55" s="290" t="s">
        <v>497</v>
      </c>
      <c r="D55" s="422" t="s">
        <v>498</v>
      </c>
      <c r="E55" s="365" t="s">
        <v>499</v>
      </c>
      <c r="F55" s="365"/>
      <c r="G55" s="274"/>
      <c r="H55" s="274"/>
      <c r="I55" s="274"/>
      <c r="J55" s="335"/>
      <c r="K55" s="326"/>
      <c r="L55" s="327"/>
      <c r="M55" s="285"/>
      <c r="N55" s="286"/>
      <c r="O55" s="328"/>
      <c r="P55" s="286"/>
      <c r="Q55" s="286"/>
      <c r="R55" s="215" t="s">
        <v>487</v>
      </c>
      <c r="U55" s="104"/>
      <c r="V55" s="104"/>
      <c r="W55" s="104"/>
      <c r="X55" s="104"/>
      <c r="Y55" s="104"/>
      <c r="Z55" s="104"/>
    </row>
    <row r="56" spans="1:26" ht="153.75" hidden="1" customHeight="1">
      <c r="A56" s="271"/>
      <c r="B56" s="319" t="s">
        <v>644</v>
      </c>
      <c r="C56" s="290" t="s">
        <v>393</v>
      </c>
      <c r="D56" s="422" t="s">
        <v>394</v>
      </c>
      <c r="E56" s="365" t="s">
        <v>395</v>
      </c>
      <c r="F56" s="365"/>
      <c r="G56" s="335"/>
      <c r="H56" s="335"/>
      <c r="I56" s="335"/>
      <c r="J56" s="335"/>
      <c r="K56" s="401"/>
      <c r="L56" s="402"/>
      <c r="M56" s="371"/>
      <c r="N56" s="372"/>
      <c r="O56" s="403"/>
      <c r="P56" s="372"/>
      <c r="Q56" s="372"/>
      <c r="R56" s="215" t="s">
        <v>388</v>
      </c>
      <c r="U56" s="104"/>
      <c r="V56" s="104"/>
      <c r="W56" s="104"/>
      <c r="X56" s="104"/>
      <c r="Y56" s="104"/>
      <c r="Z56" s="104"/>
    </row>
    <row r="57" spans="1:26" ht="105" hidden="1" customHeight="1">
      <c r="A57" s="271"/>
      <c r="B57" s="319" t="s">
        <v>644</v>
      </c>
      <c r="C57" s="290" t="s">
        <v>405</v>
      </c>
      <c r="D57" s="422" t="s">
        <v>406</v>
      </c>
      <c r="E57" s="346" t="s">
        <v>407</v>
      </c>
      <c r="F57" s="346"/>
      <c r="G57" s="274"/>
      <c r="H57" s="274"/>
      <c r="I57" s="274"/>
      <c r="J57" s="274"/>
      <c r="K57" s="326"/>
      <c r="L57" s="327"/>
      <c r="M57" s="285"/>
      <c r="N57" s="286"/>
      <c r="O57" s="328"/>
      <c r="P57" s="286"/>
      <c r="Q57" s="286"/>
      <c r="R57" s="215" t="s">
        <v>398</v>
      </c>
      <c r="U57" s="104"/>
      <c r="V57" s="104"/>
      <c r="W57" s="104"/>
      <c r="X57" s="104"/>
      <c r="Y57" s="104"/>
      <c r="Z57" s="104"/>
    </row>
    <row r="58" spans="1:26" ht="149.25" hidden="1" customHeight="1">
      <c r="A58" s="281"/>
      <c r="B58" s="319" t="s">
        <v>644</v>
      </c>
      <c r="C58" s="42" t="s">
        <v>262</v>
      </c>
      <c r="D58" s="422" t="s">
        <v>263</v>
      </c>
      <c r="E58" s="346" t="s">
        <v>264</v>
      </c>
      <c r="F58" s="346"/>
      <c r="G58" s="274"/>
      <c r="H58" s="274"/>
      <c r="I58" s="274"/>
      <c r="J58" s="335" t="s">
        <v>292</v>
      </c>
      <c r="K58" s="326"/>
      <c r="L58" s="327"/>
      <c r="M58" s="285"/>
      <c r="N58" s="286"/>
      <c r="O58" s="328"/>
      <c r="P58" s="286"/>
      <c r="Q58" s="286"/>
      <c r="R58" s="215" t="s">
        <v>253</v>
      </c>
      <c r="U58" s="104"/>
      <c r="V58" s="104"/>
      <c r="W58" s="104"/>
      <c r="X58" s="104"/>
      <c r="Y58" s="104"/>
      <c r="Z58" s="104"/>
    </row>
    <row r="59" spans="1:26" ht="149.25" customHeight="1">
      <c r="A59" s="271"/>
      <c r="B59" s="319" t="s">
        <v>202</v>
      </c>
      <c r="C59" s="42" t="s">
        <v>317</v>
      </c>
      <c r="D59" s="422" t="s">
        <v>281</v>
      </c>
      <c r="E59" s="346" t="s">
        <v>318</v>
      </c>
      <c r="F59" s="346"/>
      <c r="G59" s="274"/>
      <c r="H59" s="274"/>
      <c r="I59" s="274"/>
      <c r="J59" s="274"/>
      <c r="K59" s="326"/>
      <c r="L59" s="327"/>
      <c r="M59" s="285"/>
      <c r="N59" s="286"/>
      <c r="O59" s="328"/>
      <c r="P59" s="286"/>
      <c r="Q59" s="286"/>
      <c r="R59" s="215" t="s">
        <v>311</v>
      </c>
      <c r="U59" s="104"/>
      <c r="V59" s="104"/>
      <c r="W59" s="104"/>
      <c r="X59" s="104"/>
      <c r="Y59" s="104"/>
      <c r="Z59" s="104"/>
    </row>
    <row r="60" spans="1:26" ht="107.25" hidden="1" customHeight="1">
      <c r="A60" s="330"/>
      <c r="B60" s="331" t="s">
        <v>217</v>
      </c>
      <c r="C60" s="290" t="s">
        <v>225</v>
      </c>
      <c r="D60" s="423" t="s">
        <v>226</v>
      </c>
      <c r="E60" s="333">
        <v>5</v>
      </c>
      <c r="F60" s="333"/>
      <c r="G60" s="283"/>
      <c r="H60" s="283"/>
      <c r="I60" s="283"/>
      <c r="J60" s="283" t="s">
        <v>292</v>
      </c>
      <c r="K60" s="282"/>
      <c r="L60" s="324"/>
      <c r="M60" s="325"/>
      <c r="N60" s="325"/>
      <c r="O60" s="325"/>
      <c r="P60" s="325"/>
      <c r="Q60" s="325"/>
      <c r="R60" s="334" t="s">
        <v>227</v>
      </c>
      <c r="U60" s="104"/>
      <c r="V60" s="104"/>
      <c r="W60" s="104"/>
      <c r="X60" s="104"/>
      <c r="Y60" s="104"/>
      <c r="Z60" s="104"/>
    </row>
    <row r="61" spans="1:26" ht="107.25" hidden="1" customHeight="1">
      <c r="A61" s="330"/>
      <c r="B61" s="331" t="s">
        <v>217</v>
      </c>
      <c r="C61" s="290" t="s">
        <v>602</v>
      </c>
      <c r="D61" s="423" t="s">
        <v>603</v>
      </c>
      <c r="E61" s="333" t="s">
        <v>604</v>
      </c>
      <c r="F61" s="487"/>
      <c r="G61" s="405"/>
      <c r="H61" s="405"/>
      <c r="I61" s="405"/>
      <c r="J61" s="405"/>
      <c r="K61" s="326"/>
      <c r="L61" s="406"/>
      <c r="M61" s="286"/>
      <c r="N61" s="286"/>
      <c r="O61" s="286"/>
      <c r="P61" s="286"/>
      <c r="Q61" s="286"/>
      <c r="R61" s="334" t="s">
        <v>600</v>
      </c>
      <c r="U61" s="104"/>
      <c r="V61" s="104"/>
      <c r="W61" s="104"/>
      <c r="X61" s="104"/>
      <c r="Y61" s="104"/>
      <c r="Z61" s="104"/>
    </row>
    <row r="62" spans="1:26" ht="137.25" hidden="1" customHeight="1">
      <c r="A62" s="455"/>
      <c r="B62" s="331" t="s">
        <v>217</v>
      </c>
      <c r="C62" s="290" t="s">
        <v>550</v>
      </c>
      <c r="D62" s="423" t="s">
        <v>551</v>
      </c>
      <c r="E62" s="333" t="s">
        <v>282</v>
      </c>
      <c r="F62" s="333"/>
      <c r="G62" s="283"/>
      <c r="H62" s="283"/>
      <c r="I62" s="283"/>
      <c r="J62" s="283"/>
      <c r="K62" s="326"/>
      <c r="L62" s="406"/>
      <c r="M62" s="286"/>
      <c r="N62" s="286"/>
      <c r="O62" s="286"/>
      <c r="P62" s="286"/>
      <c r="Q62" s="286"/>
      <c r="R62" s="334" t="s">
        <v>544</v>
      </c>
      <c r="U62" s="104"/>
      <c r="V62" s="104"/>
      <c r="W62" s="104"/>
      <c r="X62" s="104"/>
      <c r="Y62" s="104"/>
      <c r="Z62" s="104"/>
    </row>
    <row r="63" spans="1:26" ht="107.25" hidden="1" customHeight="1">
      <c r="A63" s="330"/>
      <c r="B63" s="331" t="s">
        <v>645</v>
      </c>
      <c r="C63" s="290" t="s">
        <v>538</v>
      </c>
      <c r="D63" s="422" t="s">
        <v>539</v>
      </c>
      <c r="E63" s="335" t="s">
        <v>233</v>
      </c>
      <c r="F63" s="343"/>
      <c r="G63" s="343"/>
      <c r="H63" s="343"/>
      <c r="I63" s="343"/>
      <c r="J63" s="454"/>
      <c r="K63" s="343"/>
      <c r="L63" s="370"/>
      <c r="M63" s="371"/>
      <c r="N63" s="372"/>
      <c r="O63" s="372"/>
      <c r="P63" s="372"/>
      <c r="Q63" s="372"/>
      <c r="R63" s="334" t="s">
        <v>435</v>
      </c>
      <c r="U63" s="104"/>
      <c r="V63" s="104"/>
      <c r="W63" s="104"/>
      <c r="X63" s="104"/>
      <c r="Y63" s="104"/>
      <c r="Z63" s="104"/>
    </row>
    <row r="64" spans="1:26" ht="121.5" hidden="1" customHeight="1">
      <c r="A64" s="330"/>
      <c r="B64" s="331" t="s">
        <v>645</v>
      </c>
      <c r="C64" s="290" t="s">
        <v>532</v>
      </c>
      <c r="D64" s="423" t="s">
        <v>533</v>
      </c>
      <c r="E64" s="333" t="s">
        <v>246</v>
      </c>
      <c r="F64" s="333"/>
      <c r="G64" s="283"/>
      <c r="H64" s="283"/>
      <c r="I64" s="283"/>
      <c r="J64" s="283"/>
      <c r="K64" s="282"/>
      <c r="L64" s="324"/>
      <c r="M64" s="325"/>
      <c r="N64" s="325"/>
      <c r="O64" s="325"/>
      <c r="P64" s="325"/>
      <c r="Q64" s="325"/>
      <c r="R64" s="331" t="s">
        <v>530</v>
      </c>
      <c r="U64" s="104"/>
      <c r="V64" s="104"/>
      <c r="W64" s="104"/>
      <c r="X64" s="104"/>
      <c r="Y64" s="104"/>
      <c r="Z64" s="104"/>
    </row>
    <row r="65" spans="1:26" ht="227.25" hidden="1" customHeight="1">
      <c r="A65" s="455"/>
      <c r="B65" s="331" t="s">
        <v>645</v>
      </c>
      <c r="C65" s="290" t="s">
        <v>534</v>
      </c>
      <c r="D65" s="423" t="s">
        <v>571</v>
      </c>
      <c r="E65" s="333" t="s">
        <v>535</v>
      </c>
      <c r="F65" s="333"/>
      <c r="G65" s="283"/>
      <c r="H65" s="283"/>
      <c r="I65" s="283"/>
      <c r="J65" s="283"/>
      <c r="K65" s="282"/>
      <c r="L65" s="324"/>
      <c r="M65" s="325"/>
      <c r="N65" s="325"/>
      <c r="O65" s="325"/>
      <c r="P65" s="325"/>
      <c r="Q65" s="325"/>
      <c r="R65" s="331" t="s">
        <v>530</v>
      </c>
      <c r="U65" s="104"/>
      <c r="V65" s="104"/>
      <c r="W65" s="104"/>
      <c r="X65" s="104"/>
      <c r="Y65" s="104"/>
      <c r="Z65" s="104"/>
    </row>
    <row r="66" spans="1:26" ht="133.5" hidden="1" customHeight="1">
      <c r="A66" s="330"/>
      <c r="B66" s="331" t="s">
        <v>645</v>
      </c>
      <c r="C66" s="290" t="s">
        <v>497</v>
      </c>
      <c r="D66" s="423" t="s">
        <v>500</v>
      </c>
      <c r="E66" s="333" t="s">
        <v>501</v>
      </c>
      <c r="F66" s="333"/>
      <c r="G66" s="283"/>
      <c r="H66" s="283"/>
      <c r="I66" s="283"/>
      <c r="J66" s="283"/>
      <c r="K66" s="282"/>
      <c r="L66" s="324"/>
      <c r="M66" s="325"/>
      <c r="N66" s="325"/>
      <c r="O66" s="325"/>
      <c r="P66" s="325"/>
      <c r="Q66" s="325"/>
      <c r="R66" s="215" t="s">
        <v>487</v>
      </c>
      <c r="U66" s="104"/>
      <c r="V66" s="104"/>
      <c r="W66" s="104"/>
      <c r="X66" s="104"/>
      <c r="Y66" s="104"/>
      <c r="Z66" s="104"/>
    </row>
    <row r="67" spans="1:26" ht="250.5" hidden="1" customHeight="1">
      <c r="A67" s="455"/>
      <c r="B67" s="331" t="s">
        <v>645</v>
      </c>
      <c r="C67" s="290" t="s">
        <v>437</v>
      </c>
      <c r="D67" s="423" t="s">
        <v>438</v>
      </c>
      <c r="E67" s="333" t="s">
        <v>439</v>
      </c>
      <c r="F67" s="333"/>
      <c r="G67" s="283"/>
      <c r="H67" s="283"/>
      <c r="I67" s="283"/>
      <c r="J67" s="283"/>
      <c r="K67" s="282"/>
      <c r="L67" s="324"/>
      <c r="M67" s="325"/>
      <c r="N67" s="325"/>
      <c r="O67" s="325"/>
      <c r="P67" s="325"/>
      <c r="Q67" s="325"/>
      <c r="R67" s="215" t="s">
        <v>388</v>
      </c>
      <c r="U67" s="104"/>
      <c r="V67" s="104"/>
      <c r="W67" s="104"/>
      <c r="X67" s="104"/>
      <c r="Y67" s="104"/>
      <c r="Z67" s="104"/>
    </row>
    <row r="68" spans="1:26" ht="128.25" hidden="1" customHeight="1">
      <c r="A68" s="330"/>
      <c r="B68" s="331" t="s">
        <v>645</v>
      </c>
      <c r="C68" s="319" t="s">
        <v>440</v>
      </c>
      <c r="D68" s="423" t="s">
        <v>441</v>
      </c>
      <c r="E68" s="333" t="s">
        <v>331</v>
      </c>
      <c r="F68" s="333"/>
      <c r="G68" s="283"/>
      <c r="H68" s="283"/>
      <c r="I68" s="283"/>
      <c r="J68" s="283"/>
      <c r="K68" s="282"/>
      <c r="L68" s="324"/>
      <c r="M68" s="325"/>
      <c r="N68" s="325"/>
      <c r="O68" s="325"/>
      <c r="P68" s="325"/>
      <c r="Q68" s="325"/>
      <c r="R68" s="331" t="s">
        <v>388</v>
      </c>
      <c r="U68" s="104"/>
      <c r="V68" s="104"/>
      <c r="W68" s="104"/>
      <c r="X68" s="104"/>
      <c r="Y68" s="104"/>
      <c r="Z68" s="104"/>
    </row>
    <row r="69" spans="1:26" ht="88.5" hidden="1" customHeight="1">
      <c r="A69" s="330"/>
      <c r="B69" s="331" t="s">
        <v>645</v>
      </c>
      <c r="C69" s="319"/>
      <c r="D69" s="423" t="s">
        <v>442</v>
      </c>
      <c r="E69" s="333"/>
      <c r="F69" s="333"/>
      <c r="G69" s="283"/>
      <c r="H69" s="283"/>
      <c r="I69" s="283"/>
      <c r="J69" s="283"/>
      <c r="K69" s="282"/>
      <c r="L69" s="324"/>
      <c r="M69" s="325"/>
      <c r="N69" s="325"/>
      <c r="O69" s="325"/>
      <c r="P69" s="325"/>
      <c r="Q69" s="325"/>
      <c r="R69" s="331" t="s">
        <v>388</v>
      </c>
      <c r="U69" s="104"/>
      <c r="V69" s="104"/>
      <c r="W69" s="104"/>
      <c r="X69" s="104"/>
      <c r="Y69" s="104"/>
      <c r="Z69" s="104"/>
    </row>
    <row r="70" spans="1:26" ht="84.75" hidden="1" customHeight="1">
      <c r="A70" s="330"/>
      <c r="B70" s="331" t="s">
        <v>645</v>
      </c>
      <c r="C70" s="290"/>
      <c r="D70" s="423" t="s">
        <v>443</v>
      </c>
      <c r="E70" s="333"/>
      <c r="F70" s="333"/>
      <c r="G70" s="283"/>
      <c r="H70" s="283"/>
      <c r="I70" s="283"/>
      <c r="J70" s="283"/>
      <c r="K70" s="282"/>
      <c r="L70" s="324"/>
      <c r="M70" s="325"/>
      <c r="N70" s="325"/>
      <c r="O70" s="325"/>
      <c r="P70" s="325"/>
      <c r="Q70" s="325"/>
      <c r="R70" s="331" t="s">
        <v>388</v>
      </c>
      <c r="U70" s="104"/>
      <c r="V70" s="104"/>
      <c r="W70" s="104"/>
      <c r="X70" s="104"/>
      <c r="Y70" s="104"/>
      <c r="Z70" s="104"/>
    </row>
    <row r="71" spans="1:26" ht="60.75" hidden="1" customHeight="1">
      <c r="A71" s="455"/>
      <c r="B71" s="331" t="s">
        <v>645</v>
      </c>
      <c r="C71" s="290" t="s">
        <v>408</v>
      </c>
      <c r="D71" s="423" t="s">
        <v>639</v>
      </c>
      <c r="E71" s="333" t="s">
        <v>640</v>
      </c>
      <c r="F71" s="333"/>
      <c r="G71" s="342"/>
      <c r="H71" s="342"/>
      <c r="I71" s="347">
        <v>60000</v>
      </c>
      <c r="J71" s="303"/>
      <c r="K71" s="333"/>
      <c r="L71" s="348"/>
      <c r="M71" s="349"/>
      <c r="N71" s="349"/>
      <c r="O71" s="349"/>
      <c r="P71" s="349"/>
      <c r="Q71" s="349"/>
      <c r="R71" s="215" t="s">
        <v>398</v>
      </c>
      <c r="U71" s="104"/>
      <c r="V71" s="104"/>
      <c r="W71" s="104"/>
      <c r="X71" s="104"/>
      <c r="Y71" s="104"/>
      <c r="Z71" s="104"/>
    </row>
    <row r="72" spans="1:26" ht="111.75" hidden="1" customHeight="1">
      <c r="A72" s="455"/>
      <c r="B72" s="331" t="s">
        <v>645</v>
      </c>
      <c r="C72" s="290" t="s">
        <v>361</v>
      </c>
      <c r="D72" s="423" t="s">
        <v>362</v>
      </c>
      <c r="E72" s="378">
        <v>4</v>
      </c>
      <c r="F72" s="378"/>
      <c r="G72" s="283"/>
      <c r="H72" s="283"/>
      <c r="I72" s="347">
        <v>200000</v>
      </c>
      <c r="J72" s="447"/>
      <c r="K72" s="282"/>
      <c r="L72" s="324"/>
      <c r="M72" s="325"/>
      <c r="N72" s="325"/>
      <c r="O72" s="325"/>
      <c r="P72" s="325"/>
      <c r="Q72" s="325"/>
      <c r="R72" s="215" t="s">
        <v>357</v>
      </c>
      <c r="U72" s="104"/>
      <c r="V72" s="104"/>
      <c r="W72" s="104"/>
      <c r="X72" s="104"/>
      <c r="Y72" s="104"/>
      <c r="Z72" s="104"/>
    </row>
    <row r="73" spans="1:26" ht="111" hidden="1" customHeight="1">
      <c r="A73" s="456"/>
      <c r="B73" s="331" t="s">
        <v>645</v>
      </c>
      <c r="C73" s="337" t="s">
        <v>433</v>
      </c>
      <c r="D73" s="422" t="s">
        <v>575</v>
      </c>
      <c r="E73" s="365" t="s">
        <v>434</v>
      </c>
      <c r="F73" s="365"/>
      <c r="G73" s="274"/>
      <c r="H73" s="274"/>
      <c r="I73" s="274"/>
      <c r="J73" s="274"/>
      <c r="K73" s="282"/>
      <c r="L73" s="324"/>
      <c r="M73" s="325"/>
      <c r="N73" s="325"/>
      <c r="O73" s="325"/>
      <c r="P73" s="325"/>
      <c r="Q73" s="325"/>
      <c r="R73" s="331" t="s">
        <v>435</v>
      </c>
      <c r="U73" s="104"/>
      <c r="V73" s="104"/>
      <c r="W73" s="104"/>
      <c r="X73" s="104"/>
      <c r="Y73" s="104"/>
      <c r="Z73" s="104"/>
    </row>
    <row r="74" spans="1:26" ht="132.75" hidden="1" customHeight="1">
      <c r="A74" s="330"/>
      <c r="B74" s="331" t="s">
        <v>645</v>
      </c>
      <c r="C74" s="290"/>
      <c r="D74" s="423" t="s">
        <v>646</v>
      </c>
      <c r="E74" s="417" t="s">
        <v>647</v>
      </c>
      <c r="F74" s="417"/>
      <c r="G74" s="283"/>
      <c r="H74" s="283"/>
      <c r="I74" s="283"/>
      <c r="J74" s="283"/>
      <c r="K74" s="282"/>
      <c r="L74" s="324"/>
      <c r="M74" s="325"/>
      <c r="N74" s="325"/>
      <c r="O74" s="325"/>
      <c r="P74" s="325"/>
      <c r="Q74" s="325"/>
      <c r="R74" s="331" t="s">
        <v>435</v>
      </c>
      <c r="U74" s="104"/>
      <c r="V74" s="104"/>
      <c r="W74" s="104"/>
      <c r="X74" s="104"/>
      <c r="Y74" s="104"/>
      <c r="Z74" s="104"/>
    </row>
    <row r="75" spans="1:26" ht="126.75" hidden="1" customHeight="1">
      <c r="A75" s="330"/>
      <c r="B75" s="331" t="s">
        <v>645</v>
      </c>
      <c r="C75" s="290" t="s">
        <v>361</v>
      </c>
      <c r="D75" s="423" t="s">
        <v>363</v>
      </c>
      <c r="E75" s="378" t="s">
        <v>364</v>
      </c>
      <c r="F75" s="378"/>
      <c r="G75" s="283"/>
      <c r="H75" s="283"/>
      <c r="I75" s="283"/>
      <c r="J75" s="347"/>
      <c r="K75" s="282"/>
      <c r="L75" s="324"/>
      <c r="M75" s="325"/>
      <c r="N75" s="325"/>
      <c r="O75" s="325"/>
      <c r="P75" s="325"/>
      <c r="Q75" s="325"/>
      <c r="R75" s="331" t="s">
        <v>357</v>
      </c>
      <c r="U75" s="104"/>
      <c r="V75" s="104"/>
      <c r="W75" s="104"/>
      <c r="X75" s="104"/>
      <c r="Y75" s="104"/>
      <c r="Z75" s="104"/>
    </row>
    <row r="76" spans="1:26" ht="126.75" hidden="1" customHeight="1">
      <c r="A76" s="455"/>
      <c r="B76" s="331" t="s">
        <v>645</v>
      </c>
      <c r="C76" s="290" t="s">
        <v>365</v>
      </c>
      <c r="D76" s="423" t="s">
        <v>362</v>
      </c>
      <c r="E76" s="378">
        <v>4</v>
      </c>
      <c r="F76" s="378"/>
      <c r="G76" s="283"/>
      <c r="H76" s="283"/>
      <c r="I76" s="347">
        <v>70000</v>
      </c>
      <c r="J76" s="303"/>
      <c r="K76" s="282"/>
      <c r="L76" s="324"/>
      <c r="M76" s="325"/>
      <c r="N76" s="325"/>
      <c r="O76" s="325"/>
      <c r="P76" s="325"/>
      <c r="Q76" s="325"/>
      <c r="R76" s="331" t="s">
        <v>357</v>
      </c>
      <c r="U76" s="104"/>
      <c r="V76" s="104"/>
      <c r="W76" s="104"/>
      <c r="X76" s="104"/>
      <c r="Y76" s="104"/>
      <c r="Z76" s="104"/>
    </row>
    <row r="77" spans="1:26" ht="150.75" hidden="1" customHeight="1">
      <c r="A77" s="330"/>
      <c r="B77" s="331" t="s">
        <v>217</v>
      </c>
      <c r="C77" s="290" t="s">
        <v>366</v>
      </c>
      <c r="D77" s="423" t="s">
        <v>362</v>
      </c>
      <c r="E77" s="378">
        <v>4</v>
      </c>
      <c r="F77" s="378"/>
      <c r="G77" s="283"/>
      <c r="H77" s="283"/>
      <c r="I77" s="347">
        <v>40000</v>
      </c>
      <c r="J77" s="303"/>
      <c r="K77" s="282"/>
      <c r="L77" s="324"/>
      <c r="M77" s="325"/>
      <c r="N77" s="325"/>
      <c r="O77" s="325"/>
      <c r="P77" s="325"/>
      <c r="Q77" s="325"/>
      <c r="R77" s="215" t="s">
        <v>357</v>
      </c>
      <c r="U77" s="104"/>
      <c r="V77" s="104"/>
      <c r="W77" s="104"/>
      <c r="X77" s="104"/>
      <c r="Y77" s="104"/>
      <c r="Z77" s="104"/>
    </row>
    <row r="78" spans="1:26" ht="88.5" customHeight="1">
      <c r="A78" s="330"/>
      <c r="B78" s="331" t="s">
        <v>217</v>
      </c>
      <c r="C78" s="290" t="s">
        <v>319</v>
      </c>
      <c r="D78" s="423" t="s">
        <v>320</v>
      </c>
      <c r="E78" s="333">
        <v>5</v>
      </c>
      <c r="F78" s="333"/>
      <c r="G78" s="283"/>
      <c r="H78" s="283"/>
      <c r="I78" s="283"/>
      <c r="J78" s="303"/>
      <c r="K78" s="282"/>
      <c r="L78" s="324"/>
      <c r="M78" s="325"/>
      <c r="N78" s="325"/>
      <c r="O78" s="325"/>
      <c r="P78" s="325"/>
      <c r="Q78" s="325"/>
      <c r="R78" s="215" t="s">
        <v>311</v>
      </c>
      <c r="U78" s="104"/>
      <c r="V78" s="104"/>
      <c r="W78" s="104"/>
      <c r="X78" s="104"/>
      <c r="Y78" s="104"/>
      <c r="Z78" s="104"/>
    </row>
    <row r="79" spans="1:26" ht="105" hidden="1" customHeight="1">
      <c r="A79" s="330"/>
      <c r="B79" s="331" t="s">
        <v>217</v>
      </c>
      <c r="C79" s="329" t="s">
        <v>265</v>
      </c>
      <c r="D79" s="423" t="s">
        <v>266</v>
      </c>
      <c r="E79" s="333" t="s">
        <v>267</v>
      </c>
      <c r="F79" s="333"/>
      <c r="G79" s="342"/>
      <c r="H79" s="342"/>
      <c r="I79" s="347">
        <v>200000</v>
      </c>
      <c r="J79" s="303"/>
      <c r="K79" s="333"/>
      <c r="L79" s="348"/>
      <c r="M79" s="349"/>
      <c r="N79" s="349"/>
      <c r="O79" s="349"/>
      <c r="P79" s="349"/>
      <c r="Q79" s="349"/>
      <c r="R79" s="334" t="s">
        <v>253</v>
      </c>
      <c r="U79" s="104"/>
      <c r="V79" s="104"/>
      <c r="W79" s="104"/>
      <c r="X79" s="104"/>
      <c r="Y79" s="104"/>
      <c r="Z79" s="104"/>
    </row>
    <row r="80" spans="1:26" ht="82.5" hidden="1" customHeight="1">
      <c r="A80" s="380"/>
      <c r="B80" s="331" t="s">
        <v>217</v>
      </c>
      <c r="C80" s="42" t="s">
        <v>378</v>
      </c>
      <c r="D80" s="423" t="s">
        <v>372</v>
      </c>
      <c r="E80" s="333" t="s">
        <v>373</v>
      </c>
      <c r="F80" s="333"/>
      <c r="G80" s="342"/>
      <c r="H80" s="342"/>
      <c r="I80" s="347">
        <v>100000</v>
      </c>
      <c r="J80" s="53"/>
      <c r="K80" s="333"/>
      <c r="L80" s="348"/>
      <c r="M80" s="349"/>
      <c r="N80" s="349"/>
      <c r="O80" s="349"/>
      <c r="P80" s="349"/>
      <c r="Q80" s="349"/>
      <c r="R80" s="334" t="s">
        <v>374</v>
      </c>
      <c r="U80" s="104"/>
      <c r="V80" s="104"/>
      <c r="W80" s="104"/>
      <c r="X80" s="104"/>
      <c r="Y80" s="104"/>
      <c r="Z80" s="104"/>
    </row>
    <row r="81" spans="1:26" ht="111" hidden="1" customHeight="1">
      <c r="A81" s="380"/>
      <c r="B81" s="334" t="s">
        <v>624</v>
      </c>
      <c r="C81" s="42" t="s">
        <v>378</v>
      </c>
      <c r="D81" s="422" t="s">
        <v>375</v>
      </c>
      <c r="E81" s="365" t="s">
        <v>373</v>
      </c>
      <c r="F81" s="365"/>
      <c r="G81" s="335"/>
      <c r="H81" s="335"/>
      <c r="I81" s="335"/>
      <c r="J81" s="381"/>
      <c r="K81" s="365"/>
      <c r="L81" s="382"/>
      <c r="M81" s="361"/>
      <c r="N81" s="361"/>
      <c r="O81" s="361"/>
      <c r="P81" s="361"/>
      <c r="Q81" s="361"/>
      <c r="R81" s="215" t="s">
        <v>374</v>
      </c>
      <c r="U81" s="104"/>
      <c r="V81" s="104"/>
      <c r="W81" s="104"/>
      <c r="X81" s="104"/>
      <c r="Y81" s="104"/>
      <c r="Z81" s="104"/>
    </row>
    <row r="82" spans="1:26" ht="30" customHeight="1">
      <c r="A82" s="288" t="s">
        <v>220</v>
      </c>
      <c r="B82" s="88"/>
      <c r="C82" s="289"/>
      <c r="D82" s="284"/>
      <c r="E82" s="272"/>
      <c r="F82" s="272"/>
      <c r="G82" s="272"/>
      <c r="H82" s="272"/>
      <c r="I82" s="272"/>
      <c r="J82" s="272"/>
      <c r="K82" s="272"/>
      <c r="L82" s="284"/>
      <c r="M82" s="285"/>
      <c r="N82" s="286"/>
      <c r="O82" s="286"/>
      <c r="P82" s="286"/>
      <c r="Q82" s="286"/>
      <c r="R82" s="479">
        <v>1</v>
      </c>
      <c r="U82" s="91">
        <v>0</v>
      </c>
      <c r="V82" s="55"/>
      <c r="W82" s="91">
        <v>1</v>
      </c>
      <c r="Z82" s="44">
        <v>1</v>
      </c>
    </row>
    <row r="83" spans="1:26" ht="157.5" hidden="1" customHeight="1">
      <c r="A83" s="88"/>
      <c r="B83" s="168" t="s">
        <v>203</v>
      </c>
      <c r="C83" s="290" t="s">
        <v>578</v>
      </c>
      <c r="D83" s="422" t="s">
        <v>268</v>
      </c>
      <c r="E83" s="335" t="s">
        <v>269</v>
      </c>
      <c r="F83" s="335"/>
      <c r="G83" s="335"/>
      <c r="H83" s="335"/>
      <c r="I83" s="335"/>
      <c r="J83" s="335" t="s">
        <v>292</v>
      </c>
      <c r="K83" s="335"/>
      <c r="L83" s="359"/>
      <c r="M83" s="360"/>
      <c r="N83" s="361"/>
      <c r="O83" s="361"/>
      <c r="P83" s="361"/>
      <c r="Q83" s="361"/>
      <c r="R83" s="215" t="s">
        <v>253</v>
      </c>
      <c r="U83" s="91">
        <v>0</v>
      </c>
      <c r="V83" s="55"/>
      <c r="W83" s="91">
        <v>1</v>
      </c>
      <c r="Z83" s="44">
        <v>1</v>
      </c>
    </row>
    <row r="84" spans="1:26" ht="165" hidden="1" customHeight="1">
      <c r="A84" s="291"/>
      <c r="B84" s="168" t="s">
        <v>203</v>
      </c>
      <c r="C84" s="290" t="s">
        <v>552</v>
      </c>
      <c r="D84" s="422" t="s">
        <v>553</v>
      </c>
      <c r="E84" s="335">
        <v>3.8</v>
      </c>
      <c r="F84" s="335"/>
      <c r="G84" s="335"/>
      <c r="H84" s="335"/>
      <c r="I84" s="335"/>
      <c r="J84" s="335"/>
      <c r="K84" s="335"/>
      <c r="L84" s="359"/>
      <c r="M84" s="360"/>
      <c r="N84" s="361"/>
      <c r="O84" s="361"/>
      <c r="P84" s="361"/>
      <c r="Q84" s="361"/>
      <c r="R84" s="215" t="s">
        <v>435</v>
      </c>
      <c r="V84" s="55"/>
    </row>
    <row r="85" spans="1:26" ht="156" hidden="1" customHeight="1">
      <c r="A85" s="88"/>
      <c r="B85" s="168" t="s">
        <v>648</v>
      </c>
      <c r="C85" s="290" t="s">
        <v>552</v>
      </c>
      <c r="D85" s="422" t="s">
        <v>553</v>
      </c>
      <c r="E85" s="335">
        <v>3.5</v>
      </c>
      <c r="F85" s="335"/>
      <c r="G85" s="335"/>
      <c r="H85" s="335"/>
      <c r="I85" s="335"/>
      <c r="J85" s="335"/>
      <c r="K85" s="335"/>
      <c r="L85" s="359"/>
      <c r="M85" s="360"/>
      <c r="N85" s="361"/>
      <c r="O85" s="361"/>
      <c r="P85" s="361"/>
      <c r="Q85" s="361"/>
      <c r="R85" s="215" t="s">
        <v>544</v>
      </c>
      <c r="V85" s="55"/>
    </row>
    <row r="86" spans="1:26" ht="133.5" hidden="1" customHeight="1">
      <c r="A86" s="88"/>
      <c r="B86" s="168" t="s">
        <v>648</v>
      </c>
      <c r="C86" s="290" t="s">
        <v>321</v>
      </c>
      <c r="D86" s="422" t="s">
        <v>445</v>
      </c>
      <c r="E86" s="335">
        <v>3.51</v>
      </c>
      <c r="F86" s="335"/>
      <c r="G86" s="335"/>
      <c r="H86" s="335"/>
      <c r="I86" s="335"/>
      <c r="J86" s="335"/>
      <c r="K86" s="335"/>
      <c r="L86" s="359"/>
      <c r="M86" s="360"/>
      <c r="N86" s="361"/>
      <c r="O86" s="361"/>
      <c r="P86" s="361"/>
      <c r="Q86" s="361"/>
      <c r="R86" s="215" t="s">
        <v>487</v>
      </c>
      <c r="V86" s="55"/>
    </row>
    <row r="87" spans="1:26" ht="133.5" hidden="1" customHeight="1">
      <c r="A87" s="291"/>
      <c r="B87" s="168" t="s">
        <v>648</v>
      </c>
      <c r="C87" s="290" t="s">
        <v>444</v>
      </c>
      <c r="D87" s="422" t="s">
        <v>445</v>
      </c>
      <c r="E87" s="335">
        <v>3.51</v>
      </c>
      <c r="F87" s="335"/>
      <c r="G87" s="335"/>
      <c r="H87" s="335"/>
      <c r="I87" s="335"/>
      <c r="J87" s="335"/>
      <c r="K87" s="335"/>
      <c r="L87" s="359"/>
      <c r="M87" s="360"/>
      <c r="N87" s="361"/>
      <c r="O87" s="361"/>
      <c r="P87" s="361"/>
      <c r="Q87" s="361"/>
      <c r="R87" s="215" t="s">
        <v>388</v>
      </c>
      <c r="V87" s="55"/>
    </row>
    <row r="88" spans="1:26" ht="153.75" hidden="1" customHeight="1">
      <c r="A88" s="88"/>
      <c r="B88" s="168" t="s">
        <v>648</v>
      </c>
      <c r="C88" s="290" t="s">
        <v>367</v>
      </c>
      <c r="D88" s="422" t="s">
        <v>368</v>
      </c>
      <c r="E88" s="335">
        <v>4</v>
      </c>
      <c r="F88" s="335"/>
      <c r="G88" s="335"/>
      <c r="H88" s="335"/>
      <c r="I88" s="335"/>
      <c r="J88" s="335"/>
      <c r="K88" s="335"/>
      <c r="L88" s="359"/>
      <c r="M88" s="360"/>
      <c r="N88" s="361"/>
      <c r="O88" s="361"/>
      <c r="P88" s="361"/>
      <c r="Q88" s="361"/>
      <c r="R88" s="215" t="s">
        <v>357</v>
      </c>
      <c r="V88" s="55"/>
    </row>
    <row r="89" spans="1:26" ht="109.5" hidden="1" customHeight="1">
      <c r="A89" s="88"/>
      <c r="B89" s="168" t="s">
        <v>648</v>
      </c>
      <c r="C89" s="290" t="s">
        <v>299</v>
      </c>
      <c r="D89" s="422" t="s">
        <v>300</v>
      </c>
      <c r="E89" s="335" t="s">
        <v>301</v>
      </c>
      <c r="F89" s="335"/>
      <c r="G89" s="335"/>
      <c r="H89" s="335"/>
      <c r="I89" s="335"/>
      <c r="J89" s="335"/>
      <c r="K89" s="335"/>
      <c r="L89" s="359"/>
      <c r="M89" s="360"/>
      <c r="N89" s="361"/>
      <c r="O89" s="361"/>
      <c r="P89" s="361"/>
      <c r="Q89" s="361"/>
      <c r="R89" s="215" t="s">
        <v>302</v>
      </c>
      <c r="V89" s="55"/>
      <c r="W89" s="91">
        <v>1</v>
      </c>
      <c r="Z89" s="44">
        <v>1</v>
      </c>
    </row>
    <row r="90" spans="1:26" ht="171.75" hidden="1" customHeight="1">
      <c r="A90" s="291"/>
      <c r="B90" s="168" t="s">
        <v>648</v>
      </c>
      <c r="C90" s="358" t="s">
        <v>413</v>
      </c>
      <c r="D90" s="422" t="s">
        <v>410</v>
      </c>
      <c r="E90" s="335" t="s">
        <v>414</v>
      </c>
      <c r="F90" s="365"/>
      <c r="G90" s="333"/>
      <c r="H90" s="342"/>
      <c r="I90" s="342"/>
      <c r="J90" s="342"/>
      <c r="K90" s="369"/>
      <c r="L90" s="370"/>
      <c r="M90" s="371"/>
      <c r="N90" s="372"/>
      <c r="O90" s="372"/>
      <c r="P90" s="372"/>
      <c r="Q90" s="373"/>
      <c r="R90" s="215" t="s">
        <v>398</v>
      </c>
      <c r="V90" s="55"/>
    </row>
    <row r="91" spans="1:26" ht="171.75" customHeight="1">
      <c r="A91" s="291"/>
      <c r="B91" s="168" t="s">
        <v>648</v>
      </c>
      <c r="C91" s="367" t="s">
        <v>321</v>
      </c>
      <c r="D91" s="423" t="s">
        <v>322</v>
      </c>
      <c r="E91" s="342">
        <v>3.51</v>
      </c>
      <c r="F91" s="368"/>
      <c r="G91" s="368"/>
      <c r="H91" s="343"/>
      <c r="I91" s="343"/>
      <c r="J91" s="343"/>
      <c r="K91" s="369"/>
      <c r="L91" s="370"/>
      <c r="M91" s="371"/>
      <c r="N91" s="372"/>
      <c r="O91" s="372"/>
      <c r="P91" s="372"/>
      <c r="Q91" s="373"/>
      <c r="R91" s="215" t="s">
        <v>311</v>
      </c>
      <c r="V91" s="55"/>
    </row>
    <row r="92" spans="1:26" ht="27" customHeight="1">
      <c r="A92" s="476" t="s">
        <v>213</v>
      </c>
      <c r="B92" s="47"/>
      <c r="C92" s="67"/>
      <c r="D92" s="122"/>
      <c r="E92" s="251"/>
      <c r="F92" s="251"/>
      <c r="G92" s="257"/>
      <c r="H92" s="6"/>
      <c r="I92" s="6"/>
      <c r="J92" s="6"/>
      <c r="K92" s="266"/>
      <c r="L92" s="122"/>
      <c r="M92" s="121"/>
      <c r="N92" s="121"/>
      <c r="O92" s="121"/>
      <c r="P92" s="121"/>
      <c r="Q92" s="268"/>
      <c r="R92" s="480">
        <v>1</v>
      </c>
      <c r="U92" s="104"/>
      <c r="V92" s="104"/>
      <c r="W92" s="104"/>
      <c r="X92" s="104"/>
      <c r="Y92" s="104"/>
      <c r="Z92" s="104"/>
    </row>
    <row r="93" spans="1:26" ht="25.5" customHeight="1">
      <c r="A93" s="473" t="s">
        <v>193</v>
      </c>
      <c r="B93" s="65"/>
      <c r="C93" s="265"/>
      <c r="D93" s="122"/>
      <c r="E93" s="265"/>
      <c r="F93" s="265"/>
      <c r="G93" s="52"/>
      <c r="H93" s="5"/>
      <c r="I93" s="5"/>
      <c r="J93" s="5"/>
      <c r="K93" s="266"/>
      <c r="L93" s="122"/>
      <c r="M93" s="121"/>
      <c r="N93" s="121"/>
      <c r="O93" s="121"/>
      <c r="P93" s="121"/>
      <c r="Q93" s="268"/>
      <c r="R93" s="477">
        <v>1</v>
      </c>
      <c r="U93" s="104"/>
      <c r="V93" s="104"/>
      <c r="W93" s="104"/>
      <c r="X93" s="104"/>
      <c r="Y93" s="104"/>
      <c r="Z93" s="104"/>
    </row>
    <row r="94" spans="1:26" ht="28.5" customHeight="1">
      <c r="A94" s="63" t="s">
        <v>221</v>
      </c>
      <c r="B94" s="39"/>
      <c r="C94" s="239"/>
      <c r="D94" s="223"/>
      <c r="E94" s="60"/>
      <c r="F94" s="61"/>
      <c r="G94" s="61"/>
      <c r="H94" s="5"/>
      <c r="I94" s="5"/>
      <c r="J94" s="5"/>
      <c r="K94" s="267"/>
      <c r="L94" s="223"/>
      <c r="M94" s="121"/>
      <c r="N94" s="121"/>
      <c r="O94" s="131"/>
      <c r="P94" s="121"/>
      <c r="Q94" s="268"/>
      <c r="R94" s="478">
        <v>1</v>
      </c>
      <c r="U94" s="91">
        <v>0</v>
      </c>
      <c r="V94" s="49"/>
      <c r="W94" s="91">
        <v>1</v>
      </c>
      <c r="Z94" s="44">
        <v>1</v>
      </c>
    </row>
    <row r="95" spans="1:26" ht="125.25" hidden="1" customHeight="1">
      <c r="A95" s="39"/>
      <c r="B95" s="239" t="s">
        <v>198</v>
      </c>
      <c r="C95" s="42" t="s">
        <v>270</v>
      </c>
      <c r="D95" s="170" t="s">
        <v>272</v>
      </c>
      <c r="E95" s="4" t="s">
        <v>274</v>
      </c>
      <c r="F95" s="4"/>
      <c r="G95" s="4"/>
      <c r="H95" s="4"/>
      <c r="I95" s="4"/>
      <c r="J95" s="4" t="s">
        <v>292</v>
      </c>
      <c r="K95" s="4"/>
      <c r="L95" s="170"/>
      <c r="M95" s="103"/>
      <c r="N95" s="123"/>
      <c r="O95" s="126"/>
      <c r="P95" s="123"/>
      <c r="Q95" s="123"/>
      <c r="R95" s="215" t="s">
        <v>253</v>
      </c>
      <c r="U95" s="91">
        <v>0</v>
      </c>
      <c r="V95" s="49"/>
      <c r="W95" s="91">
        <v>1</v>
      </c>
      <c r="Z95" s="44">
        <v>1</v>
      </c>
    </row>
    <row r="96" spans="1:26" ht="81" hidden="1" customHeight="1">
      <c r="A96" s="457"/>
      <c r="B96" s="239" t="s">
        <v>198</v>
      </c>
      <c r="C96" s="290" t="s">
        <v>605</v>
      </c>
      <c r="D96" s="359" t="s">
        <v>606</v>
      </c>
      <c r="E96" s="335" t="s">
        <v>615</v>
      </c>
      <c r="F96" s="335"/>
      <c r="G96" s="335"/>
      <c r="H96" s="335"/>
      <c r="I96" s="381">
        <v>15000</v>
      </c>
      <c r="J96" s="335"/>
      <c r="K96" s="335"/>
      <c r="L96" s="359"/>
      <c r="M96" s="360"/>
      <c r="N96" s="361"/>
      <c r="O96" s="441"/>
      <c r="P96" s="361"/>
      <c r="Q96" s="361"/>
      <c r="R96" s="215" t="s">
        <v>600</v>
      </c>
      <c r="V96" s="49"/>
    </row>
    <row r="97" spans="1:22" ht="134.25" hidden="1" customHeight="1">
      <c r="A97" s="39"/>
      <c r="B97" s="239" t="s">
        <v>649</v>
      </c>
      <c r="C97" s="290" t="s">
        <v>605</v>
      </c>
      <c r="D97" s="422" t="s">
        <v>614</v>
      </c>
      <c r="E97" s="335" t="s">
        <v>607</v>
      </c>
      <c r="F97" s="335"/>
      <c r="G97" s="335"/>
      <c r="H97" s="335"/>
      <c r="I97" s="381"/>
      <c r="J97" s="335"/>
      <c r="K97" s="335"/>
      <c r="L97" s="359"/>
      <c r="M97" s="360"/>
      <c r="N97" s="361"/>
      <c r="O97" s="441"/>
      <c r="P97" s="361"/>
      <c r="Q97" s="361"/>
      <c r="R97" s="331" t="s">
        <v>600</v>
      </c>
      <c r="V97" s="49"/>
    </row>
    <row r="98" spans="1:22" ht="122.25" hidden="1" customHeight="1">
      <c r="A98" s="39"/>
      <c r="B98" s="239" t="s">
        <v>649</v>
      </c>
      <c r="C98" s="290" t="s">
        <v>608</v>
      </c>
      <c r="D98" s="422" t="s">
        <v>658</v>
      </c>
      <c r="E98" s="335" t="s">
        <v>607</v>
      </c>
      <c r="F98" s="335"/>
      <c r="G98" s="335"/>
      <c r="H98" s="335"/>
      <c r="I98" s="381">
        <v>126500</v>
      </c>
      <c r="J98" s="335"/>
      <c r="K98" s="335"/>
      <c r="L98" s="359"/>
      <c r="M98" s="360"/>
      <c r="N98" s="361"/>
      <c r="O98" s="441"/>
      <c r="P98" s="361"/>
      <c r="Q98" s="361"/>
      <c r="R98" s="331" t="s">
        <v>600</v>
      </c>
      <c r="V98" s="49"/>
    </row>
    <row r="99" spans="1:22" ht="103.5" hidden="1" customHeight="1">
      <c r="A99" s="39"/>
      <c r="B99" s="239" t="s">
        <v>649</v>
      </c>
      <c r="C99" s="290" t="s">
        <v>554</v>
      </c>
      <c r="D99" s="422" t="s">
        <v>579</v>
      </c>
      <c r="E99" s="335" t="s">
        <v>282</v>
      </c>
      <c r="F99" s="335"/>
      <c r="G99" s="335"/>
      <c r="H99" s="335"/>
      <c r="I99" s="335"/>
      <c r="J99" s="335"/>
      <c r="K99" s="335"/>
      <c r="L99" s="359"/>
      <c r="M99" s="360"/>
      <c r="N99" s="361"/>
      <c r="O99" s="441"/>
      <c r="P99" s="361"/>
      <c r="Q99" s="361"/>
      <c r="R99" s="215" t="s">
        <v>544</v>
      </c>
      <c r="V99" s="49"/>
    </row>
    <row r="100" spans="1:22" ht="125.25" hidden="1" customHeight="1">
      <c r="A100" s="457"/>
      <c r="B100" s="239" t="s">
        <v>649</v>
      </c>
      <c r="C100" s="42" t="s">
        <v>536</v>
      </c>
      <c r="D100" s="364" t="s">
        <v>273</v>
      </c>
      <c r="E100" s="4" t="s">
        <v>246</v>
      </c>
      <c r="F100" s="4"/>
      <c r="G100" s="4"/>
      <c r="H100" s="4"/>
      <c r="I100" s="4"/>
      <c r="J100" s="4"/>
      <c r="K100" s="4"/>
      <c r="L100" s="170"/>
      <c r="M100" s="103"/>
      <c r="N100" s="123"/>
      <c r="O100" s="126"/>
      <c r="P100" s="123"/>
      <c r="Q100" s="123"/>
      <c r="R100" s="215" t="s">
        <v>530</v>
      </c>
      <c r="V100" s="49"/>
    </row>
    <row r="101" spans="1:22" ht="125.25" hidden="1" customHeight="1">
      <c r="A101" s="39"/>
      <c r="B101" s="239" t="s">
        <v>649</v>
      </c>
      <c r="C101" s="329" t="s">
        <v>446</v>
      </c>
      <c r="D101" s="374" t="s">
        <v>273</v>
      </c>
      <c r="E101" s="18" t="s">
        <v>401</v>
      </c>
      <c r="F101" s="4"/>
      <c r="G101" s="4"/>
      <c r="H101" s="4"/>
      <c r="I101" s="4"/>
      <c r="J101" s="4"/>
      <c r="K101" s="4"/>
      <c r="L101" s="170"/>
      <c r="M101" s="103"/>
      <c r="N101" s="123"/>
      <c r="O101" s="126"/>
      <c r="P101" s="123"/>
      <c r="Q101" s="123"/>
      <c r="R101" s="215" t="s">
        <v>544</v>
      </c>
      <c r="V101" s="49"/>
    </row>
    <row r="102" spans="1:22" ht="125.25" hidden="1" customHeight="1">
      <c r="A102" s="39"/>
      <c r="B102" s="239" t="s">
        <v>649</v>
      </c>
      <c r="C102" s="42" t="s">
        <v>446</v>
      </c>
      <c r="D102" s="364" t="s">
        <v>273</v>
      </c>
      <c r="E102" s="4" t="s">
        <v>483</v>
      </c>
      <c r="F102" s="4"/>
      <c r="G102" s="4"/>
      <c r="H102" s="4"/>
      <c r="I102" s="4"/>
      <c r="J102" s="4"/>
      <c r="K102" s="4"/>
      <c r="L102" s="170"/>
      <c r="M102" s="103"/>
      <c r="N102" s="123"/>
      <c r="O102" s="126"/>
      <c r="P102" s="123"/>
      <c r="Q102" s="123"/>
      <c r="R102" s="215" t="s">
        <v>388</v>
      </c>
      <c r="V102" s="49"/>
    </row>
    <row r="103" spans="1:22" ht="125.25" hidden="1" customHeight="1">
      <c r="A103" s="39"/>
      <c r="B103" s="239" t="s">
        <v>649</v>
      </c>
      <c r="C103" s="42" t="s">
        <v>271</v>
      </c>
      <c r="D103" s="374" t="s">
        <v>273</v>
      </c>
      <c r="E103" s="40" t="s">
        <v>246</v>
      </c>
      <c r="F103" s="40"/>
      <c r="G103" s="18"/>
      <c r="H103" s="18"/>
      <c r="I103" s="18"/>
      <c r="J103" s="18" t="s">
        <v>292</v>
      </c>
      <c r="K103" s="4"/>
      <c r="L103" s="170"/>
      <c r="M103" s="103"/>
      <c r="N103" s="123"/>
      <c r="O103" s="126"/>
      <c r="P103" s="123"/>
      <c r="Q103" s="123"/>
      <c r="R103" s="215" t="s">
        <v>253</v>
      </c>
      <c r="V103" s="49"/>
    </row>
    <row r="104" spans="1:22" ht="125.25" hidden="1" customHeight="1">
      <c r="A104" s="457"/>
      <c r="B104" s="239" t="s">
        <v>649</v>
      </c>
      <c r="C104" s="42" t="s">
        <v>271</v>
      </c>
      <c r="D104" s="374" t="s">
        <v>273</v>
      </c>
      <c r="E104" s="40" t="s">
        <v>230</v>
      </c>
      <c r="F104" s="3"/>
      <c r="G104" s="4"/>
      <c r="H104" s="4"/>
      <c r="I104" s="4"/>
      <c r="J104" s="4"/>
      <c r="K104" s="4"/>
      <c r="L104" s="170"/>
      <c r="M104" s="103"/>
      <c r="N104" s="123"/>
      <c r="O104" s="126"/>
      <c r="P104" s="123"/>
      <c r="Q104" s="123"/>
      <c r="R104" s="215" t="s">
        <v>295</v>
      </c>
      <c r="V104" s="49"/>
    </row>
    <row r="105" spans="1:22" ht="150" hidden="1" customHeight="1">
      <c r="A105" s="39"/>
      <c r="B105" s="239" t="s">
        <v>198</v>
      </c>
      <c r="C105" s="414" t="s">
        <v>502</v>
      </c>
      <c r="D105" s="170"/>
      <c r="E105" s="4"/>
      <c r="F105" s="4"/>
      <c r="G105" s="4"/>
      <c r="H105" s="4"/>
      <c r="I105" s="4"/>
      <c r="J105" s="4"/>
      <c r="K105" s="4"/>
      <c r="L105" s="170"/>
      <c r="M105" s="103"/>
      <c r="N105" s="123"/>
      <c r="O105" s="126"/>
      <c r="P105" s="123"/>
      <c r="Q105" s="123"/>
      <c r="R105" s="215" t="s">
        <v>487</v>
      </c>
      <c r="V105" s="49"/>
    </row>
    <row r="106" spans="1:22" ht="133.5" hidden="1" customHeight="1">
      <c r="A106" s="39"/>
      <c r="B106" s="239" t="s">
        <v>198</v>
      </c>
      <c r="C106" s="379" t="s">
        <v>503</v>
      </c>
      <c r="D106" s="364" t="s">
        <v>504</v>
      </c>
      <c r="E106" s="4" t="s">
        <v>505</v>
      </c>
      <c r="F106" s="4"/>
      <c r="G106" s="4"/>
      <c r="H106" s="4"/>
      <c r="I106" s="4"/>
      <c r="J106" s="4"/>
      <c r="K106" s="4"/>
      <c r="L106" s="170"/>
      <c r="M106" s="103"/>
      <c r="N106" s="123"/>
      <c r="O106" s="126"/>
      <c r="P106" s="123"/>
      <c r="Q106" s="123"/>
      <c r="R106" s="215" t="s">
        <v>487</v>
      </c>
      <c r="V106" s="49"/>
    </row>
    <row r="107" spans="1:22" ht="195" hidden="1" customHeight="1">
      <c r="A107" s="457"/>
      <c r="B107" s="239" t="s">
        <v>198</v>
      </c>
      <c r="C107" s="452" t="s">
        <v>627</v>
      </c>
      <c r="D107" s="364" t="s">
        <v>504</v>
      </c>
      <c r="E107" s="4" t="s">
        <v>506</v>
      </c>
      <c r="F107" s="4"/>
      <c r="G107" s="4"/>
      <c r="H107" s="4"/>
      <c r="I107" s="4"/>
      <c r="J107" s="4"/>
      <c r="K107" s="4"/>
      <c r="L107" s="170"/>
      <c r="M107" s="103"/>
      <c r="N107" s="123"/>
      <c r="O107" s="126"/>
      <c r="P107" s="123"/>
      <c r="Q107" s="123"/>
      <c r="R107" s="215" t="s">
        <v>487</v>
      </c>
      <c r="V107" s="49"/>
    </row>
    <row r="108" spans="1:22" ht="126" hidden="1" customHeight="1">
      <c r="A108" s="39"/>
      <c r="B108" s="239" t="s">
        <v>649</v>
      </c>
      <c r="C108" s="42" t="s">
        <v>507</v>
      </c>
      <c r="D108" s="364" t="s">
        <v>508</v>
      </c>
      <c r="E108" s="4" t="s">
        <v>580</v>
      </c>
      <c r="F108" s="4"/>
      <c r="G108" s="4"/>
      <c r="H108" s="4"/>
      <c r="I108" s="4"/>
      <c r="J108" s="4"/>
      <c r="K108" s="4"/>
      <c r="L108" s="170"/>
      <c r="M108" s="103"/>
      <c r="N108" s="123"/>
      <c r="O108" s="126"/>
      <c r="P108" s="123"/>
      <c r="Q108" s="123"/>
      <c r="R108" s="215" t="s">
        <v>487</v>
      </c>
      <c r="V108" s="49"/>
    </row>
    <row r="109" spans="1:22" ht="63.75" hidden="1" customHeight="1">
      <c r="A109" s="39"/>
      <c r="B109" s="239" t="s">
        <v>649</v>
      </c>
      <c r="C109" s="414" t="s">
        <v>436</v>
      </c>
      <c r="D109" s="364"/>
      <c r="E109" s="4"/>
      <c r="F109" s="4"/>
      <c r="G109" s="4"/>
      <c r="H109" s="4"/>
      <c r="I109" s="4"/>
      <c r="J109" s="4"/>
      <c r="K109" s="4"/>
      <c r="L109" s="170"/>
      <c r="M109" s="103"/>
      <c r="N109" s="123"/>
      <c r="O109" s="126"/>
      <c r="P109" s="123"/>
      <c r="Q109" s="123"/>
      <c r="R109" s="331" t="s">
        <v>435</v>
      </c>
      <c r="V109" s="49"/>
    </row>
    <row r="110" spans="1:22" ht="63.75" hidden="1" customHeight="1">
      <c r="A110" s="39"/>
      <c r="B110" s="239" t="s">
        <v>649</v>
      </c>
      <c r="C110" s="379"/>
      <c r="D110" s="364" t="s">
        <v>581</v>
      </c>
      <c r="E110" s="4" t="s">
        <v>583</v>
      </c>
      <c r="F110" s="4"/>
      <c r="G110" s="4"/>
      <c r="H110" s="4"/>
      <c r="I110" s="4"/>
      <c r="J110" s="4"/>
      <c r="K110" s="4"/>
      <c r="L110" s="170"/>
      <c r="M110" s="103"/>
      <c r="N110" s="123"/>
      <c r="O110" s="126"/>
      <c r="P110" s="123"/>
      <c r="Q110" s="123"/>
      <c r="R110" s="331" t="s">
        <v>435</v>
      </c>
      <c r="V110" s="49"/>
    </row>
    <row r="111" spans="1:22" ht="63.75" hidden="1" customHeight="1">
      <c r="A111" s="39"/>
      <c r="B111" s="239" t="s">
        <v>649</v>
      </c>
      <c r="C111" s="42"/>
      <c r="D111" s="364" t="s">
        <v>582</v>
      </c>
      <c r="E111" s="4" t="s">
        <v>584</v>
      </c>
      <c r="F111" s="4"/>
      <c r="G111" s="4"/>
      <c r="H111" s="4"/>
      <c r="I111" s="4"/>
      <c r="J111" s="4"/>
      <c r="K111" s="4"/>
      <c r="L111" s="170"/>
      <c r="M111" s="103"/>
      <c r="N111" s="123"/>
      <c r="O111" s="126"/>
      <c r="P111" s="123"/>
      <c r="Q111" s="123"/>
      <c r="R111" s="331" t="s">
        <v>435</v>
      </c>
      <c r="V111" s="49"/>
    </row>
    <row r="112" spans="1:22" ht="125.25" customHeight="1">
      <c r="A112" s="457"/>
      <c r="B112" s="239" t="s">
        <v>649</v>
      </c>
      <c r="C112" s="42" t="s">
        <v>323</v>
      </c>
      <c r="D112" s="364" t="s">
        <v>320</v>
      </c>
      <c r="E112" s="4">
        <v>2</v>
      </c>
      <c r="F112" s="4"/>
      <c r="G112" s="4"/>
      <c r="H112" s="4"/>
      <c r="I112" s="4"/>
      <c r="J112" s="4"/>
      <c r="K112" s="4"/>
      <c r="L112" s="170"/>
      <c r="M112" s="103"/>
      <c r="N112" s="123"/>
      <c r="O112" s="126"/>
      <c r="P112" s="123"/>
      <c r="Q112" s="123"/>
      <c r="R112" s="215" t="s">
        <v>311</v>
      </c>
      <c r="V112" s="49"/>
    </row>
    <row r="113" spans="1:26" ht="129" hidden="1" customHeight="1">
      <c r="A113" s="39"/>
      <c r="B113" s="239" t="s">
        <v>198</v>
      </c>
      <c r="C113" s="42" t="s">
        <v>402</v>
      </c>
      <c r="D113" s="364" t="s">
        <v>416</v>
      </c>
      <c r="E113" s="4" t="s">
        <v>246</v>
      </c>
      <c r="F113" s="4"/>
      <c r="G113" s="4"/>
      <c r="H113" s="4"/>
      <c r="I113" s="4"/>
      <c r="J113" s="344">
        <v>70000</v>
      </c>
      <c r="K113" s="4"/>
      <c r="L113" s="170"/>
      <c r="M113" s="103"/>
      <c r="N113" s="123"/>
      <c r="O113" s="126"/>
      <c r="P113" s="123"/>
      <c r="Q113" s="123"/>
      <c r="R113" s="331" t="s">
        <v>398</v>
      </c>
      <c r="V113" s="49"/>
    </row>
    <row r="114" spans="1:26" ht="84.75" hidden="1" customHeight="1">
      <c r="A114" s="39"/>
      <c r="B114" s="239" t="s">
        <v>198</v>
      </c>
      <c r="C114" s="42" t="s">
        <v>417</v>
      </c>
      <c r="D114" s="364" t="s">
        <v>416</v>
      </c>
      <c r="E114" s="4" t="s">
        <v>246</v>
      </c>
      <c r="F114" s="4"/>
      <c r="G114" s="4"/>
      <c r="H114" s="4"/>
      <c r="I114" s="4"/>
      <c r="J114" s="344">
        <v>80000</v>
      </c>
      <c r="K114" s="4"/>
      <c r="L114" s="170"/>
      <c r="M114" s="103"/>
      <c r="N114" s="123"/>
      <c r="O114" s="126"/>
      <c r="P114" s="123"/>
      <c r="Q114" s="123"/>
      <c r="R114" s="331" t="s">
        <v>398</v>
      </c>
      <c r="V114" s="49"/>
    </row>
    <row r="115" spans="1:26" ht="108.75" hidden="1" customHeight="1">
      <c r="A115" s="39"/>
      <c r="B115" s="239" t="s">
        <v>199</v>
      </c>
      <c r="C115" s="245" t="s">
        <v>235</v>
      </c>
      <c r="D115" s="364" t="s">
        <v>236</v>
      </c>
      <c r="E115" s="4" t="s">
        <v>237</v>
      </c>
      <c r="F115" s="4"/>
      <c r="G115" s="4"/>
      <c r="H115" s="4"/>
      <c r="I115" s="4"/>
      <c r="J115" s="4" t="s">
        <v>292</v>
      </c>
      <c r="K115" s="4"/>
      <c r="L115" s="170"/>
      <c r="M115" s="103"/>
      <c r="N115" s="123"/>
      <c r="O115" s="103"/>
      <c r="P115" s="123"/>
      <c r="Q115" s="123"/>
      <c r="R115" s="215" t="s">
        <v>234</v>
      </c>
      <c r="U115" s="91">
        <v>0</v>
      </c>
      <c r="V115" s="49"/>
      <c r="W115" s="91">
        <v>1</v>
      </c>
      <c r="Z115" s="44">
        <v>1</v>
      </c>
    </row>
    <row r="116" spans="1:26" ht="81" hidden="1" customHeight="1">
      <c r="A116" s="457"/>
      <c r="B116" s="239" t="s">
        <v>199</v>
      </c>
      <c r="C116" s="245" t="s">
        <v>418</v>
      </c>
      <c r="D116" s="364" t="s">
        <v>555</v>
      </c>
      <c r="E116" s="4" t="s">
        <v>556</v>
      </c>
      <c r="F116" s="4"/>
      <c r="G116" s="4"/>
      <c r="H116" s="4"/>
      <c r="I116" s="4"/>
      <c r="J116" s="4"/>
      <c r="K116" s="68"/>
      <c r="L116" s="127"/>
      <c r="M116" s="103"/>
      <c r="N116" s="123"/>
      <c r="O116" s="103"/>
      <c r="P116" s="123"/>
      <c r="Q116" s="123"/>
      <c r="R116" s="215" t="s">
        <v>544</v>
      </c>
      <c r="V116" s="49"/>
    </row>
    <row r="117" spans="1:26" ht="108.75" hidden="1" customHeight="1">
      <c r="A117" s="39"/>
      <c r="B117" s="239" t="s">
        <v>199</v>
      </c>
      <c r="C117" s="245" t="s">
        <v>537</v>
      </c>
      <c r="D117" s="364" t="s">
        <v>572</v>
      </c>
      <c r="E117" s="68">
        <v>4.5</v>
      </c>
      <c r="F117" s="68"/>
      <c r="G117" s="4"/>
      <c r="H117" s="4"/>
      <c r="I117" s="4"/>
      <c r="J117" s="4"/>
      <c r="K117" s="68"/>
      <c r="L117" s="127"/>
      <c r="M117" s="103"/>
      <c r="N117" s="123"/>
      <c r="O117" s="103"/>
      <c r="P117" s="123"/>
      <c r="Q117" s="123"/>
      <c r="R117" s="215" t="s">
        <v>530</v>
      </c>
      <c r="V117" s="49"/>
    </row>
    <row r="118" spans="1:26" ht="108.75" hidden="1" customHeight="1">
      <c r="A118" s="39"/>
      <c r="B118" s="239" t="s">
        <v>199</v>
      </c>
      <c r="C118" s="332" t="s">
        <v>509</v>
      </c>
      <c r="D118" s="424" t="s">
        <v>510</v>
      </c>
      <c r="E118" s="68" t="s">
        <v>512</v>
      </c>
      <c r="F118" s="68"/>
      <c r="G118" s="4"/>
      <c r="H118" s="4"/>
      <c r="I118" s="4"/>
      <c r="J118" s="4"/>
      <c r="K118" s="68"/>
      <c r="L118" s="127"/>
      <c r="M118" s="103"/>
      <c r="N118" s="123"/>
      <c r="O118" s="103"/>
      <c r="P118" s="123"/>
      <c r="Q118" s="123"/>
      <c r="R118" s="331" t="s">
        <v>487</v>
      </c>
      <c r="V118" s="49"/>
    </row>
    <row r="119" spans="1:26" ht="108.75" hidden="1" customHeight="1">
      <c r="A119" s="39"/>
      <c r="B119" s="239" t="s">
        <v>199</v>
      </c>
      <c r="C119" s="245"/>
      <c r="D119" s="364" t="s">
        <v>511</v>
      </c>
      <c r="E119" s="68" t="s">
        <v>513</v>
      </c>
      <c r="F119" s="68"/>
      <c r="G119" s="4"/>
      <c r="H119" s="4"/>
      <c r="I119" s="4"/>
      <c r="J119" s="4"/>
      <c r="K119" s="68"/>
      <c r="L119" s="127"/>
      <c r="M119" s="103"/>
      <c r="N119" s="123"/>
      <c r="O119" s="103"/>
      <c r="P119" s="123"/>
      <c r="Q119" s="123"/>
      <c r="R119" s="331" t="s">
        <v>487</v>
      </c>
      <c r="V119" s="49"/>
    </row>
    <row r="120" spans="1:26" ht="129" hidden="1" customHeight="1">
      <c r="A120" s="457"/>
      <c r="B120" s="239" t="s">
        <v>199</v>
      </c>
      <c r="C120" s="245" t="s">
        <v>447</v>
      </c>
      <c r="D120" s="364" t="s">
        <v>448</v>
      </c>
      <c r="E120" s="68" t="s">
        <v>449</v>
      </c>
      <c r="F120" s="68"/>
      <c r="G120" s="4"/>
      <c r="H120" s="4"/>
      <c r="I120" s="4"/>
      <c r="J120" s="4"/>
      <c r="K120" s="68"/>
      <c r="L120" s="127"/>
      <c r="M120" s="103"/>
      <c r="N120" s="123"/>
      <c r="O120" s="103"/>
      <c r="P120" s="123"/>
      <c r="Q120" s="123"/>
      <c r="R120" s="215" t="s">
        <v>388</v>
      </c>
      <c r="V120" s="49"/>
    </row>
    <row r="121" spans="1:26" ht="76.5" hidden="1" customHeight="1">
      <c r="A121" s="48"/>
      <c r="B121" s="239" t="s">
        <v>650</v>
      </c>
      <c r="C121" s="42" t="s">
        <v>275</v>
      </c>
      <c r="D121" s="374" t="s">
        <v>266</v>
      </c>
      <c r="E121" s="224" t="s">
        <v>267</v>
      </c>
      <c r="F121" s="224"/>
      <c r="G121" s="18"/>
      <c r="H121" s="18"/>
      <c r="I121" s="18"/>
      <c r="J121" s="225" t="s">
        <v>292</v>
      </c>
      <c r="K121" s="219"/>
      <c r="L121" s="220"/>
      <c r="M121" s="212"/>
      <c r="N121" s="213"/>
      <c r="O121" s="214"/>
      <c r="P121" s="213"/>
      <c r="Q121" s="213"/>
      <c r="R121" s="215" t="s">
        <v>253</v>
      </c>
      <c r="V121" s="50"/>
      <c r="X121" s="51"/>
    </row>
    <row r="122" spans="1:26" ht="76.5" hidden="1" customHeight="1">
      <c r="A122" s="48"/>
      <c r="B122" s="239" t="s">
        <v>650</v>
      </c>
      <c r="C122" s="42" t="s">
        <v>418</v>
      </c>
      <c r="D122" s="364" t="s">
        <v>419</v>
      </c>
      <c r="E122" s="224" t="s">
        <v>420</v>
      </c>
      <c r="F122" s="224"/>
      <c r="G122" s="18"/>
      <c r="H122" s="18"/>
      <c r="I122" s="18"/>
      <c r="J122" s="225"/>
      <c r="K122" s="68"/>
      <c r="L122" s="127"/>
      <c r="M122" s="103"/>
      <c r="N122" s="123"/>
      <c r="O122" s="126"/>
      <c r="P122" s="123"/>
      <c r="Q122" s="123"/>
      <c r="R122" s="215" t="s">
        <v>398</v>
      </c>
      <c r="V122" s="50"/>
      <c r="X122" s="51"/>
    </row>
    <row r="123" spans="1:26" ht="103.5" hidden="1" customHeight="1">
      <c r="A123" s="48"/>
      <c r="B123" s="239" t="s">
        <v>650</v>
      </c>
      <c r="C123" s="42" t="s">
        <v>303</v>
      </c>
      <c r="D123" s="364" t="s">
        <v>585</v>
      </c>
      <c r="E123" s="224" t="s">
        <v>304</v>
      </c>
      <c r="F123" s="224"/>
      <c r="G123" s="18"/>
      <c r="H123" s="18"/>
      <c r="I123" s="18"/>
      <c r="J123" s="225"/>
      <c r="K123" s="68"/>
      <c r="L123" s="127"/>
      <c r="M123" s="103"/>
      <c r="N123" s="123"/>
      <c r="O123" s="126"/>
      <c r="P123" s="123"/>
      <c r="Q123" s="123"/>
      <c r="R123" s="215" t="s">
        <v>302</v>
      </c>
      <c r="V123" s="50"/>
      <c r="X123" s="51"/>
    </row>
    <row r="124" spans="1:26" ht="109.5" hidden="1" customHeight="1">
      <c r="A124" s="48"/>
      <c r="B124" s="54" t="s">
        <v>200</v>
      </c>
      <c r="C124" s="245" t="s">
        <v>238</v>
      </c>
      <c r="D124" s="364" t="s">
        <v>239</v>
      </c>
      <c r="E124" s="224" t="s">
        <v>240</v>
      </c>
      <c r="F124" s="224"/>
      <c r="G124" s="18"/>
      <c r="H124" s="18"/>
      <c r="I124" s="18"/>
      <c r="J124" s="225" t="s">
        <v>292</v>
      </c>
      <c r="K124" s="68"/>
      <c r="L124" s="127"/>
      <c r="M124" s="103"/>
      <c r="N124" s="123"/>
      <c r="O124" s="126"/>
      <c r="P124" s="123"/>
      <c r="Q124" s="123"/>
      <c r="R124" s="3" t="s">
        <v>234</v>
      </c>
      <c r="V124" s="50"/>
      <c r="X124" s="51"/>
    </row>
    <row r="125" spans="1:26" ht="109.5" hidden="1" customHeight="1">
      <c r="A125" s="7"/>
      <c r="B125" s="54" t="s">
        <v>200</v>
      </c>
      <c r="C125" s="245" t="s">
        <v>610</v>
      </c>
      <c r="D125" s="364" t="s">
        <v>611</v>
      </c>
      <c r="E125" s="224" t="s">
        <v>483</v>
      </c>
      <c r="F125" s="68"/>
      <c r="G125" s="68"/>
      <c r="H125" s="4"/>
      <c r="I125" s="4"/>
      <c r="J125" s="226"/>
      <c r="K125" s="60"/>
      <c r="L125" s="322"/>
      <c r="M125" s="131"/>
      <c r="N125" s="121"/>
      <c r="O125" s="124"/>
      <c r="P125" s="121"/>
      <c r="Q125" s="121"/>
      <c r="R125" s="3" t="s">
        <v>600</v>
      </c>
      <c r="V125" s="50"/>
      <c r="X125" s="51"/>
    </row>
    <row r="126" spans="1:26" ht="102.75" hidden="1" customHeight="1">
      <c r="A126" s="48"/>
      <c r="B126" s="54" t="s">
        <v>651</v>
      </c>
      <c r="C126" s="245" t="s">
        <v>557</v>
      </c>
      <c r="D126" s="364" t="s">
        <v>558</v>
      </c>
      <c r="E126" s="224" t="s">
        <v>331</v>
      </c>
      <c r="F126" s="68"/>
      <c r="G126" s="68"/>
      <c r="H126" s="4"/>
      <c r="I126" s="4"/>
      <c r="J126" s="226"/>
      <c r="K126" s="60"/>
      <c r="L126" s="322"/>
      <c r="M126" s="131"/>
      <c r="N126" s="121"/>
      <c r="O126" s="124"/>
      <c r="P126" s="121"/>
      <c r="Q126" s="121"/>
      <c r="R126" s="3" t="s">
        <v>544</v>
      </c>
      <c r="V126" s="50"/>
      <c r="X126" s="51"/>
    </row>
    <row r="127" spans="1:26" ht="84" hidden="1" customHeight="1">
      <c r="A127" s="48"/>
      <c r="B127" s="54" t="s">
        <v>651</v>
      </c>
      <c r="C127" s="245" t="s">
        <v>514</v>
      </c>
      <c r="D127" s="364" t="s">
        <v>515</v>
      </c>
      <c r="E127" s="68" t="s">
        <v>312</v>
      </c>
      <c r="F127" s="68"/>
      <c r="G127" s="68"/>
      <c r="H127" s="4"/>
      <c r="I127" s="4"/>
      <c r="J127" s="226"/>
      <c r="K127" s="60"/>
      <c r="L127" s="322"/>
      <c r="M127" s="131"/>
      <c r="N127" s="121"/>
      <c r="O127" s="124"/>
      <c r="P127" s="121"/>
      <c r="Q127" s="121"/>
      <c r="R127" s="3" t="s">
        <v>487</v>
      </c>
      <c r="V127" s="50"/>
      <c r="X127" s="51"/>
    </row>
    <row r="128" spans="1:26" ht="159.75" hidden="1" customHeight="1">
      <c r="A128" s="48"/>
      <c r="B128" s="54" t="s">
        <v>651</v>
      </c>
      <c r="C128" s="245" t="s">
        <v>450</v>
      </c>
      <c r="D128" s="364" t="s">
        <v>239</v>
      </c>
      <c r="E128" s="68" t="s">
        <v>449</v>
      </c>
      <c r="F128" s="68"/>
      <c r="G128" s="68"/>
      <c r="H128" s="4"/>
      <c r="I128" s="4"/>
      <c r="J128" s="226"/>
      <c r="K128" s="60"/>
      <c r="L128" s="322"/>
      <c r="M128" s="131"/>
      <c r="N128" s="121"/>
      <c r="O128" s="124"/>
      <c r="P128" s="121"/>
      <c r="Q128" s="121"/>
      <c r="R128" s="3" t="s">
        <v>388</v>
      </c>
      <c r="V128" s="50"/>
      <c r="X128" s="51"/>
    </row>
    <row r="129" spans="1:24" ht="105" hidden="1" customHeight="1">
      <c r="A129" s="7"/>
      <c r="B129" s="54" t="s">
        <v>651</v>
      </c>
      <c r="C129" s="245" t="s">
        <v>350</v>
      </c>
      <c r="D129" s="364" t="s">
        <v>351</v>
      </c>
      <c r="E129" s="68" t="s">
        <v>233</v>
      </c>
      <c r="F129" s="68"/>
      <c r="G129" s="68"/>
      <c r="H129" s="4"/>
      <c r="I129" s="4"/>
      <c r="J129" s="226"/>
      <c r="K129" s="60"/>
      <c r="L129" s="322"/>
      <c r="M129" s="131"/>
      <c r="N129" s="121"/>
      <c r="O129" s="124"/>
      <c r="P129" s="121"/>
      <c r="Q129" s="121"/>
      <c r="R129" s="3" t="s">
        <v>344</v>
      </c>
      <c r="V129" s="50"/>
      <c r="X129" s="51"/>
    </row>
    <row r="130" spans="1:24" ht="102.75" hidden="1" customHeight="1">
      <c r="A130" s="48"/>
      <c r="B130" s="54" t="s">
        <v>200</v>
      </c>
      <c r="C130" s="245" t="s">
        <v>421</v>
      </c>
      <c r="D130" s="364" t="s">
        <v>239</v>
      </c>
      <c r="E130" s="68" t="s">
        <v>404</v>
      </c>
      <c r="F130" s="68"/>
      <c r="G130" s="68"/>
      <c r="H130" s="4"/>
      <c r="I130" s="4"/>
      <c r="J130" s="226"/>
      <c r="K130" s="60"/>
      <c r="L130" s="322"/>
      <c r="M130" s="131"/>
      <c r="N130" s="121"/>
      <c r="O130" s="124"/>
      <c r="P130" s="121"/>
      <c r="Q130" s="121"/>
      <c r="R130" s="3" t="s">
        <v>398</v>
      </c>
      <c r="V130" s="50"/>
      <c r="X130" s="51"/>
    </row>
    <row r="131" spans="1:24" ht="104.25" hidden="1" customHeight="1">
      <c r="A131" s="48"/>
      <c r="B131" s="54" t="s">
        <v>200</v>
      </c>
      <c r="C131" s="364" t="s">
        <v>276</v>
      </c>
      <c r="D131" s="408" t="s">
        <v>586</v>
      </c>
      <c r="E131" s="68" t="s">
        <v>277</v>
      </c>
      <c r="F131" s="68"/>
      <c r="G131" s="68"/>
      <c r="H131" s="4"/>
      <c r="I131" s="4"/>
      <c r="J131" s="226" t="s">
        <v>292</v>
      </c>
      <c r="K131" s="221"/>
      <c r="L131" s="222"/>
      <c r="M131" s="217"/>
      <c r="N131" s="209"/>
      <c r="O131" s="218"/>
      <c r="P131" s="209"/>
      <c r="Q131" s="209"/>
      <c r="R131" s="215" t="s">
        <v>253</v>
      </c>
      <c r="V131" s="50"/>
      <c r="X131" s="51"/>
    </row>
    <row r="132" spans="1:24" ht="152.25" customHeight="1">
      <c r="A132" s="7"/>
      <c r="B132" s="54" t="s">
        <v>200</v>
      </c>
      <c r="C132" s="374" t="s">
        <v>324</v>
      </c>
      <c r="D132" s="412" t="s">
        <v>325</v>
      </c>
      <c r="E132" s="18" t="s">
        <v>246</v>
      </c>
      <c r="F132" s="18"/>
      <c r="G132" s="18"/>
      <c r="H132" s="4"/>
      <c r="I132" s="4"/>
      <c r="J132" s="226"/>
      <c r="K132" s="375"/>
      <c r="L132" s="249"/>
      <c r="M132" s="103"/>
      <c r="N132" s="123"/>
      <c r="O132" s="126"/>
      <c r="P132" s="123"/>
      <c r="Q132" s="376"/>
      <c r="R132" s="215" t="s">
        <v>311</v>
      </c>
      <c r="V132" s="50"/>
      <c r="X132" s="51"/>
    </row>
    <row r="133" spans="1:24" ht="25.5" customHeight="1">
      <c r="A133" s="63" t="s">
        <v>222</v>
      </c>
      <c r="B133" s="240"/>
      <c r="C133" s="52"/>
      <c r="D133" s="122"/>
      <c r="E133" s="61"/>
      <c r="F133" s="61"/>
      <c r="G133" s="61"/>
      <c r="H133" s="5"/>
      <c r="I133" s="5"/>
      <c r="J133" s="5"/>
      <c r="K133" s="267"/>
      <c r="L133" s="120"/>
      <c r="M133" s="131"/>
      <c r="N133" s="124"/>
      <c r="O133" s="121"/>
      <c r="P133" s="121"/>
      <c r="Q133" s="268"/>
      <c r="R133" s="477">
        <v>1</v>
      </c>
      <c r="V133" s="49"/>
    </row>
    <row r="134" spans="1:24" ht="90.75" customHeight="1">
      <c r="A134" s="432"/>
      <c r="B134" s="3" t="s">
        <v>194</v>
      </c>
      <c r="C134" s="3" t="s">
        <v>326</v>
      </c>
      <c r="D134" s="364" t="s">
        <v>328</v>
      </c>
      <c r="E134" s="3" t="s">
        <v>327</v>
      </c>
      <c r="F134" s="3"/>
      <c r="G134" s="4"/>
      <c r="H134" s="4"/>
      <c r="I134" s="4"/>
      <c r="J134" s="4"/>
      <c r="K134" s="4"/>
      <c r="L134" s="170"/>
      <c r="M134" s="103"/>
      <c r="N134" s="126"/>
      <c r="O134" s="123"/>
      <c r="P134" s="123"/>
      <c r="Q134" s="123"/>
      <c r="R134" s="215" t="s">
        <v>311</v>
      </c>
      <c r="V134" s="49"/>
    </row>
    <row r="135" spans="1:24" ht="91.5" hidden="1" customHeight="1">
      <c r="A135" s="63"/>
      <c r="B135" s="54" t="s">
        <v>652</v>
      </c>
      <c r="C135" s="42" t="s">
        <v>559</v>
      </c>
      <c r="D135" s="364" t="s">
        <v>560</v>
      </c>
      <c r="E135" s="4" t="s">
        <v>282</v>
      </c>
      <c r="F135" s="4"/>
      <c r="G135" s="4"/>
      <c r="H135" s="4"/>
      <c r="I135" s="4"/>
      <c r="J135" s="4"/>
      <c r="K135" s="4"/>
      <c r="L135" s="170"/>
      <c r="M135" s="103"/>
      <c r="N135" s="126"/>
      <c r="O135" s="123"/>
      <c r="P135" s="123"/>
      <c r="Q135" s="123"/>
      <c r="R135" s="215" t="s">
        <v>544</v>
      </c>
      <c r="V135" s="49"/>
    </row>
    <row r="136" spans="1:24" ht="91.5" hidden="1" customHeight="1">
      <c r="A136" s="63"/>
      <c r="B136" s="54" t="s">
        <v>652</v>
      </c>
      <c r="C136" s="42" t="s">
        <v>616</v>
      </c>
      <c r="D136" s="364" t="s">
        <v>617</v>
      </c>
      <c r="E136" s="4" t="s">
        <v>233</v>
      </c>
      <c r="F136" s="4"/>
      <c r="G136" s="4"/>
      <c r="H136" s="4"/>
      <c r="I136" s="4"/>
      <c r="J136" s="4"/>
      <c r="K136" s="4"/>
      <c r="L136" s="170"/>
      <c r="M136" s="103"/>
      <c r="N136" s="126"/>
      <c r="O136" s="123"/>
      <c r="P136" s="123"/>
      <c r="Q136" s="123"/>
      <c r="R136" s="215" t="s">
        <v>600</v>
      </c>
      <c r="V136" s="49"/>
    </row>
    <row r="137" spans="1:24" ht="62.25" hidden="1" customHeight="1">
      <c r="A137" s="63"/>
      <c r="B137" s="54" t="s">
        <v>652</v>
      </c>
      <c r="C137" s="3" t="s">
        <v>451</v>
      </c>
      <c r="D137" s="364" t="s">
        <v>64</v>
      </c>
      <c r="E137" s="4" t="s">
        <v>282</v>
      </c>
      <c r="F137" s="4"/>
      <c r="G137" s="4"/>
      <c r="H137" s="4"/>
      <c r="I137" s="4"/>
      <c r="J137" s="4"/>
      <c r="K137" s="4"/>
      <c r="L137" s="170"/>
      <c r="M137" s="103"/>
      <c r="N137" s="126"/>
      <c r="O137" s="123"/>
      <c r="P137" s="123"/>
      <c r="Q137" s="123"/>
      <c r="R137" s="215" t="s">
        <v>388</v>
      </c>
      <c r="V137" s="49"/>
    </row>
    <row r="138" spans="1:24" ht="80.25" hidden="1" customHeight="1">
      <c r="A138" s="63"/>
      <c r="B138" s="54" t="s">
        <v>652</v>
      </c>
      <c r="C138" s="3" t="s">
        <v>422</v>
      </c>
      <c r="D138" s="364" t="s">
        <v>423</v>
      </c>
      <c r="E138" s="444" t="s">
        <v>424</v>
      </c>
      <c r="F138" s="444"/>
      <c r="G138" s="4"/>
      <c r="H138" s="4"/>
      <c r="I138" s="4"/>
      <c r="J138" s="4"/>
      <c r="K138" s="4"/>
      <c r="L138" s="170"/>
      <c r="M138" s="103"/>
      <c r="N138" s="126"/>
      <c r="O138" s="123"/>
      <c r="P138" s="123"/>
      <c r="Q138" s="123"/>
      <c r="R138" s="215" t="s">
        <v>398</v>
      </c>
      <c r="V138" s="49"/>
    </row>
    <row r="139" spans="1:24" ht="106.5" hidden="1" customHeight="1">
      <c r="A139" s="7"/>
      <c r="B139" s="245" t="s">
        <v>195</v>
      </c>
      <c r="C139" s="42" t="s">
        <v>278</v>
      </c>
      <c r="D139" s="364" t="s">
        <v>279</v>
      </c>
      <c r="E139" s="4" t="s">
        <v>280</v>
      </c>
      <c r="F139" s="4"/>
      <c r="G139" s="18"/>
      <c r="H139" s="18"/>
      <c r="I139" s="18"/>
      <c r="J139" s="18" t="s">
        <v>292</v>
      </c>
      <c r="K139" s="18"/>
      <c r="L139" s="59"/>
      <c r="M139" s="128"/>
      <c r="N139" s="125"/>
      <c r="O139" s="227"/>
      <c r="P139" s="227"/>
      <c r="Q139" s="227"/>
      <c r="R139" s="3" t="s">
        <v>253</v>
      </c>
      <c r="V139" s="49"/>
    </row>
    <row r="140" spans="1:24" ht="112.5" hidden="1" customHeight="1">
      <c r="A140" s="48"/>
      <c r="B140" s="332" t="s">
        <v>653</v>
      </c>
      <c r="C140" s="245" t="s">
        <v>561</v>
      </c>
      <c r="D140" s="364" t="s">
        <v>562</v>
      </c>
      <c r="E140" s="18" t="s">
        <v>563</v>
      </c>
      <c r="F140" s="6"/>
      <c r="G140" s="6"/>
      <c r="H140" s="6"/>
      <c r="I140" s="6"/>
      <c r="J140" s="6"/>
      <c r="K140" s="6"/>
      <c r="L140" s="316"/>
      <c r="M140" s="317"/>
      <c r="N140" s="318"/>
      <c r="O140" s="119"/>
      <c r="P140" s="119"/>
      <c r="Q140" s="119"/>
      <c r="R140" s="3" t="s">
        <v>544</v>
      </c>
      <c r="V140" s="49"/>
    </row>
    <row r="141" spans="1:24" ht="81" hidden="1" customHeight="1">
      <c r="A141" s="48"/>
      <c r="B141" s="332" t="s">
        <v>653</v>
      </c>
      <c r="C141" s="42" t="s">
        <v>516</v>
      </c>
      <c r="D141" s="364" t="s">
        <v>517</v>
      </c>
      <c r="E141" s="18" t="s">
        <v>518</v>
      </c>
      <c r="F141" s="6"/>
      <c r="G141" s="6"/>
      <c r="H141" s="6"/>
      <c r="I141" s="6"/>
      <c r="J141" s="6"/>
      <c r="K141" s="6"/>
      <c r="L141" s="316"/>
      <c r="M141" s="317"/>
      <c r="N141" s="318"/>
      <c r="O141" s="119"/>
      <c r="P141" s="119"/>
      <c r="Q141" s="119"/>
      <c r="R141" s="3" t="s">
        <v>487</v>
      </c>
      <c r="V141" s="49"/>
    </row>
    <row r="142" spans="1:24" ht="217.5" hidden="1" customHeight="1">
      <c r="A142" s="7"/>
      <c r="B142" s="332" t="s">
        <v>653</v>
      </c>
      <c r="C142" s="42" t="s">
        <v>452</v>
      </c>
      <c r="D142" s="364" t="s">
        <v>453</v>
      </c>
      <c r="E142" s="18" t="s">
        <v>456</v>
      </c>
      <c r="F142" s="18"/>
      <c r="G142" s="18"/>
      <c r="H142" s="18"/>
      <c r="I142" s="18"/>
      <c r="J142" s="18"/>
      <c r="K142" s="6"/>
      <c r="L142" s="316"/>
      <c r="M142" s="317"/>
      <c r="N142" s="318"/>
      <c r="O142" s="119"/>
      <c r="P142" s="119"/>
      <c r="Q142" s="119"/>
      <c r="R142" s="3" t="s">
        <v>388</v>
      </c>
      <c r="V142" s="49"/>
    </row>
    <row r="143" spans="1:24" ht="198" hidden="1" customHeight="1">
      <c r="A143" s="48"/>
      <c r="B143" s="239" t="s">
        <v>653</v>
      </c>
      <c r="C143" s="42" t="s">
        <v>454</v>
      </c>
      <c r="D143" s="170" t="s">
        <v>453</v>
      </c>
      <c r="E143" s="4" t="s">
        <v>456</v>
      </c>
      <c r="F143" s="5"/>
      <c r="G143" s="5"/>
      <c r="H143" s="5"/>
      <c r="I143" s="5"/>
      <c r="J143" s="5"/>
      <c r="K143" s="6"/>
      <c r="L143" s="316"/>
      <c r="M143" s="317"/>
      <c r="N143" s="318"/>
      <c r="O143" s="119"/>
      <c r="P143" s="119"/>
      <c r="Q143" s="119"/>
      <c r="R143" s="47" t="s">
        <v>388</v>
      </c>
      <c r="V143" s="49"/>
    </row>
    <row r="144" spans="1:24" ht="84" hidden="1" customHeight="1">
      <c r="A144" s="48"/>
      <c r="B144" s="239" t="s">
        <v>653</v>
      </c>
      <c r="C144" s="42" t="s">
        <v>455</v>
      </c>
      <c r="D144" s="364" t="s">
        <v>456</v>
      </c>
      <c r="E144" s="5"/>
      <c r="F144" s="5"/>
      <c r="G144" s="6"/>
      <c r="H144" s="6"/>
      <c r="I144" s="6"/>
      <c r="J144" s="6"/>
      <c r="K144" s="6"/>
      <c r="L144" s="316"/>
      <c r="M144" s="317"/>
      <c r="N144" s="318"/>
      <c r="O144" s="119"/>
      <c r="P144" s="119"/>
      <c r="Q144" s="119"/>
      <c r="R144" s="47" t="s">
        <v>388</v>
      </c>
      <c r="V144" s="49"/>
    </row>
    <row r="145" spans="1:22" ht="184.5" hidden="1" customHeight="1">
      <c r="A145" s="7"/>
      <c r="B145" s="239" t="s">
        <v>653</v>
      </c>
      <c r="C145" s="245" t="s">
        <v>457</v>
      </c>
      <c r="D145" s="374" t="s">
        <v>458</v>
      </c>
      <c r="E145" s="18" t="s">
        <v>459</v>
      </c>
      <c r="F145" s="312"/>
      <c r="G145" s="312"/>
      <c r="H145" s="18"/>
      <c r="I145" s="18"/>
      <c r="J145" s="336"/>
      <c r="K145" s="313"/>
      <c r="L145" s="248"/>
      <c r="M145" s="128"/>
      <c r="N145" s="125"/>
      <c r="O145" s="227"/>
      <c r="P145" s="227"/>
      <c r="Q145" s="314"/>
      <c r="R145" s="47" t="s">
        <v>388</v>
      </c>
      <c r="V145" s="49"/>
    </row>
    <row r="146" spans="1:22" ht="111" hidden="1" customHeight="1">
      <c r="A146" s="48"/>
      <c r="B146" s="239" t="s">
        <v>653</v>
      </c>
      <c r="C146" s="42" t="s">
        <v>425</v>
      </c>
      <c r="D146" s="364" t="s">
        <v>426</v>
      </c>
      <c r="E146" s="390" t="s">
        <v>428</v>
      </c>
      <c r="F146" s="488"/>
      <c r="G146" s="6"/>
      <c r="H146" s="6"/>
      <c r="I146" s="6"/>
      <c r="J146" s="6"/>
      <c r="K146" s="6"/>
      <c r="L146" s="316"/>
      <c r="M146" s="317"/>
      <c r="N146" s="318"/>
      <c r="O146" s="119"/>
      <c r="P146" s="119"/>
      <c r="Q146" s="119"/>
      <c r="R146" s="3" t="s">
        <v>398</v>
      </c>
      <c r="V146" s="49"/>
    </row>
    <row r="147" spans="1:22" ht="114.75" customHeight="1">
      <c r="A147" s="48"/>
      <c r="B147" s="239" t="s">
        <v>653</v>
      </c>
      <c r="C147" s="42" t="s">
        <v>329</v>
      </c>
      <c r="D147" s="408" t="s">
        <v>330</v>
      </c>
      <c r="E147" s="6" t="s">
        <v>331</v>
      </c>
      <c r="F147" s="6"/>
      <c r="G147" s="6"/>
      <c r="H147" s="6"/>
      <c r="I147" s="6"/>
      <c r="J147" s="6"/>
      <c r="K147" s="6"/>
      <c r="L147" s="316"/>
      <c r="M147" s="317"/>
      <c r="N147" s="318"/>
      <c r="O147" s="119"/>
      <c r="P147" s="119"/>
      <c r="Q147" s="119"/>
      <c r="R147" s="215" t="s">
        <v>311</v>
      </c>
      <c r="V147" s="49"/>
    </row>
    <row r="148" spans="1:22" ht="114.75" hidden="1" customHeight="1">
      <c r="A148" s="48"/>
      <c r="B148" s="239" t="s">
        <v>196</v>
      </c>
      <c r="C148" s="245" t="s">
        <v>587</v>
      </c>
      <c r="D148" s="364" t="s">
        <v>281</v>
      </c>
      <c r="E148" s="18" t="s">
        <v>282</v>
      </c>
      <c r="F148" s="18"/>
      <c r="G148" s="18"/>
      <c r="H148" s="18"/>
      <c r="I148" s="18"/>
      <c r="J148" s="18" t="s">
        <v>292</v>
      </c>
      <c r="K148" s="18"/>
      <c r="L148" s="59"/>
      <c r="M148" s="128"/>
      <c r="N148" s="125"/>
      <c r="O148" s="227"/>
      <c r="P148" s="227"/>
      <c r="Q148" s="227"/>
      <c r="R148" s="3" t="s">
        <v>253</v>
      </c>
      <c r="V148" s="49"/>
    </row>
    <row r="149" spans="1:22" ht="114.75" hidden="1" customHeight="1">
      <c r="A149" s="7"/>
      <c r="B149" s="239" t="s">
        <v>196</v>
      </c>
      <c r="C149" s="245" t="s">
        <v>602</v>
      </c>
      <c r="D149" s="364" t="s">
        <v>427</v>
      </c>
      <c r="E149" s="4" t="s">
        <v>604</v>
      </c>
      <c r="F149" s="4"/>
      <c r="G149" s="18"/>
      <c r="H149" s="18"/>
      <c r="I149" s="18"/>
      <c r="J149" s="18"/>
      <c r="K149" s="18"/>
      <c r="L149" s="59"/>
      <c r="M149" s="128"/>
      <c r="N149" s="125"/>
      <c r="O149" s="227"/>
      <c r="P149" s="227"/>
      <c r="Q149" s="227"/>
      <c r="R149" s="3" t="s">
        <v>600</v>
      </c>
      <c r="V149" s="49"/>
    </row>
    <row r="150" spans="1:22" ht="157.5" hidden="1" customHeight="1">
      <c r="A150" s="48"/>
      <c r="B150" s="239" t="s">
        <v>196</v>
      </c>
      <c r="C150" s="245" t="s">
        <v>596</v>
      </c>
      <c r="D150" s="170" t="s">
        <v>597</v>
      </c>
      <c r="E150" s="4" t="s">
        <v>598</v>
      </c>
      <c r="F150" s="5"/>
      <c r="G150" s="5"/>
      <c r="H150" s="5"/>
      <c r="I150" s="5"/>
      <c r="J150" s="5"/>
      <c r="K150" s="5"/>
      <c r="L150" s="223"/>
      <c r="M150" s="131"/>
      <c r="N150" s="124"/>
      <c r="O150" s="121"/>
      <c r="P150" s="121"/>
      <c r="Q150" s="121"/>
      <c r="R150" s="40" t="s">
        <v>487</v>
      </c>
      <c r="V150" s="49"/>
    </row>
    <row r="151" spans="1:22" ht="107.25" hidden="1" customHeight="1">
      <c r="A151" s="48"/>
      <c r="B151" s="239" t="s">
        <v>196</v>
      </c>
      <c r="C151" s="245" t="s">
        <v>564</v>
      </c>
      <c r="D151" s="170" t="s">
        <v>281</v>
      </c>
      <c r="E151" s="4" t="s">
        <v>282</v>
      </c>
      <c r="F151" s="5"/>
      <c r="G151" s="6"/>
      <c r="H151" s="6"/>
      <c r="I151" s="6"/>
      <c r="J151" s="6"/>
      <c r="K151" s="6"/>
      <c r="L151" s="316"/>
      <c r="M151" s="317"/>
      <c r="N151" s="318"/>
      <c r="O151" s="119"/>
      <c r="P151" s="119"/>
      <c r="Q151" s="119"/>
      <c r="R151" s="54" t="s">
        <v>544</v>
      </c>
      <c r="V151" s="49"/>
    </row>
    <row r="152" spans="1:22" ht="161.25" hidden="1" customHeight="1">
      <c r="A152" s="7"/>
      <c r="B152" s="239" t="s">
        <v>196</v>
      </c>
      <c r="C152" s="245" t="s">
        <v>565</v>
      </c>
      <c r="D152" s="170" t="s">
        <v>281</v>
      </c>
      <c r="E152" s="4" t="s">
        <v>282</v>
      </c>
      <c r="F152" s="4"/>
      <c r="G152" s="18"/>
      <c r="H152" s="18"/>
      <c r="I152" s="18"/>
      <c r="J152" s="18"/>
      <c r="K152" s="18"/>
      <c r="L152" s="59"/>
      <c r="M152" s="128"/>
      <c r="N152" s="125"/>
      <c r="O152" s="227"/>
      <c r="P152" s="227"/>
      <c r="Q152" s="227"/>
      <c r="R152" s="54" t="s">
        <v>544</v>
      </c>
      <c r="V152" s="49"/>
    </row>
    <row r="153" spans="1:22" ht="102.75" hidden="1" customHeight="1">
      <c r="A153" s="48"/>
      <c r="B153" s="239" t="s">
        <v>654</v>
      </c>
      <c r="C153" s="245" t="s">
        <v>460</v>
      </c>
      <c r="D153" s="364" t="s">
        <v>588</v>
      </c>
      <c r="E153" s="4">
        <v>3.5</v>
      </c>
      <c r="F153" s="4"/>
      <c r="G153" s="4"/>
      <c r="H153" s="4"/>
      <c r="I153" s="4"/>
      <c r="J153" s="4"/>
      <c r="K153" s="5"/>
      <c r="L153" s="223"/>
      <c r="M153" s="131"/>
      <c r="N153" s="124"/>
      <c r="O153" s="121"/>
      <c r="P153" s="121"/>
      <c r="Q153" s="121"/>
      <c r="R153" s="47" t="s">
        <v>388</v>
      </c>
      <c r="V153" s="49"/>
    </row>
    <row r="154" spans="1:22" ht="204.75" hidden="1" customHeight="1">
      <c r="A154" s="48"/>
      <c r="B154" s="239" t="s">
        <v>654</v>
      </c>
      <c r="C154" s="388" t="s">
        <v>461</v>
      </c>
      <c r="D154" s="374" t="s">
        <v>588</v>
      </c>
      <c r="E154" s="18">
        <v>3.5</v>
      </c>
      <c r="F154" s="18"/>
      <c r="G154" s="18"/>
      <c r="H154" s="18"/>
      <c r="I154" s="18"/>
      <c r="J154" s="18"/>
      <c r="K154" s="5"/>
      <c r="L154" s="223"/>
      <c r="M154" s="131"/>
      <c r="N154" s="124"/>
      <c r="O154" s="121"/>
      <c r="P154" s="121"/>
      <c r="Q154" s="121"/>
      <c r="R154" s="47" t="s">
        <v>388</v>
      </c>
      <c r="V154" s="49"/>
    </row>
    <row r="155" spans="1:22" ht="137.25" hidden="1" customHeight="1">
      <c r="A155" s="7"/>
      <c r="B155" s="239" t="s">
        <v>654</v>
      </c>
      <c r="C155" s="245" t="s">
        <v>462</v>
      </c>
      <c r="D155" s="374" t="s">
        <v>463</v>
      </c>
      <c r="E155" s="4">
        <v>80</v>
      </c>
      <c r="F155" s="4"/>
      <c r="G155" s="53"/>
      <c r="H155" s="53"/>
      <c r="I155" s="53"/>
      <c r="J155" s="53"/>
      <c r="K155" s="66"/>
      <c r="L155" s="66"/>
      <c r="M155" s="66"/>
      <c r="N155" s="66"/>
      <c r="O155" s="66"/>
      <c r="P155" s="66"/>
      <c r="Q155" s="66"/>
      <c r="R155" s="47" t="s">
        <v>388</v>
      </c>
      <c r="V155" s="49"/>
    </row>
    <row r="156" spans="1:22" ht="114.75" hidden="1" customHeight="1">
      <c r="A156" s="7"/>
      <c r="B156" s="239" t="s">
        <v>196</v>
      </c>
      <c r="C156" s="245" t="s">
        <v>422</v>
      </c>
      <c r="D156" s="364" t="s">
        <v>427</v>
      </c>
      <c r="E156" s="444" t="s">
        <v>428</v>
      </c>
      <c r="F156" s="444"/>
      <c r="G156" s="4"/>
      <c r="H156" s="4"/>
      <c r="I156" s="4"/>
      <c r="J156" s="4"/>
      <c r="K156" s="18"/>
      <c r="L156" s="59"/>
      <c r="M156" s="128"/>
      <c r="N156" s="125"/>
      <c r="O156" s="227"/>
      <c r="P156" s="227"/>
      <c r="Q156" s="227"/>
      <c r="R156" s="3" t="s">
        <v>398</v>
      </c>
      <c r="V156" s="49"/>
    </row>
    <row r="157" spans="1:22" ht="76.5" hidden="1" customHeight="1">
      <c r="A157" s="48"/>
      <c r="B157" s="239" t="s">
        <v>196</v>
      </c>
      <c r="C157" s="245" t="s">
        <v>381</v>
      </c>
      <c r="D157" s="364" t="s">
        <v>382</v>
      </c>
      <c r="E157" s="18" t="s">
        <v>383</v>
      </c>
      <c r="F157" s="18"/>
      <c r="G157" s="18"/>
      <c r="H157" s="18"/>
      <c r="I157" s="18"/>
      <c r="J157" s="18" t="s">
        <v>292</v>
      </c>
      <c r="K157" s="18"/>
      <c r="L157" s="59"/>
      <c r="M157" s="128"/>
      <c r="N157" s="125"/>
      <c r="O157" s="227"/>
      <c r="P157" s="227"/>
      <c r="Q157" s="227"/>
      <c r="R157" s="3" t="s">
        <v>374</v>
      </c>
      <c r="V157" s="49"/>
    </row>
    <row r="158" spans="1:22" ht="111.75" hidden="1" customHeight="1">
      <c r="A158" s="48"/>
      <c r="B158" s="239" t="s">
        <v>196</v>
      </c>
      <c r="C158" s="245" t="s">
        <v>283</v>
      </c>
      <c r="D158" s="364" t="s">
        <v>284</v>
      </c>
      <c r="E158" s="18" t="s">
        <v>285</v>
      </c>
      <c r="F158" s="18"/>
      <c r="G158" s="18"/>
      <c r="H158" s="18"/>
      <c r="I158" s="18"/>
      <c r="J158" s="18" t="s">
        <v>292</v>
      </c>
      <c r="K158" s="18"/>
      <c r="L158" s="59"/>
      <c r="M158" s="128"/>
      <c r="N158" s="125"/>
      <c r="O158" s="227"/>
      <c r="P158" s="227"/>
      <c r="Q158" s="227"/>
      <c r="R158" s="3" t="s">
        <v>253</v>
      </c>
      <c r="V158" s="49"/>
    </row>
    <row r="159" spans="1:22" ht="127.5" customHeight="1">
      <c r="A159" s="7"/>
      <c r="B159" s="239" t="s">
        <v>196</v>
      </c>
      <c r="C159" s="245" t="s">
        <v>332</v>
      </c>
      <c r="D159" s="364" t="s">
        <v>64</v>
      </c>
      <c r="E159" s="18">
        <v>5</v>
      </c>
      <c r="F159" s="312"/>
      <c r="G159" s="312"/>
      <c r="H159" s="18"/>
      <c r="I159" s="18"/>
      <c r="J159" s="18"/>
      <c r="K159" s="313"/>
      <c r="L159" s="248"/>
      <c r="M159" s="128"/>
      <c r="N159" s="125"/>
      <c r="O159" s="227"/>
      <c r="P159" s="227"/>
      <c r="Q159" s="314"/>
      <c r="R159" s="215" t="s">
        <v>311</v>
      </c>
      <c r="V159" s="49"/>
    </row>
    <row r="160" spans="1:22" ht="111" hidden="1" customHeight="1">
      <c r="A160" s="48"/>
      <c r="B160" s="239" t="s">
        <v>197</v>
      </c>
      <c r="C160" s="245" t="s">
        <v>241</v>
      </c>
      <c r="D160" s="374" t="s">
        <v>242</v>
      </c>
      <c r="E160" s="18" t="s">
        <v>243</v>
      </c>
      <c r="F160" s="312"/>
      <c r="G160" s="312"/>
      <c r="H160" s="18"/>
      <c r="I160" s="18"/>
      <c r="J160" s="336">
        <v>20000</v>
      </c>
      <c r="K160" s="313"/>
      <c r="L160" s="248"/>
      <c r="M160" s="128"/>
      <c r="N160" s="125"/>
      <c r="O160" s="227"/>
      <c r="P160" s="227"/>
      <c r="Q160" s="314"/>
      <c r="R160" s="315" t="s">
        <v>234</v>
      </c>
      <c r="V160" s="49"/>
    </row>
    <row r="161" spans="1:22" ht="84" hidden="1" customHeight="1">
      <c r="A161" s="48"/>
      <c r="B161" s="239" t="s">
        <v>197</v>
      </c>
      <c r="C161" s="245" t="s">
        <v>418</v>
      </c>
      <c r="D161" s="364" t="s">
        <v>555</v>
      </c>
      <c r="E161" s="4" t="s">
        <v>556</v>
      </c>
      <c r="F161" s="375"/>
      <c r="G161" s="312"/>
      <c r="H161" s="18"/>
      <c r="I161" s="18"/>
      <c r="J161" s="336"/>
      <c r="K161" s="61"/>
      <c r="L161" s="120"/>
      <c r="M161" s="254"/>
      <c r="N161" s="255"/>
      <c r="O161" s="256"/>
      <c r="P161" s="256"/>
      <c r="Q161" s="256"/>
      <c r="R161" s="315" t="s">
        <v>544</v>
      </c>
      <c r="V161" s="49"/>
    </row>
    <row r="162" spans="1:22" ht="111" hidden="1" customHeight="1">
      <c r="A162" s="48"/>
      <c r="B162" s="239" t="s">
        <v>197</v>
      </c>
      <c r="C162" s="245" t="s">
        <v>509</v>
      </c>
      <c r="D162" s="374" t="s">
        <v>572</v>
      </c>
      <c r="E162" s="18">
        <v>4</v>
      </c>
      <c r="F162" s="312"/>
      <c r="G162" s="312"/>
      <c r="H162" s="18"/>
      <c r="I162" s="18"/>
      <c r="J162" s="336"/>
      <c r="K162" s="61"/>
      <c r="L162" s="120"/>
      <c r="M162" s="254"/>
      <c r="N162" s="255"/>
      <c r="O162" s="256"/>
      <c r="P162" s="256"/>
      <c r="Q162" s="256"/>
      <c r="R162" s="315" t="s">
        <v>487</v>
      </c>
      <c r="V162" s="49"/>
    </row>
    <row r="163" spans="1:22" ht="180" hidden="1" customHeight="1">
      <c r="A163" s="7"/>
      <c r="B163" s="239" t="s">
        <v>197</v>
      </c>
      <c r="C163" s="245" t="s">
        <v>447</v>
      </c>
      <c r="D163" s="374" t="s">
        <v>466</v>
      </c>
      <c r="E163" s="18">
        <v>3.51</v>
      </c>
      <c r="F163" s="18"/>
      <c r="G163" s="303"/>
      <c r="H163" s="303"/>
      <c r="I163" s="303"/>
      <c r="J163" s="303"/>
      <c r="K163" s="44"/>
      <c r="L163" s="44"/>
      <c r="M163" s="44"/>
      <c r="N163" s="44"/>
      <c r="O163" s="44"/>
      <c r="P163" s="44"/>
      <c r="Q163" s="44"/>
      <c r="R163" s="315" t="s">
        <v>388</v>
      </c>
      <c r="V163" s="49"/>
    </row>
    <row r="164" spans="1:22" ht="93.75" hidden="1" customHeight="1">
      <c r="A164" s="48"/>
      <c r="B164" s="239" t="s">
        <v>197</v>
      </c>
      <c r="C164" s="245" t="s">
        <v>464</v>
      </c>
      <c r="D164" s="374" t="s">
        <v>465</v>
      </c>
      <c r="E164" s="18">
        <v>4</v>
      </c>
      <c r="F164" s="18"/>
      <c r="G164" s="303"/>
      <c r="H164" s="303"/>
      <c r="I164" s="303"/>
      <c r="J164" s="303"/>
      <c r="K164" s="44"/>
      <c r="L164" s="44"/>
      <c r="M164" s="44"/>
      <c r="N164" s="44"/>
      <c r="O164" s="44"/>
      <c r="P164" s="44"/>
      <c r="Q164" s="44"/>
      <c r="R164" s="315" t="s">
        <v>388</v>
      </c>
      <c r="V164" s="49"/>
    </row>
    <row r="165" spans="1:22" ht="111" customHeight="1">
      <c r="A165" s="48"/>
      <c r="B165" s="239" t="s">
        <v>197</v>
      </c>
      <c r="C165" s="245" t="s">
        <v>333</v>
      </c>
      <c r="D165" s="374" t="s">
        <v>334</v>
      </c>
      <c r="E165" s="18">
        <v>3.51</v>
      </c>
      <c r="F165" s="312"/>
      <c r="G165" s="312"/>
      <c r="H165" s="18"/>
      <c r="I165" s="18"/>
      <c r="J165" s="336"/>
      <c r="K165" s="313"/>
      <c r="L165" s="248"/>
      <c r="M165" s="128"/>
      <c r="N165" s="125"/>
      <c r="O165" s="227"/>
      <c r="P165" s="227"/>
      <c r="Q165" s="314"/>
      <c r="R165" s="215" t="s">
        <v>311</v>
      </c>
      <c r="V165" s="49"/>
    </row>
    <row r="166" spans="1:22" ht="111" hidden="1" customHeight="1">
      <c r="A166" s="48"/>
      <c r="B166" s="239" t="s">
        <v>197</v>
      </c>
      <c r="C166" s="42" t="s">
        <v>379</v>
      </c>
      <c r="D166" s="374" t="s">
        <v>242</v>
      </c>
      <c r="E166" s="18" t="s">
        <v>380</v>
      </c>
      <c r="F166" s="312"/>
      <c r="G166" s="312"/>
      <c r="H166" s="18"/>
      <c r="I166" s="18"/>
      <c r="J166" s="336" t="s">
        <v>292</v>
      </c>
      <c r="K166" s="313"/>
      <c r="L166" s="248"/>
      <c r="M166" s="128"/>
      <c r="N166" s="125"/>
      <c r="O166" s="227"/>
      <c r="P166" s="227"/>
      <c r="Q166" s="314"/>
      <c r="R166" s="383" t="s">
        <v>374</v>
      </c>
      <c r="V166" s="49"/>
    </row>
    <row r="167" spans="1:22" ht="111" hidden="1" customHeight="1">
      <c r="A167" s="7"/>
      <c r="B167" s="239" t="s">
        <v>197</v>
      </c>
      <c r="C167" s="42" t="s">
        <v>286</v>
      </c>
      <c r="D167" s="374" t="s">
        <v>287</v>
      </c>
      <c r="E167" s="350">
        <v>4</v>
      </c>
      <c r="F167" s="489"/>
      <c r="G167" s="312"/>
      <c r="H167" s="18"/>
      <c r="I167" s="18"/>
      <c r="J167" s="18" t="s">
        <v>292</v>
      </c>
      <c r="K167" s="313"/>
      <c r="L167" s="248"/>
      <c r="M167" s="128"/>
      <c r="N167" s="125"/>
      <c r="O167" s="227"/>
      <c r="P167" s="227"/>
      <c r="Q167" s="314"/>
      <c r="R167" s="315" t="s">
        <v>253</v>
      </c>
      <c r="V167" s="49"/>
    </row>
    <row r="168" spans="1:22" ht="102.75" hidden="1" customHeight="1">
      <c r="A168" s="63"/>
      <c r="B168" s="239" t="s">
        <v>655</v>
      </c>
      <c r="C168" s="329" t="s">
        <v>418</v>
      </c>
      <c r="D168" s="374" t="s">
        <v>590</v>
      </c>
      <c r="E168" s="389" t="s">
        <v>412</v>
      </c>
      <c r="F168" s="389"/>
      <c r="G168" s="18"/>
      <c r="H168" s="18"/>
      <c r="I168" s="18"/>
      <c r="J168" s="345"/>
      <c r="K168" s="384"/>
      <c r="L168" s="385"/>
      <c r="M168" s="386"/>
      <c r="N168" s="387"/>
      <c r="O168" s="253"/>
      <c r="P168" s="253"/>
      <c r="Q168" s="253"/>
      <c r="R168" s="315" t="s">
        <v>398</v>
      </c>
      <c r="V168" s="49"/>
    </row>
    <row r="169" spans="1:22" ht="106.5" hidden="1" customHeight="1">
      <c r="A169" s="63"/>
      <c r="B169" s="239" t="s">
        <v>655</v>
      </c>
      <c r="C169" s="42" t="s">
        <v>436</v>
      </c>
      <c r="D169" s="374" t="s">
        <v>589</v>
      </c>
      <c r="E169" s="18">
        <v>4</v>
      </c>
      <c r="F169" s="312"/>
      <c r="G169" s="312"/>
      <c r="H169" s="18"/>
      <c r="I169" s="18"/>
      <c r="J169" s="336"/>
      <c r="K169" s="313"/>
      <c r="L169" s="248"/>
      <c r="M169" s="128"/>
      <c r="N169" s="125"/>
      <c r="O169" s="227"/>
      <c r="P169" s="227"/>
      <c r="Q169" s="314"/>
      <c r="R169" s="311" t="s">
        <v>435</v>
      </c>
      <c r="V169" s="49"/>
    </row>
    <row r="170" spans="1:22" ht="107.25" hidden="1" customHeight="1">
      <c r="A170" s="63"/>
      <c r="B170" s="239" t="s">
        <v>655</v>
      </c>
      <c r="C170" s="358" t="s">
        <v>409</v>
      </c>
      <c r="D170" s="374" t="s">
        <v>287</v>
      </c>
      <c r="E170" s="389" t="s">
        <v>412</v>
      </c>
      <c r="F170" s="389"/>
      <c r="G170" s="18"/>
      <c r="H170" s="18"/>
      <c r="I170" s="18"/>
      <c r="J170" s="345">
        <v>60000</v>
      </c>
      <c r="K170" s="384"/>
      <c r="L170" s="385"/>
      <c r="M170" s="386"/>
      <c r="N170" s="387"/>
      <c r="O170" s="253"/>
      <c r="P170" s="253"/>
      <c r="Q170" s="253"/>
      <c r="R170" s="47" t="s">
        <v>398</v>
      </c>
      <c r="V170" s="49"/>
    </row>
    <row r="171" spans="1:22" ht="90" hidden="1" customHeight="1">
      <c r="A171" s="63"/>
      <c r="B171" s="239" t="s">
        <v>655</v>
      </c>
      <c r="C171" s="329" t="s">
        <v>411</v>
      </c>
      <c r="D171" s="374" t="s">
        <v>287</v>
      </c>
      <c r="E171" s="389" t="s">
        <v>412</v>
      </c>
      <c r="F171" s="389"/>
      <c r="G171" s="18"/>
      <c r="H171" s="18"/>
      <c r="I171" s="18"/>
      <c r="J171" s="345">
        <v>90000</v>
      </c>
      <c r="K171" s="384"/>
      <c r="L171" s="385"/>
      <c r="M171" s="386"/>
      <c r="N171" s="387"/>
      <c r="O171" s="253"/>
      <c r="P171" s="253"/>
      <c r="Q171" s="253"/>
      <c r="R171" s="47" t="s">
        <v>398</v>
      </c>
      <c r="V171" s="49"/>
    </row>
    <row r="172" spans="1:22" ht="90" hidden="1" customHeight="1">
      <c r="A172" s="7"/>
      <c r="B172" s="239" t="s">
        <v>655</v>
      </c>
      <c r="C172" s="42" t="s">
        <v>610</v>
      </c>
      <c r="D172" s="364" t="s">
        <v>242</v>
      </c>
      <c r="E172" s="442" t="s">
        <v>380</v>
      </c>
      <c r="F172" s="442"/>
      <c r="G172" s="18"/>
      <c r="H172" s="18"/>
      <c r="I172" s="18"/>
      <c r="J172" s="336"/>
      <c r="K172" s="312"/>
      <c r="L172" s="248"/>
      <c r="M172" s="320"/>
      <c r="N172" s="458"/>
      <c r="O172" s="321"/>
      <c r="P172" s="321"/>
      <c r="Q172" s="321"/>
      <c r="R172" s="315" t="s">
        <v>600</v>
      </c>
      <c r="V172" s="49"/>
    </row>
    <row r="173" spans="1:22" ht="24">
      <c r="A173" s="473" t="s">
        <v>170</v>
      </c>
      <c r="B173" s="65"/>
      <c r="C173" s="251"/>
      <c r="D173" s="253"/>
      <c r="E173" s="251"/>
      <c r="F173" s="251"/>
      <c r="G173" s="250"/>
      <c r="H173" s="6"/>
      <c r="I173" s="6"/>
      <c r="J173" s="6"/>
      <c r="K173" s="258"/>
      <c r="L173" s="252"/>
      <c r="M173" s="253"/>
      <c r="N173" s="253"/>
      <c r="O173" s="253"/>
      <c r="P173" s="253"/>
      <c r="Q173" s="253"/>
      <c r="R173" s="480">
        <v>1</v>
      </c>
    </row>
    <row r="174" spans="1:22" ht="24">
      <c r="A174" s="531" t="s">
        <v>210</v>
      </c>
      <c r="B174" s="532"/>
      <c r="C174" s="532"/>
      <c r="D174" s="532"/>
      <c r="E174" s="533"/>
      <c r="F174" s="485"/>
      <c r="G174" s="5"/>
      <c r="H174" s="5"/>
      <c r="I174" s="5"/>
      <c r="J174" s="241"/>
      <c r="K174" s="61"/>
      <c r="L174" s="120"/>
      <c r="M174" s="254"/>
      <c r="N174" s="255"/>
      <c r="O174" s="256"/>
      <c r="P174" s="256"/>
      <c r="Q174" s="256"/>
      <c r="R174" s="477">
        <v>1</v>
      </c>
    </row>
    <row r="175" spans="1:22" ht="24" customHeight="1">
      <c r="A175" s="528" t="s">
        <v>223</v>
      </c>
      <c r="B175" s="529"/>
      <c r="C175" s="529"/>
      <c r="D175" s="529"/>
      <c r="E175" s="530"/>
      <c r="F175" s="484"/>
      <c r="G175" s="5"/>
      <c r="H175" s="5"/>
      <c r="I175" s="5"/>
      <c r="J175" s="5"/>
      <c r="K175" s="61"/>
      <c r="L175" s="120"/>
      <c r="M175" s="254"/>
      <c r="N175" s="260"/>
      <c r="O175" s="255"/>
      <c r="P175" s="256"/>
      <c r="Q175" s="256"/>
      <c r="R175" s="477">
        <v>1</v>
      </c>
    </row>
    <row r="176" spans="1:22" ht="178.5" hidden="1" customHeight="1">
      <c r="A176" s="48"/>
      <c r="B176" s="54" t="s">
        <v>211</v>
      </c>
      <c r="C176" s="245" t="s">
        <v>244</v>
      </c>
      <c r="D176" s="364" t="s">
        <v>245</v>
      </c>
      <c r="E176" s="4" t="s">
        <v>246</v>
      </c>
      <c r="F176" s="4"/>
      <c r="G176" s="4"/>
      <c r="H176" s="4"/>
      <c r="I176" s="4"/>
      <c r="J176" s="4" t="s">
        <v>292</v>
      </c>
      <c r="K176" s="208"/>
      <c r="L176" s="216"/>
      <c r="M176" s="209"/>
      <c r="N176" s="209"/>
      <c r="O176" s="218"/>
      <c r="P176" s="209"/>
      <c r="Q176" s="209"/>
      <c r="R176" s="3" t="s">
        <v>234</v>
      </c>
    </row>
    <row r="177" spans="1:18" ht="116.25" hidden="1" customHeight="1">
      <c r="A177" s="48"/>
      <c r="B177" s="54" t="s">
        <v>211</v>
      </c>
      <c r="C177" s="245" t="s">
        <v>566</v>
      </c>
      <c r="D177" s="364" t="s">
        <v>567</v>
      </c>
      <c r="E177" s="4" t="s">
        <v>568</v>
      </c>
      <c r="F177" s="4"/>
      <c r="G177" s="4"/>
      <c r="H177" s="4"/>
      <c r="I177" s="4"/>
      <c r="J177" s="4"/>
      <c r="K177" s="5"/>
      <c r="L177" s="223"/>
      <c r="M177" s="121"/>
      <c r="N177" s="121"/>
      <c r="O177" s="124"/>
      <c r="P177" s="121"/>
      <c r="Q177" s="121"/>
      <c r="R177" s="3" t="s">
        <v>544</v>
      </c>
    </row>
    <row r="178" spans="1:18" ht="102" hidden="1" customHeight="1">
      <c r="A178" s="7"/>
      <c r="B178" s="54" t="s">
        <v>211</v>
      </c>
      <c r="C178" s="245" t="s">
        <v>591</v>
      </c>
      <c r="D178" s="364" t="s">
        <v>519</v>
      </c>
      <c r="E178" s="4" t="s">
        <v>246</v>
      </c>
      <c r="F178" s="4"/>
      <c r="G178" s="4"/>
      <c r="H178" s="4"/>
      <c r="I178" s="4"/>
      <c r="J178" s="4"/>
      <c r="K178" s="5"/>
      <c r="L178" s="223"/>
      <c r="M178" s="121"/>
      <c r="N178" s="121"/>
      <c r="O178" s="124"/>
      <c r="P178" s="121"/>
      <c r="Q178" s="121"/>
      <c r="R178" s="3" t="s">
        <v>487</v>
      </c>
    </row>
    <row r="179" spans="1:18" ht="140.25" hidden="1" customHeight="1">
      <c r="A179" s="48"/>
      <c r="B179" s="54" t="s">
        <v>211</v>
      </c>
      <c r="C179" s="459" t="s">
        <v>467</v>
      </c>
      <c r="D179" s="364" t="s">
        <v>468</v>
      </c>
      <c r="E179" s="4" t="s">
        <v>469</v>
      </c>
      <c r="F179" s="4"/>
      <c r="G179" s="4"/>
      <c r="H179" s="4"/>
      <c r="I179" s="4"/>
      <c r="J179" s="4"/>
      <c r="K179" s="5"/>
      <c r="L179" s="223"/>
      <c r="M179" s="121"/>
      <c r="N179" s="121"/>
      <c r="O179" s="124"/>
      <c r="P179" s="121"/>
      <c r="Q179" s="121"/>
      <c r="R179" s="3" t="s">
        <v>388</v>
      </c>
    </row>
    <row r="180" spans="1:18" ht="118.5" hidden="1" customHeight="1">
      <c r="A180" s="48"/>
      <c r="B180" s="54" t="s">
        <v>211</v>
      </c>
      <c r="C180" s="42" t="s">
        <v>288</v>
      </c>
      <c r="D180" s="374" t="s">
        <v>289</v>
      </c>
      <c r="E180" s="18" t="s">
        <v>246</v>
      </c>
      <c r="F180" s="18"/>
      <c r="G180" s="18"/>
      <c r="H180" s="18"/>
      <c r="I180" s="18"/>
      <c r="J180" s="18" t="s">
        <v>292</v>
      </c>
      <c r="K180" s="210"/>
      <c r="L180" s="211"/>
      <c r="M180" s="213"/>
      <c r="N180" s="213"/>
      <c r="O180" s="214"/>
      <c r="P180" s="213"/>
      <c r="Q180" s="213"/>
      <c r="R180" s="40" t="s">
        <v>253</v>
      </c>
    </row>
    <row r="181" spans="1:18" ht="228" hidden="1" customHeight="1">
      <c r="A181" s="7"/>
      <c r="B181" s="54" t="s">
        <v>211</v>
      </c>
      <c r="C181" s="245" t="s">
        <v>422</v>
      </c>
      <c r="D181" s="364" t="s">
        <v>429</v>
      </c>
      <c r="E181" s="390" t="s">
        <v>428</v>
      </c>
      <c r="F181" s="390"/>
      <c r="G181" s="18"/>
      <c r="H181" s="18"/>
      <c r="I181" s="18"/>
      <c r="J181" s="18" t="s">
        <v>292</v>
      </c>
      <c r="K181" s="18"/>
      <c r="L181" s="59"/>
      <c r="M181" s="128"/>
      <c r="N181" s="125"/>
      <c r="O181" s="227"/>
      <c r="P181" s="227"/>
      <c r="Q181" s="227"/>
      <c r="R181" s="3" t="s">
        <v>398</v>
      </c>
    </row>
    <row r="182" spans="1:18" ht="24">
      <c r="A182" s="473" t="s">
        <v>215</v>
      </c>
      <c r="B182" s="65"/>
      <c r="C182" s="251"/>
      <c r="D182" s="252"/>
      <c r="E182" s="251"/>
      <c r="F182" s="251"/>
      <c r="G182" s="250"/>
      <c r="H182" s="250"/>
      <c r="I182" s="250"/>
      <c r="J182" s="250"/>
      <c r="K182" s="293"/>
      <c r="L182" s="294"/>
      <c r="M182" s="129"/>
      <c r="N182" s="129"/>
      <c r="O182" s="129"/>
      <c r="P182" s="129"/>
      <c r="Q182" s="129"/>
      <c r="R182" s="481">
        <v>1</v>
      </c>
    </row>
    <row r="183" spans="1:18" ht="24">
      <c r="A183" s="531" t="s">
        <v>204</v>
      </c>
      <c r="B183" s="532"/>
      <c r="C183" s="532"/>
      <c r="D183" s="532"/>
      <c r="E183" s="533"/>
      <c r="F183" s="485"/>
      <c r="G183" s="66"/>
      <c r="H183" s="66"/>
      <c r="I183" s="66"/>
      <c r="J183" s="66"/>
      <c r="K183" s="95"/>
      <c r="L183" s="296"/>
      <c r="M183" s="102"/>
      <c r="N183" s="102"/>
      <c r="O183" s="102"/>
      <c r="P183" s="102"/>
      <c r="Q183" s="102"/>
      <c r="R183" s="482">
        <v>1</v>
      </c>
    </row>
    <row r="184" spans="1:18" ht="24" customHeight="1">
      <c r="A184" s="525" t="s">
        <v>224</v>
      </c>
      <c r="B184" s="526"/>
      <c r="C184" s="526"/>
      <c r="D184" s="526"/>
      <c r="E184" s="527"/>
      <c r="F184" s="483"/>
      <c r="G184" s="66"/>
      <c r="H184" s="66"/>
      <c r="I184" s="66"/>
      <c r="J184" s="66"/>
      <c r="K184" s="95"/>
      <c r="L184" s="296"/>
      <c r="M184" s="102"/>
      <c r="N184" s="102"/>
      <c r="O184" s="102"/>
      <c r="P184" s="102"/>
      <c r="Q184" s="102"/>
      <c r="R184" s="482">
        <v>1</v>
      </c>
    </row>
    <row r="185" spans="1:18" ht="207.75" hidden="1" customHeight="1">
      <c r="A185" s="292"/>
      <c r="B185" s="307" t="s">
        <v>208</v>
      </c>
      <c r="C185" s="290" t="s">
        <v>305</v>
      </c>
      <c r="D185" s="425" t="s">
        <v>306</v>
      </c>
      <c r="E185" s="365" t="s">
        <v>307</v>
      </c>
      <c r="F185" s="365"/>
      <c r="G185" s="53"/>
      <c r="H185" s="53"/>
      <c r="I185" s="53"/>
      <c r="J185" s="362" t="s">
        <v>292</v>
      </c>
      <c r="K185" s="298"/>
      <c r="L185" s="299"/>
      <c r="M185" s="300"/>
      <c r="N185" s="300"/>
      <c r="O185" s="300"/>
      <c r="P185" s="300"/>
      <c r="Q185" s="300"/>
      <c r="R185" s="3" t="s">
        <v>302</v>
      </c>
    </row>
    <row r="186" spans="1:18" ht="76.5" hidden="1" customHeight="1">
      <c r="A186" s="292"/>
      <c r="B186" s="307" t="s">
        <v>208</v>
      </c>
      <c r="C186" s="290" t="s">
        <v>612</v>
      </c>
      <c r="D186" s="425" t="s">
        <v>613</v>
      </c>
      <c r="E186" s="365" t="s">
        <v>312</v>
      </c>
      <c r="F186" s="365"/>
      <c r="G186" s="53"/>
      <c r="H186" s="53"/>
      <c r="I186" s="443">
        <v>1000000</v>
      </c>
      <c r="J186" s="362"/>
      <c r="K186" s="298"/>
      <c r="L186" s="299"/>
      <c r="M186" s="300"/>
      <c r="N186" s="300"/>
      <c r="O186" s="300"/>
      <c r="P186" s="300"/>
      <c r="Q186" s="300"/>
      <c r="R186" s="3" t="s">
        <v>600</v>
      </c>
    </row>
    <row r="187" spans="1:18" ht="123.75" hidden="1" customHeight="1">
      <c r="A187" s="460"/>
      <c r="B187" s="307" t="s">
        <v>208</v>
      </c>
      <c r="C187" s="290" t="s">
        <v>550</v>
      </c>
      <c r="D187" s="425" t="s">
        <v>569</v>
      </c>
      <c r="E187" s="365" t="s">
        <v>282</v>
      </c>
      <c r="F187" s="365"/>
      <c r="G187" s="53"/>
      <c r="H187" s="53"/>
      <c r="I187" s="161"/>
      <c r="J187" s="362"/>
      <c r="K187" s="298"/>
      <c r="L187" s="299"/>
      <c r="M187" s="300"/>
      <c r="N187" s="300"/>
      <c r="O187" s="300"/>
      <c r="P187" s="300"/>
      <c r="Q187" s="300"/>
      <c r="R187" s="3" t="s">
        <v>544</v>
      </c>
    </row>
    <row r="188" spans="1:18" ht="220.5" hidden="1" customHeight="1">
      <c r="A188" s="292"/>
      <c r="B188" s="307" t="s">
        <v>656</v>
      </c>
      <c r="C188" s="290" t="s">
        <v>520</v>
      </c>
      <c r="D188" s="423" t="s">
        <v>521</v>
      </c>
      <c r="E188" s="365" t="s">
        <v>522</v>
      </c>
      <c r="F188" s="365"/>
      <c r="G188" s="53"/>
      <c r="H188" s="53"/>
      <c r="I188" s="53"/>
      <c r="J188" s="362"/>
      <c r="K188" s="298"/>
      <c r="L188" s="299"/>
      <c r="M188" s="300"/>
      <c r="N188" s="300"/>
      <c r="O188" s="300"/>
      <c r="P188" s="300"/>
      <c r="Q188" s="300"/>
      <c r="R188" s="47" t="s">
        <v>487</v>
      </c>
    </row>
    <row r="189" spans="1:18" ht="118.5" hidden="1" customHeight="1">
      <c r="A189" s="292"/>
      <c r="B189" s="307" t="s">
        <v>656</v>
      </c>
      <c r="C189" s="290" t="s">
        <v>523</v>
      </c>
      <c r="D189" s="423" t="s">
        <v>524</v>
      </c>
      <c r="E189" s="365" t="s">
        <v>525</v>
      </c>
      <c r="F189" s="365"/>
      <c r="G189" s="53"/>
      <c r="H189" s="53"/>
      <c r="I189" s="53"/>
      <c r="J189" s="362"/>
      <c r="K189" s="298"/>
      <c r="L189" s="299"/>
      <c r="M189" s="300"/>
      <c r="N189" s="300"/>
      <c r="O189" s="300"/>
      <c r="P189" s="300"/>
      <c r="Q189" s="300"/>
      <c r="R189" s="47" t="s">
        <v>487</v>
      </c>
    </row>
    <row r="190" spans="1:18" ht="147" hidden="1" customHeight="1">
      <c r="A190" s="460"/>
      <c r="B190" s="307" t="s">
        <v>656</v>
      </c>
      <c r="C190" s="358" t="s">
        <v>470</v>
      </c>
      <c r="D190" s="306"/>
      <c r="E190" s="365" t="s">
        <v>477</v>
      </c>
      <c r="F190" s="365"/>
      <c r="G190" s="53"/>
      <c r="H190" s="53"/>
      <c r="I190" s="53"/>
      <c r="J190" s="416">
        <v>10000</v>
      </c>
      <c r="K190" s="298"/>
      <c r="L190" s="299"/>
      <c r="M190" s="300"/>
      <c r="N190" s="300"/>
      <c r="O190" s="300"/>
      <c r="P190" s="300"/>
      <c r="Q190" s="300"/>
      <c r="R190" s="3" t="s">
        <v>388</v>
      </c>
    </row>
    <row r="191" spans="1:18" ht="225" hidden="1" customHeight="1">
      <c r="A191" s="292"/>
      <c r="B191" s="307" t="s">
        <v>656</v>
      </c>
      <c r="C191" s="319" t="s">
        <v>471</v>
      </c>
      <c r="D191" s="407" t="s">
        <v>474</v>
      </c>
      <c r="E191" s="365"/>
      <c r="F191" s="365"/>
      <c r="G191" s="53"/>
      <c r="H191" s="53"/>
      <c r="I191" s="53"/>
      <c r="J191" s="362"/>
      <c r="K191" s="298"/>
      <c r="L191" s="299"/>
      <c r="M191" s="300"/>
      <c r="N191" s="300"/>
      <c r="O191" s="300"/>
      <c r="P191" s="300"/>
      <c r="Q191" s="300"/>
      <c r="R191" s="47" t="s">
        <v>388</v>
      </c>
    </row>
    <row r="192" spans="1:18" ht="120" hidden="1" customHeight="1">
      <c r="A192" s="292"/>
      <c r="B192" s="307" t="s">
        <v>656</v>
      </c>
      <c r="C192" s="319" t="s">
        <v>472</v>
      </c>
      <c r="D192" s="407" t="s">
        <v>475</v>
      </c>
      <c r="E192" s="365"/>
      <c r="F192" s="365"/>
      <c r="G192" s="53"/>
      <c r="H192" s="53"/>
      <c r="I192" s="53"/>
      <c r="J192" s="362"/>
      <c r="K192" s="298"/>
      <c r="L192" s="299"/>
      <c r="M192" s="300"/>
      <c r="N192" s="300"/>
      <c r="O192" s="300"/>
      <c r="P192" s="300"/>
      <c r="Q192" s="300"/>
      <c r="R192" s="47" t="s">
        <v>388</v>
      </c>
    </row>
    <row r="193" spans="1:18" ht="125.25" hidden="1" customHeight="1">
      <c r="A193" s="460"/>
      <c r="B193" s="307" t="s">
        <v>656</v>
      </c>
      <c r="C193" s="290" t="s">
        <v>473</v>
      </c>
      <c r="D193" s="422" t="s">
        <v>476</v>
      </c>
      <c r="E193" s="365"/>
      <c r="F193" s="365"/>
      <c r="G193" s="53"/>
      <c r="H193" s="53"/>
      <c r="I193" s="53"/>
      <c r="J193" s="362"/>
      <c r="K193" s="298"/>
      <c r="L193" s="299"/>
      <c r="M193" s="300"/>
      <c r="N193" s="300"/>
      <c r="O193" s="300"/>
      <c r="P193" s="300"/>
      <c r="Q193" s="300"/>
      <c r="R193" s="47" t="s">
        <v>388</v>
      </c>
    </row>
    <row r="194" spans="1:18" ht="223.5" hidden="1" customHeight="1">
      <c r="A194" s="292"/>
      <c r="B194" s="307" t="s">
        <v>656</v>
      </c>
      <c r="C194" s="290" t="s">
        <v>430</v>
      </c>
      <c r="D194" s="426" t="s">
        <v>431</v>
      </c>
      <c r="E194" s="365" t="s">
        <v>432</v>
      </c>
      <c r="F194" s="365"/>
      <c r="G194" s="396"/>
      <c r="H194" s="396"/>
      <c r="I194" s="396"/>
      <c r="J194" s="397"/>
      <c r="K194" s="398"/>
      <c r="L194" s="399"/>
      <c r="M194" s="400"/>
      <c r="N194" s="400"/>
      <c r="O194" s="400"/>
      <c r="P194" s="400"/>
      <c r="Q194" s="400"/>
      <c r="R194" s="215" t="s">
        <v>398</v>
      </c>
    </row>
    <row r="195" spans="1:18" ht="107.25" hidden="1" customHeight="1">
      <c r="A195" s="323"/>
      <c r="B195" s="307" t="s">
        <v>656</v>
      </c>
      <c r="C195" s="290" t="s">
        <v>369</v>
      </c>
      <c r="D195" s="426" t="s">
        <v>370</v>
      </c>
      <c r="E195" s="365" t="s">
        <v>233</v>
      </c>
      <c r="F195" s="365"/>
      <c r="G195" s="53"/>
      <c r="H195" s="53"/>
      <c r="I195" s="53"/>
      <c r="J195" s="362"/>
      <c r="K195" s="298"/>
      <c r="L195" s="299"/>
      <c r="M195" s="300"/>
      <c r="N195" s="300"/>
      <c r="O195" s="300"/>
      <c r="P195" s="300"/>
      <c r="Q195" s="300"/>
      <c r="R195" s="3" t="s">
        <v>357</v>
      </c>
    </row>
    <row r="196" spans="1:18" ht="99.75" hidden="1" customHeight="1">
      <c r="A196" s="462"/>
      <c r="B196" s="307" t="s">
        <v>656</v>
      </c>
      <c r="C196" s="290" t="s">
        <v>352</v>
      </c>
      <c r="D196" s="426" t="s">
        <v>64</v>
      </c>
      <c r="E196" s="365" t="s">
        <v>331</v>
      </c>
      <c r="F196" s="365"/>
      <c r="G196" s="53"/>
      <c r="H196" s="53"/>
      <c r="I196" s="53"/>
      <c r="J196" s="362"/>
      <c r="K196" s="298"/>
      <c r="L196" s="299"/>
      <c r="M196" s="300"/>
      <c r="N196" s="300"/>
      <c r="O196" s="300"/>
      <c r="P196" s="300"/>
      <c r="Q196" s="300"/>
      <c r="R196" s="3" t="s">
        <v>344</v>
      </c>
    </row>
    <row r="197" spans="1:18" ht="230.25" customHeight="1">
      <c r="A197" s="323"/>
      <c r="B197" s="463" t="s">
        <v>208</v>
      </c>
      <c r="C197" s="290" t="s">
        <v>336</v>
      </c>
      <c r="D197" s="426" t="s">
        <v>335</v>
      </c>
      <c r="E197" s="365">
        <v>3</v>
      </c>
      <c r="F197" s="365"/>
      <c r="G197" s="53"/>
      <c r="H197" s="53"/>
      <c r="I197" s="53"/>
      <c r="J197" s="362"/>
      <c r="K197" s="298"/>
      <c r="L197" s="299"/>
      <c r="M197" s="300"/>
      <c r="N197" s="300"/>
      <c r="O197" s="300"/>
      <c r="P197" s="300"/>
      <c r="Q197" s="300"/>
      <c r="R197" s="215" t="s">
        <v>311</v>
      </c>
    </row>
    <row r="198" spans="1:18" ht="134.25" hidden="1" customHeight="1">
      <c r="A198" s="287"/>
      <c r="B198" s="289" t="s">
        <v>209</v>
      </c>
      <c r="C198" s="290" t="s">
        <v>228</v>
      </c>
      <c r="D198" s="427" t="s">
        <v>229</v>
      </c>
      <c r="E198" s="335" t="s">
        <v>230</v>
      </c>
      <c r="F198" s="335"/>
      <c r="G198" s="53"/>
      <c r="H198" s="53"/>
      <c r="I198" s="53"/>
      <c r="J198" s="362" t="s">
        <v>292</v>
      </c>
      <c r="K198" s="53"/>
      <c r="L198" s="53"/>
      <c r="M198" s="53"/>
      <c r="N198" s="53"/>
      <c r="O198" s="53"/>
      <c r="P198" s="53"/>
      <c r="Q198" s="53"/>
      <c r="R198" s="17" t="s">
        <v>227</v>
      </c>
    </row>
    <row r="199" spans="1:18" ht="90.75" hidden="1" customHeight="1">
      <c r="A199" s="464"/>
      <c r="B199" s="289" t="s">
        <v>209</v>
      </c>
      <c r="C199" s="290" t="s">
        <v>308</v>
      </c>
      <c r="D199" s="426" t="s">
        <v>309</v>
      </c>
      <c r="E199" s="365" t="s">
        <v>291</v>
      </c>
      <c r="F199" s="365"/>
      <c r="G199" s="303"/>
      <c r="H199" s="303"/>
      <c r="I199" s="303"/>
      <c r="J199" s="366" t="s">
        <v>292</v>
      </c>
      <c r="K199" s="304"/>
      <c r="L199" s="305"/>
      <c r="M199" s="306"/>
      <c r="N199" s="306"/>
      <c r="O199" s="306"/>
      <c r="P199" s="306"/>
      <c r="Q199" s="306"/>
      <c r="R199" s="40" t="s">
        <v>302</v>
      </c>
    </row>
    <row r="200" spans="1:18" ht="81.75" hidden="1" customHeight="1">
      <c r="A200" s="287"/>
      <c r="B200" s="289" t="s">
        <v>657</v>
      </c>
      <c r="C200" s="290" t="s">
        <v>570</v>
      </c>
      <c r="D200" s="427" t="s">
        <v>339</v>
      </c>
      <c r="E200" s="335" t="s">
        <v>291</v>
      </c>
      <c r="F200" s="335"/>
      <c r="G200" s="53"/>
      <c r="H200" s="53"/>
      <c r="I200" s="53"/>
      <c r="J200" s="362"/>
      <c r="K200" s="53"/>
      <c r="L200" s="53"/>
      <c r="M200" s="53"/>
      <c r="N200" s="53"/>
      <c r="O200" s="53"/>
      <c r="P200" s="53"/>
      <c r="Q200" s="53"/>
      <c r="R200" s="17" t="s">
        <v>544</v>
      </c>
    </row>
    <row r="201" spans="1:18" ht="117.75" hidden="1" customHeight="1">
      <c r="A201" s="287"/>
      <c r="B201" s="289" t="s">
        <v>657</v>
      </c>
      <c r="C201" s="465" t="s">
        <v>526</v>
      </c>
      <c r="D201" s="428" t="s">
        <v>527</v>
      </c>
      <c r="E201" s="365" t="s">
        <v>340</v>
      </c>
      <c r="F201" s="365"/>
      <c r="G201" s="53"/>
      <c r="H201" s="53"/>
      <c r="I201" s="53"/>
      <c r="J201" s="362"/>
      <c r="K201" s="53"/>
      <c r="L201" s="53"/>
      <c r="M201" s="53"/>
      <c r="N201" s="53"/>
      <c r="O201" s="53"/>
      <c r="P201" s="53"/>
      <c r="Q201" s="53"/>
      <c r="R201" s="17" t="s">
        <v>487</v>
      </c>
    </row>
    <row r="202" spans="1:18" ht="113.25" hidden="1" customHeight="1">
      <c r="A202" s="287"/>
      <c r="B202" s="289" t="s">
        <v>657</v>
      </c>
      <c r="C202" s="358" t="s">
        <v>478</v>
      </c>
      <c r="D202" s="430" t="s">
        <v>339</v>
      </c>
      <c r="E202" s="365" t="s">
        <v>307</v>
      </c>
      <c r="F202" s="365"/>
      <c r="G202" s="53"/>
      <c r="H202" s="53"/>
      <c r="I202" s="53"/>
      <c r="J202" s="362"/>
      <c r="K202" s="53"/>
      <c r="L202" s="53"/>
      <c r="M202" s="53"/>
      <c r="N202" s="53"/>
      <c r="O202" s="53"/>
      <c r="P202" s="53"/>
      <c r="Q202" s="53"/>
      <c r="R202" s="466" t="s">
        <v>388</v>
      </c>
    </row>
    <row r="203" spans="1:18" ht="172.5" hidden="1" customHeight="1">
      <c r="A203" s="464"/>
      <c r="B203" s="289" t="s">
        <v>657</v>
      </c>
      <c r="C203" s="290" t="s">
        <v>479</v>
      </c>
      <c r="D203" s="429" t="s">
        <v>480</v>
      </c>
      <c r="E203" s="365" t="s">
        <v>246</v>
      </c>
      <c r="F203" s="365"/>
      <c r="G203" s="53"/>
      <c r="H203" s="53"/>
      <c r="I203" s="53"/>
      <c r="J203" s="362"/>
      <c r="K203" s="53"/>
      <c r="L203" s="53"/>
      <c r="M203" s="53"/>
      <c r="N203" s="53"/>
      <c r="O203" s="53"/>
      <c r="P203" s="53"/>
      <c r="Q203" s="53"/>
      <c r="R203" s="466" t="s">
        <v>388</v>
      </c>
    </row>
    <row r="204" spans="1:18" ht="78" hidden="1" customHeight="1">
      <c r="A204" s="287"/>
      <c r="B204" s="289" t="s">
        <v>657</v>
      </c>
      <c r="C204" s="319"/>
      <c r="D204" s="469" t="s">
        <v>481</v>
      </c>
      <c r="E204" s="365" t="s">
        <v>230</v>
      </c>
      <c r="F204" s="365"/>
      <c r="G204" s="53"/>
      <c r="H204" s="53"/>
      <c r="I204" s="53"/>
      <c r="J204" s="362"/>
      <c r="K204" s="53"/>
      <c r="L204" s="53"/>
      <c r="M204" s="53"/>
      <c r="N204" s="53"/>
      <c r="O204" s="53"/>
      <c r="P204" s="53"/>
      <c r="Q204" s="53"/>
      <c r="R204" s="148" t="s">
        <v>388</v>
      </c>
    </row>
    <row r="205" spans="1:18" ht="81" hidden="1" customHeight="1">
      <c r="A205" s="287"/>
      <c r="B205" s="289" t="s">
        <v>657</v>
      </c>
      <c r="C205" s="319" t="s">
        <v>482</v>
      </c>
      <c r="D205" s="470" t="s">
        <v>480</v>
      </c>
      <c r="E205" s="365" t="s">
        <v>483</v>
      </c>
      <c r="F205" s="365"/>
      <c r="G205" s="53"/>
      <c r="H205" s="53"/>
      <c r="I205" s="53"/>
      <c r="J205" s="362"/>
      <c r="K205" s="53"/>
      <c r="L205" s="53"/>
      <c r="M205" s="53"/>
      <c r="N205" s="53"/>
      <c r="O205" s="53"/>
      <c r="P205" s="53"/>
      <c r="Q205" s="53"/>
      <c r="R205" s="148" t="s">
        <v>388</v>
      </c>
    </row>
    <row r="206" spans="1:18" ht="72.75" hidden="1" customHeight="1">
      <c r="A206" s="287"/>
      <c r="B206" s="289" t="s">
        <v>657</v>
      </c>
      <c r="C206" s="281"/>
      <c r="D206" s="471" t="s">
        <v>481</v>
      </c>
      <c r="E206" s="365" t="s">
        <v>592</v>
      </c>
      <c r="F206" s="365"/>
      <c r="G206" s="391"/>
      <c r="H206" s="391"/>
      <c r="I206" s="391"/>
      <c r="J206" s="392"/>
      <c r="K206" s="393"/>
      <c r="L206" s="394"/>
      <c r="M206" s="395"/>
      <c r="N206" s="395"/>
      <c r="O206" s="395"/>
      <c r="P206" s="395"/>
      <c r="Q206" s="395"/>
      <c r="R206" s="148" t="s">
        <v>388</v>
      </c>
    </row>
    <row r="207" spans="1:18" ht="96" hidden="1" customHeight="1">
      <c r="A207" s="287"/>
      <c r="B207" s="289" t="s">
        <v>657</v>
      </c>
      <c r="C207" s="337" t="s">
        <v>247</v>
      </c>
      <c r="D207" s="467" t="s">
        <v>248</v>
      </c>
      <c r="E207" s="342" t="s">
        <v>506</v>
      </c>
      <c r="F207" s="335"/>
      <c r="G207" s="53"/>
      <c r="H207" s="53"/>
      <c r="I207" s="53"/>
      <c r="J207" s="362" t="s">
        <v>292</v>
      </c>
      <c r="K207" s="298"/>
      <c r="L207" s="301"/>
      <c r="M207" s="302"/>
      <c r="N207" s="302"/>
      <c r="O207" s="302"/>
      <c r="P207" s="302"/>
      <c r="Q207" s="302"/>
      <c r="R207" s="466" t="s">
        <v>234</v>
      </c>
    </row>
    <row r="208" spans="1:18" ht="48.75" hidden="1" customHeight="1">
      <c r="A208" s="287"/>
      <c r="B208" s="289" t="s">
        <v>657</v>
      </c>
      <c r="C208" s="319"/>
      <c r="D208" s="468" t="s">
        <v>249</v>
      </c>
      <c r="E208" s="334" t="s">
        <v>638</v>
      </c>
      <c r="F208" s="334"/>
      <c r="G208" s="303"/>
      <c r="H208" s="303"/>
      <c r="I208" s="303"/>
      <c r="J208" s="362" t="s">
        <v>292</v>
      </c>
      <c r="K208" s="293"/>
      <c r="L208" s="338"/>
      <c r="M208" s="339"/>
      <c r="N208" s="339"/>
      <c r="O208" s="339"/>
      <c r="P208" s="339"/>
      <c r="Q208" s="339"/>
      <c r="R208" s="466" t="s">
        <v>234</v>
      </c>
    </row>
    <row r="209" spans="1:18" ht="117" hidden="1" customHeight="1">
      <c r="A209" s="341"/>
      <c r="B209" s="289" t="s">
        <v>657</v>
      </c>
      <c r="C209" s="290"/>
      <c r="D209" s="469" t="s">
        <v>250</v>
      </c>
      <c r="E209" s="335" t="s">
        <v>251</v>
      </c>
      <c r="F209" s="335"/>
      <c r="G209" s="53"/>
      <c r="H209" s="53"/>
      <c r="I209" s="53"/>
      <c r="J209" s="362" t="s">
        <v>292</v>
      </c>
      <c r="K209" s="298"/>
      <c r="L209" s="301"/>
      <c r="M209" s="302"/>
      <c r="N209" s="302"/>
      <c r="O209" s="302"/>
      <c r="P209" s="302"/>
      <c r="Q209" s="302"/>
      <c r="R209" s="466" t="s">
        <v>234</v>
      </c>
    </row>
    <row r="210" spans="1:18" ht="99.75" hidden="1" customHeight="1">
      <c r="A210" s="287"/>
      <c r="B210" s="289" t="s">
        <v>657</v>
      </c>
      <c r="C210" s="290" t="s">
        <v>337</v>
      </c>
      <c r="D210" s="429" t="s">
        <v>290</v>
      </c>
      <c r="E210" s="335" t="s">
        <v>291</v>
      </c>
      <c r="F210" s="335"/>
      <c r="G210" s="53"/>
      <c r="H210" s="53"/>
      <c r="I210" s="53"/>
      <c r="J210" s="362" t="s">
        <v>292</v>
      </c>
      <c r="K210" s="53"/>
      <c r="L210" s="53"/>
      <c r="M210" s="53"/>
      <c r="N210" s="53"/>
      <c r="O210" s="53"/>
      <c r="P210" s="53"/>
      <c r="Q210" s="53"/>
      <c r="R210" s="3" t="s">
        <v>253</v>
      </c>
    </row>
    <row r="211" spans="1:18" ht="132" customHeight="1">
      <c r="A211" s="287"/>
      <c r="B211" s="289" t="s">
        <v>657</v>
      </c>
      <c r="C211" s="358" t="s">
        <v>338</v>
      </c>
      <c r="D211" s="430" t="s">
        <v>339</v>
      </c>
      <c r="E211" s="342" t="s">
        <v>340</v>
      </c>
      <c r="F211" s="342"/>
      <c r="G211" s="303"/>
      <c r="H211" s="303"/>
      <c r="I211" s="303"/>
      <c r="J211" s="303"/>
      <c r="K211" s="303"/>
      <c r="L211" s="303"/>
      <c r="M211" s="303"/>
      <c r="N211" s="303"/>
      <c r="O211" s="303"/>
      <c r="P211" s="303"/>
      <c r="Q211" s="303"/>
      <c r="R211" s="215" t="s">
        <v>311</v>
      </c>
    </row>
    <row r="212" spans="1:18" ht="120" hidden="1" customHeight="1">
      <c r="A212" s="287"/>
      <c r="B212" s="289" t="s">
        <v>657</v>
      </c>
      <c r="C212" s="358" t="s">
        <v>384</v>
      </c>
      <c r="D212" s="430" t="s">
        <v>386</v>
      </c>
      <c r="E212" s="342" t="s">
        <v>387</v>
      </c>
      <c r="F212" s="342"/>
      <c r="G212" s="303"/>
      <c r="H212" s="303"/>
      <c r="I212" s="303"/>
      <c r="J212" s="303"/>
      <c r="K212" s="303"/>
      <c r="L212" s="303"/>
      <c r="M212" s="303"/>
      <c r="N212" s="303"/>
      <c r="O212" s="303"/>
      <c r="P212" s="303"/>
      <c r="Q212" s="303"/>
      <c r="R212" s="331" t="s">
        <v>374</v>
      </c>
    </row>
    <row r="213" spans="1:18" ht="120.75" hidden="1" customHeight="1">
      <c r="A213" s="341"/>
      <c r="B213" s="289" t="s">
        <v>657</v>
      </c>
      <c r="C213" s="290" t="s">
        <v>385</v>
      </c>
      <c r="D213" s="429" t="s">
        <v>386</v>
      </c>
      <c r="E213" s="335" t="s">
        <v>387</v>
      </c>
      <c r="F213" s="335"/>
      <c r="G213" s="53"/>
      <c r="H213" s="53"/>
      <c r="I213" s="53"/>
      <c r="J213" s="53"/>
      <c r="K213" s="53"/>
      <c r="L213" s="53"/>
      <c r="M213" s="53"/>
      <c r="N213" s="53"/>
      <c r="O213" s="53"/>
      <c r="P213" s="53"/>
      <c r="Q213" s="53"/>
      <c r="R213" s="331" t="s">
        <v>374</v>
      </c>
    </row>
    <row r="214" spans="1:18" ht="24">
      <c r="A214" s="351"/>
      <c r="B214" s="352"/>
      <c r="C214" s="353"/>
      <c r="D214" s="415"/>
      <c r="E214" s="354"/>
      <c r="F214" s="354"/>
      <c r="G214" s="52"/>
      <c r="H214" s="52"/>
      <c r="I214" s="52"/>
      <c r="J214" s="52"/>
      <c r="K214" s="64"/>
      <c r="L214" s="355"/>
      <c r="M214" s="356"/>
      <c r="N214" s="356"/>
      <c r="O214" s="356"/>
      <c r="P214" s="356"/>
      <c r="Q214" s="356"/>
      <c r="R214" s="357"/>
    </row>
  </sheetData>
  <autoFilter ref="A9:Z213">
    <filterColumn colId="17">
      <filters>
        <filter val="1"/>
        <filter val="กองยานพาหนะฯ"/>
      </filters>
    </filterColumn>
  </autoFilter>
  <mergeCells count="19">
    <mergeCell ref="M6:O6"/>
    <mergeCell ref="P6:Q7"/>
    <mergeCell ref="R6:R8"/>
    <mergeCell ref="M7:M8"/>
    <mergeCell ref="N7:N8"/>
    <mergeCell ref="O7:O8"/>
    <mergeCell ref="A174:E174"/>
    <mergeCell ref="A175:E175"/>
    <mergeCell ref="A183:E183"/>
    <mergeCell ref="A184:E184"/>
    <mergeCell ref="L6:L8"/>
    <mergeCell ref="K6:K8"/>
    <mergeCell ref="A6:A8"/>
    <mergeCell ref="B6:B8"/>
    <mergeCell ref="C6:C8"/>
    <mergeCell ref="D6:D8"/>
    <mergeCell ref="E6:E8"/>
    <mergeCell ref="F6:F8"/>
    <mergeCell ref="G6:J7"/>
  </mergeCells>
  <pageMargins left="1.1811023622047201" right="0" top="0.196850393700787" bottom="0.118110236220472" header="0.31496062992126" footer="7.8740157480315001E-2"/>
  <pageSetup paperSize="9" scale="95" orientation="landscape" useFirstPageNumber="1" r:id="rId1"/>
  <headerFooter>
    <oddFooter>&amp;R&amp;P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theme="9" tint="0.39997558519241921"/>
  </sheetPr>
  <dimension ref="A1:AB214"/>
  <sheetViews>
    <sheetView view="pageLayout" zoomScale="73" zoomScaleNormal="84" zoomScaleSheetLayoutView="100" zoomScalePageLayoutView="73" workbookViewId="0">
      <selection activeCell="A2" sqref="A2"/>
    </sheetView>
  </sheetViews>
  <sheetFormatPr defaultColWidth="9.140625" defaultRowHeight="21"/>
  <cols>
    <col min="1" max="1" width="16.28515625" style="44" customWidth="1"/>
    <col min="2" max="2" width="18.42578125" style="44" customWidth="1"/>
    <col min="3" max="3" width="19" style="44" customWidth="1"/>
    <col min="4" max="4" width="17.140625" style="431" customWidth="1"/>
    <col min="5" max="6" width="14.28515625" style="57" customWidth="1"/>
    <col min="7" max="7" width="0.140625" style="44" customWidth="1"/>
    <col min="8" max="8" width="8.140625" style="44" hidden="1" customWidth="1"/>
    <col min="9" max="9" width="10.85546875" style="44" customWidth="1"/>
    <col min="10" max="10" width="12.140625" style="44" customWidth="1"/>
    <col min="11" max="11" width="0.140625" style="57" hidden="1" customWidth="1"/>
    <col min="12" max="12" width="10.140625" style="99" hidden="1" customWidth="1"/>
    <col min="13" max="13" width="8" style="98" hidden="1" customWidth="1"/>
    <col min="14" max="14" width="9.42578125" style="98" hidden="1" customWidth="1"/>
    <col min="15" max="15" width="7.7109375" style="98" hidden="1" customWidth="1"/>
    <col min="16" max="16" width="9.5703125" style="98" hidden="1" customWidth="1"/>
    <col min="17" max="17" width="2.42578125" style="98" hidden="1" customWidth="1"/>
    <col min="18" max="18" width="13.42578125" style="169" customWidth="1"/>
    <col min="19" max="19" width="0.85546875" style="44" customWidth="1"/>
    <col min="20" max="20" width="6.85546875" style="44" customWidth="1"/>
    <col min="21" max="21" width="8.42578125" style="91" hidden="1" customWidth="1"/>
    <col min="22" max="22" width="9.140625" style="44" hidden="1" customWidth="1"/>
    <col min="23" max="23" width="13.42578125" style="91" hidden="1" customWidth="1"/>
    <col min="24" max="24" width="12.140625" style="44" hidden="1" customWidth="1"/>
    <col min="25" max="26" width="9.140625" style="44" hidden="1" customWidth="1"/>
    <col min="27" max="31" width="9.140625" style="44"/>
    <col min="32" max="32" width="10.7109375" style="44" bestFit="1" customWidth="1"/>
    <col min="33" max="16384" width="9.140625" style="44"/>
  </cols>
  <sheetData>
    <row r="1" spans="1:26" ht="24">
      <c r="A1" s="262" t="s">
        <v>665</v>
      </c>
      <c r="B1" s="262"/>
      <c r="C1" s="263"/>
      <c r="G1" s="16"/>
      <c r="H1" s="16"/>
      <c r="I1" s="16"/>
      <c r="J1" s="16"/>
      <c r="K1" s="16"/>
      <c r="L1" s="96"/>
      <c r="M1" s="96"/>
      <c r="N1" s="96"/>
      <c r="O1" s="96"/>
      <c r="P1" s="96"/>
      <c r="Q1" s="96"/>
      <c r="R1" s="167"/>
    </row>
    <row r="2" spans="1:26" ht="24">
      <c r="A2" s="262" t="str">
        <f>ตาราง!A2</f>
        <v>(ตามแผนยุทธศาสตร์มหาวิทยาลัยเกษตรศาสตร์ ระยะ 12 ปี พ.ศ.2560-2571)</v>
      </c>
      <c r="B2" s="262"/>
      <c r="C2" s="263"/>
      <c r="D2" s="256"/>
      <c r="E2" s="264"/>
      <c r="F2" s="264"/>
      <c r="G2" s="16"/>
      <c r="H2" s="16"/>
      <c r="I2" s="16"/>
      <c r="J2" s="16"/>
      <c r="K2" s="16"/>
      <c r="L2" s="96"/>
      <c r="M2" s="96"/>
      <c r="N2" s="96"/>
      <c r="O2" s="96"/>
      <c r="P2" s="96"/>
      <c r="Q2" s="96"/>
      <c r="R2" s="167"/>
    </row>
    <row r="3" spans="1:26" ht="24">
      <c r="A3" s="262" t="s">
        <v>8</v>
      </c>
      <c r="B3" s="262" t="s">
        <v>66</v>
      </c>
      <c r="C3" s="52"/>
      <c r="D3" s="256"/>
      <c r="E3" s="264"/>
      <c r="F3" s="264"/>
      <c r="G3" s="16"/>
      <c r="H3" s="16"/>
      <c r="I3" s="16"/>
      <c r="J3" s="16"/>
      <c r="K3" s="16"/>
      <c r="L3" s="96"/>
      <c r="M3" s="96"/>
      <c r="N3" s="96"/>
      <c r="O3" s="96"/>
      <c r="P3" s="96"/>
      <c r="Q3" s="96"/>
      <c r="R3" s="167"/>
    </row>
    <row r="4" spans="1:26" ht="15.75" hidden="1" customHeight="1">
      <c r="A4" s="261" t="s">
        <v>16</v>
      </c>
      <c r="B4" s="262"/>
      <c r="C4" s="263"/>
      <c r="D4" s="122"/>
      <c r="E4" s="64"/>
      <c r="F4" s="64"/>
      <c r="M4" s="97"/>
      <c r="N4" s="97"/>
      <c r="O4" s="97"/>
      <c r="P4" s="97"/>
      <c r="Q4" s="97"/>
      <c r="R4" s="56"/>
    </row>
    <row r="5" spans="1:26" ht="15.75" hidden="1" customHeight="1">
      <c r="A5" s="261" t="s">
        <v>17</v>
      </c>
      <c r="B5" s="262"/>
      <c r="C5" s="263"/>
      <c r="D5" s="122"/>
      <c r="E5" s="64"/>
      <c r="F5" s="64"/>
      <c r="M5" s="97"/>
      <c r="N5" s="97"/>
      <c r="O5" s="97"/>
      <c r="P5" s="97"/>
      <c r="Q5" s="97"/>
      <c r="R5" s="56"/>
    </row>
    <row r="6" spans="1:26" ht="44.25" customHeight="1">
      <c r="A6" s="537" t="s">
        <v>91</v>
      </c>
      <c r="B6" s="537" t="s">
        <v>214</v>
      </c>
      <c r="C6" s="537" t="s">
        <v>1</v>
      </c>
      <c r="D6" s="540" t="s">
        <v>216</v>
      </c>
      <c r="E6" s="537" t="s">
        <v>192</v>
      </c>
      <c r="F6" s="550" t="s">
        <v>663</v>
      </c>
      <c r="G6" s="543" t="s">
        <v>19</v>
      </c>
      <c r="H6" s="553"/>
      <c r="I6" s="553"/>
      <c r="J6" s="544"/>
      <c r="K6" s="537" t="s">
        <v>85</v>
      </c>
      <c r="L6" s="547" t="s">
        <v>93</v>
      </c>
      <c r="M6" s="534" t="s">
        <v>18</v>
      </c>
      <c r="N6" s="535"/>
      <c r="O6" s="536"/>
      <c r="P6" s="516" t="s">
        <v>20</v>
      </c>
      <c r="Q6" s="517"/>
      <c r="R6" s="520" t="s">
        <v>6</v>
      </c>
      <c r="U6" s="91" t="s">
        <v>87</v>
      </c>
      <c r="V6" s="44" t="s">
        <v>94</v>
      </c>
      <c r="W6" s="91" t="s">
        <v>88</v>
      </c>
      <c r="X6" s="44" t="s">
        <v>95</v>
      </c>
      <c r="Y6" s="44" t="s">
        <v>96</v>
      </c>
      <c r="Z6" s="44" t="s">
        <v>79</v>
      </c>
    </row>
    <row r="7" spans="1:26" ht="24.6" customHeight="1">
      <c r="A7" s="538"/>
      <c r="B7" s="538"/>
      <c r="C7" s="538"/>
      <c r="D7" s="541"/>
      <c r="E7" s="538"/>
      <c r="F7" s="551"/>
      <c r="G7" s="545"/>
      <c r="H7" s="554"/>
      <c r="I7" s="554"/>
      <c r="J7" s="546"/>
      <c r="K7" s="538"/>
      <c r="L7" s="548"/>
      <c r="M7" s="523" t="s">
        <v>12</v>
      </c>
      <c r="N7" s="523" t="s">
        <v>14</v>
      </c>
      <c r="O7" s="523" t="s">
        <v>15</v>
      </c>
      <c r="P7" s="518"/>
      <c r="Q7" s="519"/>
      <c r="R7" s="521"/>
    </row>
    <row r="8" spans="1:26" ht="46.5" customHeight="1">
      <c r="A8" s="539"/>
      <c r="B8" s="539"/>
      <c r="C8" s="539"/>
      <c r="D8" s="542"/>
      <c r="E8" s="539"/>
      <c r="F8" s="552"/>
      <c r="G8" s="475" t="s">
        <v>2</v>
      </c>
      <c r="H8" s="475" t="s">
        <v>3</v>
      </c>
      <c r="I8" s="475" t="s">
        <v>2</v>
      </c>
      <c r="J8" s="475" t="s">
        <v>3</v>
      </c>
      <c r="K8" s="539"/>
      <c r="L8" s="549"/>
      <c r="M8" s="524"/>
      <c r="N8" s="524"/>
      <c r="O8" s="524"/>
      <c r="P8" s="100" t="s">
        <v>2</v>
      </c>
      <c r="Q8" s="474" t="s">
        <v>3</v>
      </c>
      <c r="R8" s="522"/>
    </row>
    <row r="9" spans="1:26" ht="30.75" customHeight="1">
      <c r="A9" s="476" t="s">
        <v>168</v>
      </c>
      <c r="B9" s="54"/>
      <c r="C9" s="310"/>
      <c r="D9" s="122"/>
      <c r="E9" s="265"/>
      <c r="F9" s="265"/>
      <c r="G9" s="66"/>
      <c r="H9" s="5"/>
      <c r="I9" s="5"/>
      <c r="J9" s="5"/>
      <c r="K9" s="266"/>
      <c r="L9" s="122"/>
      <c r="M9" s="121"/>
      <c r="N9" s="121"/>
      <c r="O9" s="121"/>
      <c r="P9" s="121"/>
      <c r="Q9" s="268"/>
      <c r="R9" s="477">
        <v>1</v>
      </c>
      <c r="U9" s="104"/>
      <c r="V9" s="104"/>
      <c r="W9" s="104"/>
      <c r="X9" s="104"/>
      <c r="Y9" s="104"/>
      <c r="Z9" s="104"/>
    </row>
    <row r="10" spans="1:26" ht="25.5" customHeight="1">
      <c r="A10" s="473" t="s">
        <v>204</v>
      </c>
      <c r="B10" s="65"/>
      <c r="C10" s="265"/>
      <c r="D10" s="122"/>
      <c r="E10" s="265"/>
      <c r="F10" s="265"/>
      <c r="G10" s="66"/>
      <c r="H10" s="5"/>
      <c r="I10" s="5"/>
      <c r="J10" s="5"/>
      <c r="K10" s="266"/>
      <c r="L10" s="122"/>
      <c r="M10" s="121"/>
      <c r="N10" s="121"/>
      <c r="O10" s="121"/>
      <c r="P10" s="121"/>
      <c r="Q10" s="268"/>
      <c r="R10" s="477">
        <v>1</v>
      </c>
      <c r="U10" s="104"/>
      <c r="V10" s="104"/>
      <c r="W10" s="104"/>
      <c r="X10" s="104"/>
      <c r="Y10" s="104"/>
      <c r="Z10" s="104"/>
    </row>
    <row r="11" spans="1:26" ht="28.5" customHeight="1">
      <c r="A11" s="63" t="s">
        <v>218</v>
      </c>
      <c r="B11" s="39"/>
      <c r="C11" s="239"/>
      <c r="D11" s="322"/>
      <c r="E11" s="61"/>
      <c r="F11" s="61"/>
      <c r="G11" s="5"/>
      <c r="H11" s="5"/>
      <c r="I11" s="5"/>
      <c r="J11" s="5"/>
      <c r="K11" s="267"/>
      <c r="L11" s="223"/>
      <c r="M11" s="121"/>
      <c r="N11" s="121"/>
      <c r="O11" s="131"/>
      <c r="P11" s="121"/>
      <c r="Q11" s="268"/>
      <c r="R11" s="478">
        <v>1</v>
      </c>
      <c r="U11" s="91">
        <v>0</v>
      </c>
      <c r="V11" s="49"/>
      <c r="W11" s="91">
        <v>1</v>
      </c>
      <c r="Z11" s="44">
        <v>1</v>
      </c>
    </row>
    <row r="12" spans="1:26" ht="194.25" hidden="1" customHeight="1">
      <c r="A12" s="63"/>
      <c r="B12" s="289" t="s">
        <v>205</v>
      </c>
      <c r="C12" s="379" t="s">
        <v>573</v>
      </c>
      <c r="D12" s="364" t="s">
        <v>593</v>
      </c>
      <c r="E12" s="4">
        <v>3.51</v>
      </c>
      <c r="F12" s="4"/>
      <c r="G12" s="4"/>
      <c r="H12" s="4"/>
      <c r="I12" s="4"/>
      <c r="J12" s="344"/>
      <c r="K12" s="5"/>
      <c r="L12" s="120"/>
      <c r="M12" s="131"/>
      <c r="N12" s="121"/>
      <c r="O12" s="121"/>
      <c r="P12" s="121"/>
      <c r="Q12" s="121"/>
      <c r="R12" s="62" t="s">
        <v>388</v>
      </c>
      <c r="V12" s="49"/>
    </row>
    <row r="13" spans="1:26" ht="106.5" hidden="1" customHeight="1">
      <c r="A13" s="432"/>
      <c r="B13" s="289" t="s">
        <v>205</v>
      </c>
      <c r="C13" s="379" t="s">
        <v>573</v>
      </c>
      <c r="D13" s="364" t="s">
        <v>594</v>
      </c>
      <c r="E13" s="4">
        <v>3.51</v>
      </c>
      <c r="F13" s="4"/>
      <c r="G13" s="4"/>
      <c r="H13" s="4"/>
      <c r="I13" s="4"/>
      <c r="J13" s="344"/>
      <c r="K13" s="5"/>
      <c r="L13" s="120"/>
      <c r="M13" s="131"/>
      <c r="N13" s="121"/>
      <c r="O13" s="121"/>
      <c r="P13" s="121"/>
      <c r="Q13" s="121"/>
      <c r="R13" s="62" t="s">
        <v>388</v>
      </c>
      <c r="V13" s="49"/>
    </row>
    <row r="14" spans="1:26" ht="221.25" hidden="1" customHeight="1">
      <c r="A14" s="63"/>
      <c r="B14" s="289" t="s">
        <v>618</v>
      </c>
      <c r="C14" s="329" t="s">
        <v>542</v>
      </c>
      <c r="D14" s="374" t="s">
        <v>543</v>
      </c>
      <c r="E14" s="4" t="s">
        <v>469</v>
      </c>
      <c r="F14" s="4"/>
      <c r="G14" s="4"/>
      <c r="H14" s="4"/>
      <c r="I14" s="472">
        <v>28000</v>
      </c>
      <c r="K14" s="4"/>
      <c r="L14" s="249"/>
      <c r="M14" s="103"/>
      <c r="N14" s="123"/>
      <c r="O14" s="123"/>
      <c r="P14" s="123"/>
      <c r="Q14" s="123"/>
      <c r="R14" s="40" t="s">
        <v>544</v>
      </c>
      <c r="V14" s="49"/>
    </row>
    <row r="15" spans="1:26" ht="197.25" hidden="1" customHeight="1">
      <c r="A15" s="432"/>
      <c r="B15" s="419"/>
      <c r="C15" s="42" t="s">
        <v>484</v>
      </c>
      <c r="D15" s="364" t="s">
        <v>485</v>
      </c>
      <c r="E15" s="4" t="s">
        <v>486</v>
      </c>
      <c r="F15" s="4"/>
      <c r="G15" s="4"/>
      <c r="H15" s="4"/>
      <c r="I15" s="4"/>
      <c r="J15" s="344"/>
      <c r="K15" s="5"/>
      <c r="L15" s="120"/>
      <c r="M15" s="131"/>
      <c r="N15" s="121"/>
      <c r="O15" s="121"/>
      <c r="P15" s="121"/>
      <c r="Q15" s="121"/>
      <c r="R15" s="3" t="s">
        <v>487</v>
      </c>
      <c r="V15" s="49"/>
    </row>
    <row r="16" spans="1:26" ht="201" hidden="1" customHeight="1">
      <c r="A16" s="63"/>
      <c r="B16" s="289" t="s">
        <v>618</v>
      </c>
      <c r="C16" s="42" t="s">
        <v>252</v>
      </c>
      <c r="D16" s="364" t="s">
        <v>254</v>
      </c>
      <c r="E16" s="4" t="s">
        <v>246</v>
      </c>
      <c r="F16" s="4"/>
      <c r="G16" s="4"/>
      <c r="H16" s="4"/>
      <c r="I16" s="344">
        <v>50000</v>
      </c>
      <c r="J16" s="303"/>
      <c r="K16" s="5"/>
      <c r="L16" s="120"/>
      <c r="M16" s="131"/>
      <c r="N16" s="121"/>
      <c r="O16" s="121"/>
      <c r="P16" s="121"/>
      <c r="Q16" s="121"/>
      <c r="R16" s="3" t="s">
        <v>253</v>
      </c>
      <c r="V16" s="49"/>
    </row>
    <row r="17" spans="1:28" ht="203.25" customHeight="1">
      <c r="A17" s="7"/>
      <c r="B17" s="281"/>
      <c r="C17" s="42" t="s">
        <v>341</v>
      </c>
      <c r="D17" s="364" t="s">
        <v>342</v>
      </c>
      <c r="E17" s="4" t="s">
        <v>343</v>
      </c>
      <c r="F17" s="4"/>
      <c r="G17" s="18"/>
      <c r="H17" s="18"/>
      <c r="I17" s="336">
        <v>100000</v>
      </c>
      <c r="J17" s="53"/>
      <c r="K17" s="5"/>
      <c r="L17" s="120"/>
      <c r="M17" s="131"/>
      <c r="N17" s="121"/>
      <c r="O17" s="121"/>
      <c r="P17" s="121"/>
      <c r="Q17" s="121"/>
      <c r="R17" s="40" t="s">
        <v>344</v>
      </c>
      <c r="V17" s="49"/>
    </row>
    <row r="18" spans="1:28" ht="231.75" hidden="1" customHeight="1">
      <c r="A18" s="48"/>
      <c r="B18" s="289" t="s">
        <v>641</v>
      </c>
      <c r="C18" s="414" t="s">
        <v>376</v>
      </c>
      <c r="D18" s="364" t="s">
        <v>372</v>
      </c>
      <c r="E18" s="4" t="s">
        <v>373</v>
      </c>
      <c r="F18" s="5"/>
      <c r="G18" s="6"/>
      <c r="H18" s="6"/>
      <c r="I18" s="345">
        <v>300000</v>
      </c>
      <c r="K18" s="5"/>
      <c r="L18" s="120"/>
      <c r="M18" s="131"/>
      <c r="N18" s="121"/>
      <c r="O18" s="121"/>
      <c r="P18" s="121"/>
      <c r="Q18" s="121"/>
      <c r="R18" s="47" t="s">
        <v>374</v>
      </c>
      <c r="V18" s="49"/>
    </row>
    <row r="19" spans="1:28" ht="127.5" hidden="1" customHeight="1">
      <c r="A19" s="48"/>
      <c r="B19" s="289" t="s">
        <v>205</v>
      </c>
      <c r="C19" s="414" t="s">
        <v>376</v>
      </c>
      <c r="D19" s="364" t="s">
        <v>377</v>
      </c>
      <c r="E19" s="4" t="s">
        <v>373</v>
      </c>
      <c r="F19" s="5"/>
      <c r="G19" s="6"/>
      <c r="H19" s="6"/>
      <c r="I19" s="6"/>
      <c r="J19" s="336"/>
      <c r="K19" s="5"/>
      <c r="L19" s="120"/>
      <c r="M19" s="131"/>
      <c r="N19" s="121"/>
      <c r="O19" s="121"/>
      <c r="P19" s="121"/>
      <c r="Q19" s="121"/>
      <c r="R19" s="47" t="s">
        <v>374</v>
      </c>
      <c r="V19" s="49"/>
    </row>
    <row r="20" spans="1:28" ht="129.75" hidden="1" customHeight="1">
      <c r="A20" s="7"/>
      <c r="B20" s="419" t="s">
        <v>206</v>
      </c>
      <c r="C20" s="42" t="s">
        <v>540</v>
      </c>
      <c r="D20" s="374" t="s">
        <v>255</v>
      </c>
      <c r="E20" s="18" t="s">
        <v>246</v>
      </c>
      <c r="F20" s="18"/>
      <c r="G20" s="18"/>
      <c r="H20" s="18"/>
      <c r="I20" s="336">
        <v>50000</v>
      </c>
      <c r="J20" s="53"/>
      <c r="K20" s="5"/>
      <c r="L20" s="120"/>
      <c r="M20" s="131"/>
      <c r="N20" s="121"/>
      <c r="O20" s="121"/>
      <c r="P20" s="121"/>
      <c r="Q20" s="121"/>
      <c r="R20" s="40" t="s">
        <v>253</v>
      </c>
      <c r="V20" s="49"/>
    </row>
    <row r="21" spans="1:28" ht="177.75" hidden="1" customHeight="1">
      <c r="A21" s="63"/>
      <c r="B21" s="289" t="s">
        <v>642</v>
      </c>
      <c r="C21" s="290" t="s">
        <v>545</v>
      </c>
      <c r="D21" s="364" t="s">
        <v>546</v>
      </c>
      <c r="E21" s="4" t="s">
        <v>469</v>
      </c>
      <c r="F21" s="4"/>
      <c r="G21" s="4"/>
      <c r="H21" s="4"/>
      <c r="I21" s="433">
        <v>70000</v>
      </c>
      <c r="J21" s="303"/>
      <c r="K21" s="5"/>
      <c r="L21" s="120"/>
      <c r="M21" s="131"/>
      <c r="N21" s="121"/>
      <c r="O21" s="121"/>
      <c r="P21" s="121"/>
      <c r="Q21" s="121"/>
      <c r="R21" s="40" t="s">
        <v>544</v>
      </c>
      <c r="V21" s="49"/>
    </row>
    <row r="22" spans="1:28" ht="99.75" hidden="1" customHeight="1">
      <c r="A22" s="63"/>
      <c r="B22" s="289" t="s">
        <v>642</v>
      </c>
      <c r="C22" s="290" t="s">
        <v>599</v>
      </c>
      <c r="D22" s="364" t="s">
        <v>546</v>
      </c>
      <c r="E22" s="4" t="s">
        <v>230</v>
      </c>
      <c r="F22" s="5"/>
      <c r="G22" s="5"/>
      <c r="H22" s="5"/>
      <c r="I22" s="434">
        <v>500000</v>
      </c>
      <c r="J22" s="436"/>
      <c r="K22" s="5"/>
      <c r="L22" s="120"/>
      <c r="M22" s="131"/>
      <c r="N22" s="121"/>
      <c r="O22" s="121"/>
      <c r="P22" s="121"/>
      <c r="Q22" s="121"/>
      <c r="R22" s="47" t="s">
        <v>600</v>
      </c>
      <c r="V22" s="49"/>
    </row>
    <row r="23" spans="1:28" ht="107.25" hidden="1" customHeight="1">
      <c r="A23" s="63"/>
      <c r="B23" s="289" t="s">
        <v>642</v>
      </c>
      <c r="C23" s="42" t="s">
        <v>528</v>
      </c>
      <c r="D23" s="374" t="s">
        <v>529</v>
      </c>
      <c r="E23" s="4" t="s">
        <v>246</v>
      </c>
      <c r="F23" s="5"/>
      <c r="G23" s="6"/>
      <c r="H23" s="6"/>
      <c r="I23" s="6"/>
      <c r="J23" s="345"/>
      <c r="K23" s="5"/>
      <c r="L23" s="120"/>
      <c r="M23" s="131"/>
      <c r="N23" s="121"/>
      <c r="O23" s="121"/>
      <c r="P23" s="121"/>
      <c r="Q23" s="121"/>
      <c r="R23" s="47" t="s">
        <v>530</v>
      </c>
      <c r="V23" s="49"/>
    </row>
    <row r="24" spans="1:28" ht="87" hidden="1" customHeight="1">
      <c r="A24" s="432"/>
      <c r="B24" s="289" t="s">
        <v>642</v>
      </c>
      <c r="C24" s="42" t="s">
        <v>531</v>
      </c>
      <c r="D24" s="374" t="s">
        <v>529</v>
      </c>
      <c r="E24" s="4" t="s">
        <v>246</v>
      </c>
      <c r="F24" s="4"/>
      <c r="G24" s="18"/>
      <c r="H24" s="18"/>
      <c r="I24" s="18"/>
      <c r="J24" s="336"/>
      <c r="K24" s="5"/>
      <c r="L24" s="120"/>
      <c r="M24" s="131"/>
      <c r="N24" s="121"/>
      <c r="O24" s="121"/>
      <c r="P24" s="121"/>
      <c r="Q24" s="121"/>
      <c r="R24" s="47" t="s">
        <v>530</v>
      </c>
      <c r="V24" s="49"/>
    </row>
    <row r="25" spans="1:28" ht="108" hidden="1" customHeight="1">
      <c r="A25" s="38"/>
      <c r="B25" s="289" t="s">
        <v>642</v>
      </c>
      <c r="C25" s="42" t="s">
        <v>488</v>
      </c>
      <c r="D25" s="364" t="s">
        <v>489</v>
      </c>
      <c r="E25" s="4" t="s">
        <v>490</v>
      </c>
      <c r="F25" s="375"/>
      <c r="G25" s="435"/>
      <c r="H25" s="4"/>
      <c r="I25" s="4"/>
      <c r="J25" s="344"/>
      <c r="K25" s="5"/>
      <c r="L25" s="120"/>
      <c r="M25" s="131"/>
      <c r="N25" s="121"/>
      <c r="O25" s="121"/>
      <c r="P25" s="121"/>
      <c r="Q25" s="121"/>
      <c r="R25" s="47" t="s">
        <v>487</v>
      </c>
      <c r="V25" s="49"/>
    </row>
    <row r="26" spans="1:28" ht="111.75" hidden="1" customHeight="1">
      <c r="A26" s="48"/>
      <c r="B26" s="289" t="s">
        <v>642</v>
      </c>
      <c r="C26" s="42" t="s">
        <v>491</v>
      </c>
      <c r="D26" s="364" t="s">
        <v>492</v>
      </c>
      <c r="E26" s="4" t="s">
        <v>493</v>
      </c>
      <c r="F26" s="5"/>
      <c r="G26" s="5"/>
      <c r="H26" s="5"/>
      <c r="I26" s="5"/>
      <c r="J26" s="336"/>
      <c r="K26" s="5"/>
      <c r="L26" s="120"/>
      <c r="M26" s="131"/>
      <c r="N26" s="121"/>
      <c r="O26" s="121"/>
      <c r="P26" s="121"/>
      <c r="Q26" s="121"/>
      <c r="R26" s="47" t="s">
        <v>487</v>
      </c>
      <c r="V26" s="49"/>
    </row>
    <row r="27" spans="1:28" ht="129.75" hidden="1" customHeight="1">
      <c r="A27" s="63"/>
      <c r="B27" s="289" t="s">
        <v>642</v>
      </c>
      <c r="C27" s="42" t="s">
        <v>396</v>
      </c>
      <c r="D27" s="374" t="s">
        <v>397</v>
      </c>
      <c r="E27" s="4" t="s">
        <v>574</v>
      </c>
      <c r="F27" s="5"/>
      <c r="G27" s="6"/>
      <c r="H27" s="6"/>
      <c r="I27" s="345">
        <v>50000</v>
      </c>
      <c r="J27" s="303"/>
      <c r="K27" s="5"/>
      <c r="L27" s="120"/>
      <c r="M27" s="131"/>
      <c r="N27" s="121"/>
      <c r="O27" s="121"/>
      <c r="P27" s="121"/>
      <c r="Q27" s="121"/>
      <c r="R27" s="47" t="s">
        <v>398</v>
      </c>
      <c r="V27" s="49"/>
    </row>
    <row r="28" spans="1:28" ht="84.75" hidden="1" customHeight="1">
      <c r="A28" s="432"/>
      <c r="B28" s="289" t="s">
        <v>642</v>
      </c>
      <c r="C28" s="42" t="s">
        <v>399</v>
      </c>
      <c r="D28" s="374" t="s">
        <v>400</v>
      </c>
      <c r="E28" s="4" t="s">
        <v>401</v>
      </c>
      <c r="F28" s="4"/>
      <c r="G28" s="18"/>
      <c r="H28" s="18"/>
      <c r="I28" s="336">
        <v>20000</v>
      </c>
      <c r="J28" s="447"/>
      <c r="K28" s="5"/>
      <c r="L28" s="120"/>
      <c r="M28" s="131"/>
      <c r="N28" s="121"/>
      <c r="O28" s="121"/>
      <c r="P28" s="121"/>
      <c r="Q28" s="121"/>
      <c r="R28" s="47" t="s">
        <v>398</v>
      </c>
      <c r="V28" s="49"/>
    </row>
    <row r="29" spans="1:28" ht="133.5" hidden="1" customHeight="1">
      <c r="A29" s="448"/>
      <c r="B29" s="289" t="s">
        <v>642</v>
      </c>
      <c r="C29" s="449" t="s">
        <v>389</v>
      </c>
      <c r="D29" s="364" t="s">
        <v>390</v>
      </c>
      <c r="E29" s="170" t="s">
        <v>356</v>
      </c>
      <c r="F29" s="127"/>
      <c r="G29" s="445"/>
      <c r="H29" s="408"/>
      <c r="I29" s="446">
        <v>220000</v>
      </c>
      <c r="J29" s="303"/>
      <c r="K29" s="223"/>
      <c r="L29" s="120"/>
      <c r="M29" s="131"/>
      <c r="N29" s="121"/>
      <c r="O29" s="121"/>
      <c r="P29" s="121"/>
      <c r="Q29" s="121"/>
      <c r="R29" s="374" t="s">
        <v>388</v>
      </c>
      <c r="S29" s="410"/>
      <c r="T29" s="410"/>
      <c r="U29" s="410"/>
      <c r="V29" s="411"/>
      <c r="W29" s="410"/>
      <c r="X29" s="410"/>
      <c r="Y29" s="410"/>
      <c r="Z29" s="410"/>
      <c r="AA29" s="410"/>
      <c r="AB29" s="410"/>
    </row>
    <row r="30" spans="1:28" ht="144" hidden="1" customHeight="1">
      <c r="A30" s="90"/>
      <c r="B30" s="289" t="s">
        <v>642</v>
      </c>
      <c r="C30" s="449" t="s">
        <v>389</v>
      </c>
      <c r="D30" s="374" t="s">
        <v>390</v>
      </c>
      <c r="E30" s="170" t="s">
        <v>541</v>
      </c>
      <c r="F30" s="322"/>
      <c r="G30" s="413"/>
      <c r="H30" s="412"/>
      <c r="I30" s="409">
        <v>45000</v>
      </c>
      <c r="K30" s="223"/>
      <c r="L30" s="120"/>
      <c r="M30" s="131"/>
      <c r="N30" s="121"/>
      <c r="O30" s="121"/>
      <c r="P30" s="121"/>
      <c r="Q30" s="121"/>
      <c r="R30" s="374" t="s">
        <v>435</v>
      </c>
      <c r="S30" s="410"/>
      <c r="T30" s="410"/>
      <c r="U30" s="410"/>
      <c r="V30" s="411"/>
      <c r="W30" s="410"/>
      <c r="X30" s="410"/>
      <c r="Y30" s="410"/>
      <c r="Z30" s="410"/>
      <c r="AA30" s="410"/>
      <c r="AB30" s="410"/>
    </row>
    <row r="31" spans="1:28" ht="160.5" hidden="1" customHeight="1">
      <c r="A31" s="432"/>
      <c r="B31" s="289" t="s">
        <v>642</v>
      </c>
      <c r="C31" s="42" t="s">
        <v>310</v>
      </c>
      <c r="D31" s="374" t="s">
        <v>391</v>
      </c>
      <c r="E31" s="4" t="s">
        <v>392</v>
      </c>
      <c r="F31" s="4"/>
      <c r="G31" s="18"/>
      <c r="H31" s="4"/>
      <c r="I31" s="18"/>
      <c r="J31" s="336"/>
      <c r="K31" s="4"/>
      <c r="L31" s="249"/>
      <c r="M31" s="103"/>
      <c r="N31" s="123"/>
      <c r="O31" s="123"/>
      <c r="P31" s="123"/>
      <c r="Q31" s="123"/>
      <c r="R31" s="40" t="s">
        <v>388</v>
      </c>
      <c r="V31" s="49"/>
    </row>
    <row r="32" spans="1:28" ht="133.5" hidden="1" customHeight="1">
      <c r="A32" s="38"/>
      <c r="B32" s="450" t="s">
        <v>642</v>
      </c>
      <c r="C32" s="42" t="s">
        <v>354</v>
      </c>
      <c r="D32" s="364" t="s">
        <v>355</v>
      </c>
      <c r="E32" s="4" t="s">
        <v>356</v>
      </c>
      <c r="F32" s="5"/>
      <c r="G32" s="5"/>
      <c r="H32" s="5"/>
      <c r="I32" s="434">
        <v>100000</v>
      </c>
      <c r="J32" s="303"/>
      <c r="K32" s="5"/>
      <c r="L32" s="120"/>
      <c r="M32" s="131"/>
      <c r="N32" s="121"/>
      <c r="O32" s="121"/>
      <c r="P32" s="121"/>
      <c r="Q32" s="121"/>
      <c r="R32" s="3" t="s">
        <v>357</v>
      </c>
      <c r="V32" s="49"/>
    </row>
    <row r="33" spans="1:22" ht="87" hidden="1" customHeight="1">
      <c r="A33" s="48"/>
      <c r="B33" s="450" t="s">
        <v>642</v>
      </c>
      <c r="C33" s="329" t="s">
        <v>371</v>
      </c>
      <c r="D33" s="364" t="s">
        <v>372</v>
      </c>
      <c r="E33" s="4" t="s">
        <v>373</v>
      </c>
      <c r="F33" s="4"/>
      <c r="G33" s="18"/>
      <c r="H33" s="18"/>
      <c r="I33" s="336">
        <v>500000</v>
      </c>
      <c r="J33" s="303"/>
      <c r="K33" s="4"/>
      <c r="L33" s="249"/>
      <c r="M33" s="103"/>
      <c r="N33" s="123"/>
      <c r="O33" s="123"/>
      <c r="P33" s="123"/>
      <c r="Q33" s="123"/>
      <c r="R33" s="47" t="s">
        <v>374</v>
      </c>
      <c r="V33" s="49"/>
    </row>
    <row r="34" spans="1:22" ht="102" hidden="1" customHeight="1">
      <c r="A34" s="48"/>
      <c r="B34" s="450" t="s">
        <v>642</v>
      </c>
      <c r="C34" s="42" t="s">
        <v>371</v>
      </c>
      <c r="D34" s="364" t="s">
        <v>375</v>
      </c>
      <c r="E34" s="4" t="s">
        <v>373</v>
      </c>
      <c r="F34" s="5"/>
      <c r="G34" s="5"/>
      <c r="H34" s="5"/>
      <c r="I34" s="5"/>
      <c r="J34" s="434"/>
      <c r="K34" s="5"/>
      <c r="L34" s="120"/>
      <c r="M34" s="131"/>
      <c r="N34" s="121"/>
      <c r="O34" s="121"/>
      <c r="P34" s="121"/>
      <c r="Q34" s="121"/>
      <c r="R34" s="47" t="s">
        <v>374</v>
      </c>
      <c r="V34" s="49"/>
    </row>
    <row r="35" spans="1:22" ht="153" hidden="1" customHeight="1">
      <c r="A35" s="7"/>
      <c r="B35" s="450" t="s">
        <v>642</v>
      </c>
      <c r="C35" s="42" t="s">
        <v>293</v>
      </c>
      <c r="D35" s="420" t="s">
        <v>294</v>
      </c>
      <c r="E35" s="18" t="s">
        <v>230</v>
      </c>
      <c r="F35" s="18"/>
      <c r="G35" s="18"/>
      <c r="H35" s="18"/>
      <c r="I35" s="18"/>
      <c r="J35" s="18"/>
      <c r="K35" s="5"/>
      <c r="L35" s="120"/>
      <c r="M35" s="131"/>
      <c r="N35" s="121"/>
      <c r="O35" s="121"/>
      <c r="P35" s="121"/>
      <c r="Q35" s="121"/>
      <c r="R35" s="40" t="s">
        <v>295</v>
      </c>
      <c r="V35" s="49"/>
    </row>
    <row r="36" spans="1:22" ht="153" hidden="1" customHeight="1">
      <c r="A36" s="38"/>
      <c r="B36" s="450" t="s">
        <v>206</v>
      </c>
      <c r="C36" s="329" t="s">
        <v>310</v>
      </c>
      <c r="D36" s="374" t="s">
        <v>315</v>
      </c>
      <c r="E36" s="18" t="s">
        <v>246</v>
      </c>
      <c r="F36" s="18"/>
      <c r="G36" s="18"/>
      <c r="H36" s="18"/>
      <c r="I36" s="336">
        <v>200000</v>
      </c>
      <c r="J36" s="336"/>
      <c r="K36" s="312"/>
      <c r="L36" s="248"/>
      <c r="M36" s="320"/>
      <c r="N36" s="321"/>
      <c r="O36" s="321"/>
      <c r="P36" s="321"/>
      <c r="Q36" s="321"/>
      <c r="R36" s="315" t="s">
        <v>311</v>
      </c>
      <c r="V36" s="49"/>
    </row>
    <row r="37" spans="1:22" ht="315.75" customHeight="1">
      <c r="A37" s="432"/>
      <c r="B37" s="450" t="s">
        <v>206</v>
      </c>
      <c r="C37" s="452" t="s">
        <v>620</v>
      </c>
      <c r="D37" s="420" t="s">
        <v>345</v>
      </c>
      <c r="E37" s="18" t="s">
        <v>347</v>
      </c>
      <c r="F37" s="18"/>
      <c r="G37" s="18"/>
      <c r="H37" s="18"/>
      <c r="I37" s="336">
        <v>100000</v>
      </c>
      <c r="J37" s="451"/>
      <c r="K37" s="61"/>
      <c r="L37" s="120"/>
      <c r="M37" s="254"/>
      <c r="N37" s="256"/>
      <c r="O37" s="256"/>
      <c r="P37" s="256"/>
      <c r="Q37" s="256"/>
      <c r="R37" s="40" t="s">
        <v>344</v>
      </c>
      <c r="V37" s="49"/>
    </row>
    <row r="38" spans="1:22" ht="307.5" customHeight="1">
      <c r="A38" s="63"/>
      <c r="B38" s="453" t="s">
        <v>642</v>
      </c>
      <c r="C38" s="452" t="s">
        <v>620</v>
      </c>
      <c r="D38" s="420" t="s">
        <v>346</v>
      </c>
      <c r="E38" s="40" t="s">
        <v>621</v>
      </c>
      <c r="F38" s="40"/>
      <c r="G38" s="18"/>
      <c r="H38" s="336"/>
      <c r="I38" s="336"/>
      <c r="J38" s="224"/>
      <c r="K38" s="120"/>
      <c r="L38" s="254"/>
      <c r="M38" s="256"/>
      <c r="N38" s="256"/>
      <c r="O38" s="256"/>
      <c r="P38" s="256"/>
      <c r="Q38" s="311" t="s">
        <v>344</v>
      </c>
      <c r="R38" s="40" t="s">
        <v>344</v>
      </c>
      <c r="V38" s="49"/>
    </row>
    <row r="39" spans="1:22" ht="108.75" hidden="1" customHeight="1">
      <c r="A39" s="48"/>
      <c r="B39" s="334" t="s">
        <v>207</v>
      </c>
      <c r="C39" s="42" t="s">
        <v>231</v>
      </c>
      <c r="D39" s="420" t="s">
        <v>232</v>
      </c>
      <c r="E39" s="18" t="s">
        <v>233</v>
      </c>
      <c r="F39" s="18"/>
      <c r="G39" s="18"/>
      <c r="H39" s="18"/>
      <c r="I39" s="336">
        <v>20000</v>
      </c>
      <c r="J39" s="303"/>
      <c r="K39" s="5"/>
      <c r="L39" s="120"/>
      <c r="M39" s="131"/>
      <c r="N39" s="121"/>
      <c r="O39" s="121"/>
      <c r="P39" s="121"/>
      <c r="Q39" s="121"/>
      <c r="R39" s="3" t="s">
        <v>234</v>
      </c>
      <c r="V39" s="49"/>
    </row>
    <row r="40" spans="1:22" ht="108.75" hidden="1" customHeight="1">
      <c r="A40" s="48"/>
      <c r="B40" s="331" t="s">
        <v>643</v>
      </c>
      <c r="C40" s="42" t="s">
        <v>601</v>
      </c>
      <c r="D40" s="420" t="s">
        <v>548</v>
      </c>
      <c r="E40" s="18" t="s">
        <v>233</v>
      </c>
      <c r="F40" s="4"/>
      <c r="G40" s="4"/>
      <c r="H40" s="4"/>
      <c r="I40" s="344">
        <v>7000</v>
      </c>
      <c r="J40" s="344"/>
      <c r="K40" s="5"/>
      <c r="L40" s="120"/>
      <c r="M40" s="131"/>
      <c r="N40" s="121"/>
      <c r="O40" s="121"/>
      <c r="P40" s="121"/>
      <c r="Q40" s="121"/>
      <c r="R40" s="311" t="s">
        <v>600</v>
      </c>
      <c r="V40" s="49"/>
    </row>
    <row r="41" spans="1:22" ht="132" hidden="1" customHeight="1">
      <c r="A41" s="48"/>
      <c r="B41" s="331" t="s">
        <v>643</v>
      </c>
      <c r="C41" s="329" t="s">
        <v>547</v>
      </c>
      <c r="D41" s="420" t="s">
        <v>548</v>
      </c>
      <c r="E41" s="18" t="s">
        <v>318</v>
      </c>
      <c r="F41" s="4"/>
      <c r="G41" s="4"/>
      <c r="H41" s="4"/>
      <c r="I41" s="4"/>
      <c r="J41" s="344"/>
      <c r="K41" s="5"/>
      <c r="L41" s="120"/>
      <c r="M41" s="131"/>
      <c r="N41" s="121"/>
      <c r="O41" s="121"/>
      <c r="P41" s="121"/>
      <c r="Q41" s="121"/>
      <c r="R41" s="311" t="s">
        <v>544</v>
      </c>
      <c r="V41" s="49"/>
    </row>
    <row r="42" spans="1:22" ht="79.5" hidden="1" customHeight="1">
      <c r="A42" s="48"/>
      <c r="B42" s="331" t="s">
        <v>643</v>
      </c>
      <c r="C42" s="42" t="s">
        <v>494</v>
      </c>
      <c r="D42" s="421" t="s">
        <v>495</v>
      </c>
      <c r="E42" s="4" t="s">
        <v>496</v>
      </c>
      <c r="F42" s="4"/>
      <c r="G42" s="4"/>
      <c r="H42" s="4"/>
      <c r="I42" s="4"/>
      <c r="J42" s="344"/>
      <c r="K42" s="5"/>
      <c r="L42" s="120"/>
      <c r="M42" s="131"/>
      <c r="N42" s="121"/>
      <c r="O42" s="121"/>
      <c r="P42" s="121"/>
      <c r="Q42" s="121"/>
      <c r="R42" s="311" t="s">
        <v>487</v>
      </c>
      <c r="V42" s="49"/>
    </row>
    <row r="43" spans="1:22" ht="62.25" hidden="1" customHeight="1">
      <c r="A43" s="48"/>
      <c r="B43" s="331" t="s">
        <v>643</v>
      </c>
      <c r="C43" s="42" t="s">
        <v>402</v>
      </c>
      <c r="D43" s="421" t="s">
        <v>403</v>
      </c>
      <c r="E43" s="4" t="s">
        <v>404</v>
      </c>
      <c r="F43" s="4"/>
      <c r="G43" s="4"/>
      <c r="H43" s="4"/>
      <c r="I43" s="4"/>
      <c r="J43" s="344"/>
      <c r="K43" s="5"/>
      <c r="L43" s="120"/>
      <c r="M43" s="131"/>
      <c r="N43" s="121"/>
      <c r="O43" s="121"/>
      <c r="P43" s="121"/>
      <c r="Q43" s="121"/>
      <c r="R43" s="311" t="s">
        <v>398</v>
      </c>
      <c r="V43" s="49"/>
    </row>
    <row r="44" spans="1:22" ht="89.25" hidden="1" customHeight="1">
      <c r="A44" s="7"/>
      <c r="B44" s="331" t="s">
        <v>643</v>
      </c>
      <c r="C44" s="42" t="s">
        <v>358</v>
      </c>
      <c r="D44" s="421" t="s">
        <v>359</v>
      </c>
      <c r="E44" s="4" t="s">
        <v>360</v>
      </c>
      <c r="F44" s="4"/>
      <c r="G44" s="4"/>
      <c r="H44" s="4"/>
      <c r="I44" s="4"/>
      <c r="J44" s="344"/>
      <c r="K44" s="5"/>
      <c r="L44" s="120"/>
      <c r="M44" s="131"/>
      <c r="N44" s="121"/>
      <c r="O44" s="121"/>
      <c r="P44" s="121"/>
      <c r="Q44" s="121"/>
      <c r="R44" s="311" t="s">
        <v>357</v>
      </c>
      <c r="V44" s="49"/>
    </row>
    <row r="45" spans="1:22" ht="231" customHeight="1">
      <c r="A45" s="38"/>
      <c r="B45" s="168" t="s">
        <v>643</v>
      </c>
      <c r="C45" s="42" t="s">
        <v>348</v>
      </c>
      <c r="D45" s="421" t="s">
        <v>349</v>
      </c>
      <c r="E45" s="4" t="s">
        <v>312</v>
      </c>
      <c r="F45" s="4"/>
      <c r="G45" s="4"/>
      <c r="H45" s="4"/>
      <c r="I45" s="344">
        <v>100000</v>
      </c>
      <c r="J45" s="303"/>
      <c r="K45" s="5"/>
      <c r="L45" s="120"/>
      <c r="M45" s="131"/>
      <c r="N45" s="121"/>
      <c r="O45" s="121"/>
      <c r="P45" s="121"/>
      <c r="Q45" s="121"/>
      <c r="R45" s="40" t="s">
        <v>344</v>
      </c>
      <c r="V45" s="49"/>
    </row>
    <row r="46" spans="1:22" ht="78" hidden="1" customHeight="1">
      <c r="A46" s="48"/>
      <c r="B46" s="168" t="s">
        <v>643</v>
      </c>
      <c r="C46" s="42" t="s">
        <v>256</v>
      </c>
      <c r="D46" s="170" t="s">
        <v>257</v>
      </c>
      <c r="E46" s="4" t="s">
        <v>258</v>
      </c>
      <c r="F46" s="4"/>
      <c r="G46" s="4"/>
      <c r="H46" s="4"/>
      <c r="I46" s="4"/>
      <c r="J46" s="4" t="s">
        <v>292</v>
      </c>
      <c r="K46" s="4"/>
      <c r="L46" s="249"/>
      <c r="M46" s="103"/>
      <c r="N46" s="123"/>
      <c r="O46" s="123"/>
      <c r="P46" s="123"/>
      <c r="Q46" s="123"/>
      <c r="R46" s="311" t="s">
        <v>253</v>
      </c>
      <c r="V46" s="49"/>
    </row>
    <row r="47" spans="1:22" ht="75.75" hidden="1" customHeight="1">
      <c r="A47" s="7"/>
      <c r="B47" s="168" t="s">
        <v>643</v>
      </c>
      <c r="C47" s="42" t="s">
        <v>296</v>
      </c>
      <c r="D47" s="374" t="s">
        <v>297</v>
      </c>
      <c r="E47" s="312" t="s">
        <v>233</v>
      </c>
      <c r="F47" s="312"/>
      <c r="G47" s="18"/>
      <c r="H47" s="18"/>
      <c r="I47" s="336">
        <v>58500</v>
      </c>
      <c r="J47" s="435"/>
      <c r="K47" s="312"/>
      <c r="L47" s="248"/>
      <c r="M47" s="320"/>
      <c r="N47" s="321"/>
      <c r="O47" s="321"/>
      <c r="P47" s="321"/>
      <c r="Q47" s="321"/>
      <c r="R47" s="40" t="s">
        <v>295</v>
      </c>
      <c r="V47" s="49"/>
    </row>
    <row r="48" spans="1:22" ht="180" hidden="1" customHeight="1">
      <c r="A48" s="48"/>
      <c r="B48" s="168" t="s">
        <v>207</v>
      </c>
      <c r="C48" s="42" t="s">
        <v>595</v>
      </c>
      <c r="D48" s="364" t="s">
        <v>298</v>
      </c>
      <c r="E48" s="4" t="s">
        <v>233</v>
      </c>
      <c r="F48" s="4"/>
      <c r="G48" s="4"/>
      <c r="H48" s="4"/>
      <c r="I48" s="344">
        <v>10000</v>
      </c>
      <c r="J48" s="303"/>
      <c r="K48" s="4"/>
      <c r="L48" s="170"/>
      <c r="M48" s="103"/>
      <c r="N48" s="123"/>
      <c r="O48" s="123"/>
      <c r="P48" s="123"/>
      <c r="Q48" s="123"/>
      <c r="R48" s="40" t="s">
        <v>295</v>
      </c>
      <c r="V48" s="49"/>
    </row>
    <row r="49" spans="1:26" ht="128.25" hidden="1" customHeight="1">
      <c r="A49" s="48"/>
      <c r="B49" s="168" t="s">
        <v>207</v>
      </c>
      <c r="C49" s="329" t="s">
        <v>313</v>
      </c>
      <c r="D49" s="374" t="s">
        <v>316</v>
      </c>
      <c r="E49" s="18" t="s">
        <v>312</v>
      </c>
      <c r="F49" s="18"/>
      <c r="G49" s="303"/>
      <c r="H49" s="303"/>
      <c r="I49" s="336">
        <v>100000</v>
      </c>
      <c r="K49" s="303"/>
      <c r="L49" s="303"/>
      <c r="M49" s="303"/>
      <c r="N49" s="303"/>
      <c r="O49" s="303"/>
      <c r="P49" s="303"/>
      <c r="Q49" s="303"/>
      <c r="R49" s="148" t="s">
        <v>311</v>
      </c>
      <c r="V49" s="49"/>
    </row>
    <row r="50" spans="1:26" ht="189.75" hidden="1" customHeight="1">
      <c r="A50" s="7"/>
      <c r="B50" s="168" t="s">
        <v>207</v>
      </c>
      <c r="C50" s="329" t="s">
        <v>313</v>
      </c>
      <c r="D50" s="374" t="s">
        <v>314</v>
      </c>
      <c r="E50" s="18">
        <v>3.51</v>
      </c>
      <c r="F50" s="18"/>
      <c r="G50" s="303"/>
      <c r="H50" s="303"/>
      <c r="I50" s="303"/>
      <c r="J50" s="336"/>
      <c r="K50" s="303"/>
      <c r="L50" s="303"/>
      <c r="M50" s="303"/>
      <c r="N50" s="303"/>
      <c r="O50" s="303"/>
      <c r="P50" s="303"/>
      <c r="Q50" s="303"/>
      <c r="R50" s="148" t="s">
        <v>311</v>
      </c>
      <c r="V50" s="49"/>
    </row>
    <row r="51" spans="1:26" ht="27" customHeight="1">
      <c r="A51" s="473" t="s">
        <v>201</v>
      </c>
      <c r="B51" s="65"/>
      <c r="C51" s="265"/>
      <c r="D51" s="122"/>
      <c r="E51" s="265"/>
      <c r="F51" s="265"/>
      <c r="G51" s="66"/>
      <c r="H51" s="5"/>
      <c r="I51" s="5"/>
      <c r="J51" s="5"/>
      <c r="K51" s="64"/>
      <c r="L51" s="122"/>
      <c r="M51" s="256"/>
      <c r="N51" s="256"/>
      <c r="O51" s="256"/>
      <c r="P51" s="256"/>
      <c r="Q51" s="256"/>
      <c r="R51" s="477">
        <v>1</v>
      </c>
      <c r="U51" s="104"/>
      <c r="V51" s="104"/>
      <c r="W51" s="104"/>
      <c r="X51" s="104"/>
      <c r="Y51" s="104"/>
      <c r="Z51" s="104"/>
    </row>
    <row r="52" spans="1:26" ht="27.75" customHeight="1">
      <c r="A52" s="63" t="s">
        <v>219</v>
      </c>
      <c r="B52" s="65"/>
      <c r="C52" s="265"/>
      <c r="D52" s="122"/>
      <c r="E52" s="265"/>
      <c r="F52" s="265"/>
      <c r="G52" s="66"/>
      <c r="H52" s="5"/>
      <c r="I52" s="5"/>
      <c r="J52" s="5"/>
      <c r="K52" s="64"/>
      <c r="L52" s="122"/>
      <c r="M52" s="256"/>
      <c r="N52" s="256"/>
      <c r="O52" s="256"/>
      <c r="P52" s="256"/>
      <c r="Q52" s="256"/>
      <c r="R52" s="477">
        <v>1</v>
      </c>
      <c r="U52" s="104"/>
      <c r="V52" s="104"/>
      <c r="W52" s="104"/>
      <c r="X52" s="104"/>
      <c r="Y52" s="104"/>
      <c r="Z52" s="104"/>
    </row>
    <row r="53" spans="1:26" ht="124.5" hidden="1" customHeight="1">
      <c r="A53" s="271"/>
      <c r="B53" s="319" t="s">
        <v>202</v>
      </c>
      <c r="C53" s="290" t="s">
        <v>259</v>
      </c>
      <c r="D53" s="422" t="s">
        <v>260</v>
      </c>
      <c r="E53" s="346" t="s">
        <v>261</v>
      </c>
      <c r="F53" s="346"/>
      <c r="G53" s="274"/>
      <c r="H53" s="274"/>
      <c r="I53" s="274"/>
      <c r="J53" s="335" t="s">
        <v>292</v>
      </c>
      <c r="K53" s="275"/>
      <c r="L53" s="276"/>
      <c r="M53" s="277"/>
      <c r="N53" s="278"/>
      <c r="O53" s="279"/>
      <c r="P53" s="278"/>
      <c r="Q53" s="278"/>
      <c r="R53" s="215" t="s">
        <v>253</v>
      </c>
      <c r="U53" s="104"/>
      <c r="V53" s="104"/>
      <c r="W53" s="104"/>
      <c r="X53" s="104"/>
      <c r="Y53" s="104"/>
      <c r="Z53" s="104"/>
    </row>
    <row r="54" spans="1:26" ht="134.25" hidden="1" customHeight="1">
      <c r="A54" s="271"/>
      <c r="B54" s="319" t="s">
        <v>202</v>
      </c>
      <c r="C54" s="290" t="s">
        <v>317</v>
      </c>
      <c r="D54" s="422" t="s">
        <v>549</v>
      </c>
      <c r="E54" s="333" t="s">
        <v>282</v>
      </c>
      <c r="F54" s="365"/>
      <c r="G54" s="274"/>
      <c r="H54" s="274"/>
      <c r="I54" s="274"/>
      <c r="J54" s="335"/>
      <c r="K54" s="326"/>
      <c r="L54" s="327"/>
      <c r="M54" s="285"/>
      <c r="N54" s="286"/>
      <c r="O54" s="328"/>
      <c r="P54" s="286"/>
      <c r="Q54" s="286"/>
      <c r="R54" s="215" t="s">
        <v>544</v>
      </c>
      <c r="U54" s="104"/>
      <c r="V54" s="104"/>
      <c r="W54" s="104"/>
      <c r="X54" s="104"/>
      <c r="Y54" s="104"/>
      <c r="Z54" s="104"/>
    </row>
    <row r="55" spans="1:26" ht="134.25" hidden="1" customHeight="1">
      <c r="A55" s="281"/>
      <c r="B55" s="319" t="s">
        <v>202</v>
      </c>
      <c r="C55" s="290" t="s">
        <v>497</v>
      </c>
      <c r="D55" s="422" t="s">
        <v>498</v>
      </c>
      <c r="E55" s="365" t="s">
        <v>499</v>
      </c>
      <c r="F55" s="365"/>
      <c r="G55" s="274"/>
      <c r="H55" s="274"/>
      <c r="I55" s="274"/>
      <c r="J55" s="335"/>
      <c r="K55" s="326"/>
      <c r="L55" s="327"/>
      <c r="M55" s="285"/>
      <c r="N55" s="286"/>
      <c r="O55" s="328"/>
      <c r="P55" s="286"/>
      <c r="Q55" s="286"/>
      <c r="R55" s="215" t="s">
        <v>487</v>
      </c>
      <c r="U55" s="104"/>
      <c r="V55" s="104"/>
      <c r="W55" s="104"/>
      <c r="X55" s="104"/>
      <c r="Y55" s="104"/>
      <c r="Z55" s="104"/>
    </row>
    <row r="56" spans="1:26" ht="153.75" hidden="1" customHeight="1">
      <c r="A56" s="271"/>
      <c r="B56" s="319" t="s">
        <v>644</v>
      </c>
      <c r="C56" s="290" t="s">
        <v>393</v>
      </c>
      <c r="D56" s="422" t="s">
        <v>394</v>
      </c>
      <c r="E56" s="365" t="s">
        <v>395</v>
      </c>
      <c r="F56" s="365"/>
      <c r="G56" s="335"/>
      <c r="H56" s="335"/>
      <c r="I56" s="335"/>
      <c r="J56" s="335"/>
      <c r="K56" s="401"/>
      <c r="L56" s="402"/>
      <c r="M56" s="371"/>
      <c r="N56" s="372"/>
      <c r="O56" s="403"/>
      <c r="P56" s="372"/>
      <c r="Q56" s="372"/>
      <c r="R56" s="215" t="s">
        <v>388</v>
      </c>
      <c r="U56" s="104"/>
      <c r="V56" s="104"/>
      <c r="W56" s="104"/>
      <c r="X56" s="104"/>
      <c r="Y56" s="104"/>
      <c r="Z56" s="104"/>
    </row>
    <row r="57" spans="1:26" ht="105" hidden="1" customHeight="1">
      <c r="A57" s="271"/>
      <c r="B57" s="319" t="s">
        <v>644</v>
      </c>
      <c r="C57" s="290" t="s">
        <v>405</v>
      </c>
      <c r="D57" s="422" t="s">
        <v>406</v>
      </c>
      <c r="E57" s="346" t="s">
        <v>407</v>
      </c>
      <c r="F57" s="346"/>
      <c r="G57" s="274"/>
      <c r="H57" s="274"/>
      <c r="I57" s="274"/>
      <c r="J57" s="274"/>
      <c r="K57" s="326"/>
      <c r="L57" s="327"/>
      <c r="M57" s="285"/>
      <c r="N57" s="286"/>
      <c r="O57" s="328"/>
      <c r="P57" s="286"/>
      <c r="Q57" s="286"/>
      <c r="R57" s="215" t="s">
        <v>398</v>
      </c>
      <c r="U57" s="104"/>
      <c r="V57" s="104"/>
      <c r="W57" s="104"/>
      <c r="X57" s="104"/>
      <c r="Y57" s="104"/>
      <c r="Z57" s="104"/>
    </row>
    <row r="58" spans="1:26" ht="149.25" hidden="1" customHeight="1">
      <c r="A58" s="281"/>
      <c r="B58" s="319" t="s">
        <v>644</v>
      </c>
      <c r="C58" s="42" t="s">
        <v>262</v>
      </c>
      <c r="D58" s="422" t="s">
        <v>263</v>
      </c>
      <c r="E58" s="346" t="s">
        <v>264</v>
      </c>
      <c r="F58" s="346"/>
      <c r="G58" s="274"/>
      <c r="H58" s="274"/>
      <c r="I58" s="274"/>
      <c r="J58" s="335" t="s">
        <v>292</v>
      </c>
      <c r="K58" s="326"/>
      <c r="L58" s="327"/>
      <c r="M58" s="285"/>
      <c r="N58" s="286"/>
      <c r="O58" s="328"/>
      <c r="P58" s="286"/>
      <c r="Q58" s="286"/>
      <c r="R58" s="215" t="s">
        <v>253</v>
      </c>
      <c r="U58" s="104"/>
      <c r="V58" s="104"/>
      <c r="W58" s="104"/>
      <c r="X58" s="104"/>
      <c r="Y58" s="104"/>
      <c r="Z58" s="104"/>
    </row>
    <row r="59" spans="1:26" ht="149.25" hidden="1" customHeight="1">
      <c r="A59" s="271"/>
      <c r="B59" s="319" t="s">
        <v>202</v>
      </c>
      <c r="C59" s="42" t="s">
        <v>317</v>
      </c>
      <c r="D59" s="422" t="s">
        <v>281</v>
      </c>
      <c r="E59" s="346" t="s">
        <v>318</v>
      </c>
      <c r="F59" s="346"/>
      <c r="G59" s="274"/>
      <c r="H59" s="274"/>
      <c r="I59" s="274"/>
      <c r="J59" s="274"/>
      <c r="K59" s="326"/>
      <c r="L59" s="327"/>
      <c r="M59" s="285"/>
      <c r="N59" s="286"/>
      <c r="O59" s="328"/>
      <c r="P59" s="286"/>
      <c r="Q59" s="286"/>
      <c r="R59" s="215" t="s">
        <v>311</v>
      </c>
      <c r="U59" s="104"/>
      <c r="V59" s="104"/>
      <c r="W59" s="104"/>
      <c r="X59" s="104"/>
      <c r="Y59" s="104"/>
      <c r="Z59" s="104"/>
    </row>
    <row r="60" spans="1:26" ht="107.25" hidden="1" customHeight="1">
      <c r="A60" s="330"/>
      <c r="B60" s="331" t="s">
        <v>217</v>
      </c>
      <c r="C60" s="290" t="s">
        <v>225</v>
      </c>
      <c r="D60" s="423" t="s">
        <v>226</v>
      </c>
      <c r="E60" s="333">
        <v>5</v>
      </c>
      <c r="F60" s="333"/>
      <c r="G60" s="283"/>
      <c r="H60" s="283"/>
      <c r="I60" s="283"/>
      <c r="J60" s="283" t="s">
        <v>292</v>
      </c>
      <c r="K60" s="282"/>
      <c r="L60" s="324"/>
      <c r="M60" s="325"/>
      <c r="N60" s="325"/>
      <c r="O60" s="325"/>
      <c r="P60" s="325"/>
      <c r="Q60" s="325"/>
      <c r="R60" s="334" t="s">
        <v>227</v>
      </c>
      <c r="U60" s="104"/>
      <c r="V60" s="104"/>
      <c r="W60" s="104"/>
      <c r="X60" s="104"/>
      <c r="Y60" s="104"/>
      <c r="Z60" s="104"/>
    </row>
    <row r="61" spans="1:26" ht="107.25" hidden="1" customHeight="1">
      <c r="A61" s="330"/>
      <c r="B61" s="331" t="s">
        <v>217</v>
      </c>
      <c r="C61" s="290" t="s">
        <v>602</v>
      </c>
      <c r="D61" s="423" t="s">
        <v>603</v>
      </c>
      <c r="E61" s="333" t="s">
        <v>604</v>
      </c>
      <c r="F61" s="487"/>
      <c r="G61" s="405"/>
      <c r="H61" s="405"/>
      <c r="I61" s="405"/>
      <c r="J61" s="405"/>
      <c r="K61" s="326"/>
      <c r="L61" s="406"/>
      <c r="M61" s="286"/>
      <c r="N61" s="286"/>
      <c r="O61" s="286"/>
      <c r="P61" s="286"/>
      <c r="Q61" s="286"/>
      <c r="R61" s="334" t="s">
        <v>600</v>
      </c>
      <c r="U61" s="104"/>
      <c r="V61" s="104"/>
      <c r="W61" s="104"/>
      <c r="X61" s="104"/>
      <c r="Y61" s="104"/>
      <c r="Z61" s="104"/>
    </row>
    <row r="62" spans="1:26" ht="137.25" hidden="1" customHeight="1">
      <c r="A62" s="455"/>
      <c r="B62" s="331" t="s">
        <v>217</v>
      </c>
      <c r="C62" s="290" t="s">
        <v>550</v>
      </c>
      <c r="D62" s="423" t="s">
        <v>551</v>
      </c>
      <c r="E62" s="333" t="s">
        <v>282</v>
      </c>
      <c r="F62" s="333"/>
      <c r="G62" s="283"/>
      <c r="H62" s="283"/>
      <c r="I62" s="283"/>
      <c r="J62" s="283"/>
      <c r="K62" s="326"/>
      <c r="L62" s="406"/>
      <c r="M62" s="286"/>
      <c r="N62" s="286"/>
      <c r="O62" s="286"/>
      <c r="P62" s="286"/>
      <c r="Q62" s="286"/>
      <c r="R62" s="334" t="s">
        <v>544</v>
      </c>
      <c r="U62" s="104"/>
      <c r="V62" s="104"/>
      <c r="W62" s="104"/>
      <c r="X62" s="104"/>
      <c r="Y62" s="104"/>
      <c r="Z62" s="104"/>
    </row>
    <row r="63" spans="1:26" ht="107.25" hidden="1" customHeight="1">
      <c r="A63" s="330"/>
      <c r="B63" s="331" t="s">
        <v>645</v>
      </c>
      <c r="C63" s="290" t="s">
        <v>538</v>
      </c>
      <c r="D63" s="422" t="s">
        <v>539</v>
      </c>
      <c r="E63" s="335" t="s">
        <v>233</v>
      </c>
      <c r="F63" s="343"/>
      <c r="G63" s="343"/>
      <c r="H63" s="343"/>
      <c r="I63" s="343"/>
      <c r="J63" s="454"/>
      <c r="K63" s="343"/>
      <c r="L63" s="370"/>
      <c r="M63" s="371"/>
      <c r="N63" s="372"/>
      <c r="O63" s="372"/>
      <c r="P63" s="372"/>
      <c r="Q63" s="372"/>
      <c r="R63" s="334" t="s">
        <v>435</v>
      </c>
      <c r="U63" s="104"/>
      <c r="V63" s="104"/>
      <c r="W63" s="104"/>
      <c r="X63" s="104"/>
      <c r="Y63" s="104"/>
      <c r="Z63" s="104"/>
    </row>
    <row r="64" spans="1:26" ht="121.5" hidden="1" customHeight="1">
      <c r="A64" s="330"/>
      <c r="B64" s="331" t="s">
        <v>645</v>
      </c>
      <c r="C64" s="290" t="s">
        <v>532</v>
      </c>
      <c r="D64" s="423" t="s">
        <v>533</v>
      </c>
      <c r="E64" s="333" t="s">
        <v>246</v>
      </c>
      <c r="F64" s="333"/>
      <c r="G64" s="283"/>
      <c r="H64" s="283"/>
      <c r="I64" s="283"/>
      <c r="J64" s="283"/>
      <c r="K64" s="282"/>
      <c r="L64" s="324"/>
      <c r="M64" s="325"/>
      <c r="N64" s="325"/>
      <c r="O64" s="325"/>
      <c r="P64" s="325"/>
      <c r="Q64" s="325"/>
      <c r="R64" s="331" t="s">
        <v>530</v>
      </c>
      <c r="U64" s="104"/>
      <c r="V64" s="104"/>
      <c r="W64" s="104"/>
      <c r="X64" s="104"/>
      <c r="Y64" s="104"/>
      <c r="Z64" s="104"/>
    </row>
    <row r="65" spans="1:26" ht="227.25" hidden="1" customHeight="1">
      <c r="A65" s="455"/>
      <c r="B65" s="331" t="s">
        <v>645</v>
      </c>
      <c r="C65" s="290" t="s">
        <v>534</v>
      </c>
      <c r="D65" s="423" t="s">
        <v>571</v>
      </c>
      <c r="E65" s="333" t="s">
        <v>535</v>
      </c>
      <c r="F65" s="333"/>
      <c r="G65" s="283"/>
      <c r="H65" s="283"/>
      <c r="I65" s="283"/>
      <c r="J65" s="283"/>
      <c r="K65" s="282"/>
      <c r="L65" s="324"/>
      <c r="M65" s="325"/>
      <c r="N65" s="325"/>
      <c r="O65" s="325"/>
      <c r="P65" s="325"/>
      <c r="Q65" s="325"/>
      <c r="R65" s="331" t="s">
        <v>530</v>
      </c>
      <c r="U65" s="104"/>
      <c r="V65" s="104"/>
      <c r="W65" s="104"/>
      <c r="X65" s="104"/>
      <c r="Y65" s="104"/>
      <c r="Z65" s="104"/>
    </row>
    <row r="66" spans="1:26" ht="133.5" hidden="1" customHeight="1">
      <c r="A66" s="330"/>
      <c r="B66" s="331" t="s">
        <v>645</v>
      </c>
      <c r="C66" s="290" t="s">
        <v>497</v>
      </c>
      <c r="D66" s="423" t="s">
        <v>500</v>
      </c>
      <c r="E66" s="333" t="s">
        <v>501</v>
      </c>
      <c r="F66" s="333"/>
      <c r="G66" s="283"/>
      <c r="H66" s="283"/>
      <c r="I66" s="283"/>
      <c r="J66" s="283"/>
      <c r="K66" s="282"/>
      <c r="L66" s="324"/>
      <c r="M66" s="325"/>
      <c r="N66" s="325"/>
      <c r="O66" s="325"/>
      <c r="P66" s="325"/>
      <c r="Q66" s="325"/>
      <c r="R66" s="215" t="s">
        <v>487</v>
      </c>
      <c r="U66" s="104"/>
      <c r="V66" s="104"/>
      <c r="W66" s="104"/>
      <c r="X66" s="104"/>
      <c r="Y66" s="104"/>
      <c r="Z66" s="104"/>
    </row>
    <row r="67" spans="1:26" ht="250.5" hidden="1" customHeight="1">
      <c r="A67" s="455"/>
      <c r="B67" s="331" t="s">
        <v>645</v>
      </c>
      <c r="C67" s="290" t="s">
        <v>437</v>
      </c>
      <c r="D67" s="423" t="s">
        <v>438</v>
      </c>
      <c r="E67" s="333" t="s">
        <v>439</v>
      </c>
      <c r="F67" s="333"/>
      <c r="G67" s="283"/>
      <c r="H67" s="283"/>
      <c r="I67" s="283"/>
      <c r="J67" s="283"/>
      <c r="K67" s="282"/>
      <c r="L67" s="324"/>
      <c r="M67" s="325"/>
      <c r="N67" s="325"/>
      <c r="O67" s="325"/>
      <c r="P67" s="325"/>
      <c r="Q67" s="325"/>
      <c r="R67" s="215" t="s">
        <v>388</v>
      </c>
      <c r="U67" s="104"/>
      <c r="V67" s="104"/>
      <c r="W67" s="104"/>
      <c r="X67" s="104"/>
      <c r="Y67" s="104"/>
      <c r="Z67" s="104"/>
    </row>
    <row r="68" spans="1:26" ht="128.25" hidden="1" customHeight="1">
      <c r="A68" s="330"/>
      <c r="B68" s="331" t="s">
        <v>645</v>
      </c>
      <c r="C68" s="319" t="s">
        <v>440</v>
      </c>
      <c r="D68" s="423" t="s">
        <v>441</v>
      </c>
      <c r="E68" s="333" t="s">
        <v>331</v>
      </c>
      <c r="F68" s="333"/>
      <c r="G68" s="283"/>
      <c r="H68" s="283"/>
      <c r="I68" s="283"/>
      <c r="J68" s="283"/>
      <c r="K68" s="282"/>
      <c r="L68" s="324"/>
      <c r="M68" s="325"/>
      <c r="N68" s="325"/>
      <c r="O68" s="325"/>
      <c r="P68" s="325"/>
      <c r="Q68" s="325"/>
      <c r="R68" s="331" t="s">
        <v>388</v>
      </c>
      <c r="U68" s="104"/>
      <c r="V68" s="104"/>
      <c r="W68" s="104"/>
      <c r="X68" s="104"/>
      <c r="Y68" s="104"/>
      <c r="Z68" s="104"/>
    </row>
    <row r="69" spans="1:26" ht="88.5" hidden="1" customHeight="1">
      <c r="A69" s="330"/>
      <c r="B69" s="331" t="s">
        <v>645</v>
      </c>
      <c r="C69" s="319"/>
      <c r="D69" s="423" t="s">
        <v>442</v>
      </c>
      <c r="E69" s="333"/>
      <c r="F69" s="333"/>
      <c r="G69" s="283"/>
      <c r="H69" s="283"/>
      <c r="I69" s="283"/>
      <c r="J69" s="283"/>
      <c r="K69" s="282"/>
      <c r="L69" s="324"/>
      <c r="M69" s="325"/>
      <c r="N69" s="325"/>
      <c r="O69" s="325"/>
      <c r="P69" s="325"/>
      <c r="Q69" s="325"/>
      <c r="R69" s="331" t="s">
        <v>388</v>
      </c>
      <c r="U69" s="104"/>
      <c r="V69" s="104"/>
      <c r="W69" s="104"/>
      <c r="X69" s="104"/>
      <c r="Y69" s="104"/>
      <c r="Z69" s="104"/>
    </row>
    <row r="70" spans="1:26" ht="84.75" hidden="1" customHeight="1">
      <c r="A70" s="330"/>
      <c r="B70" s="331" t="s">
        <v>645</v>
      </c>
      <c r="C70" s="290"/>
      <c r="D70" s="423" t="s">
        <v>443</v>
      </c>
      <c r="E70" s="333"/>
      <c r="F70" s="333"/>
      <c r="G70" s="283"/>
      <c r="H70" s="283"/>
      <c r="I70" s="283"/>
      <c r="J70" s="283"/>
      <c r="K70" s="282"/>
      <c r="L70" s="324"/>
      <c r="M70" s="325"/>
      <c r="N70" s="325"/>
      <c r="O70" s="325"/>
      <c r="P70" s="325"/>
      <c r="Q70" s="325"/>
      <c r="R70" s="331" t="s">
        <v>388</v>
      </c>
      <c r="U70" s="104"/>
      <c r="V70" s="104"/>
      <c r="W70" s="104"/>
      <c r="X70" s="104"/>
      <c r="Y70" s="104"/>
      <c r="Z70" s="104"/>
    </row>
    <row r="71" spans="1:26" ht="60.75" hidden="1" customHeight="1">
      <c r="A71" s="455"/>
      <c r="B71" s="331" t="s">
        <v>645</v>
      </c>
      <c r="C71" s="290" t="s">
        <v>408</v>
      </c>
      <c r="D71" s="423" t="s">
        <v>639</v>
      </c>
      <c r="E71" s="333" t="s">
        <v>640</v>
      </c>
      <c r="F71" s="333"/>
      <c r="G71" s="342"/>
      <c r="H71" s="342"/>
      <c r="I71" s="347">
        <v>60000</v>
      </c>
      <c r="J71" s="303"/>
      <c r="K71" s="333"/>
      <c r="L71" s="348"/>
      <c r="M71" s="349"/>
      <c r="N71" s="349"/>
      <c r="O71" s="349"/>
      <c r="P71" s="349"/>
      <c r="Q71" s="349"/>
      <c r="R71" s="215" t="s">
        <v>398</v>
      </c>
      <c r="U71" s="104"/>
      <c r="V71" s="104"/>
      <c r="W71" s="104"/>
      <c r="X71" s="104"/>
      <c r="Y71" s="104"/>
      <c r="Z71" s="104"/>
    </row>
    <row r="72" spans="1:26" ht="111.75" hidden="1" customHeight="1">
      <c r="A72" s="455"/>
      <c r="B72" s="331" t="s">
        <v>645</v>
      </c>
      <c r="C72" s="290" t="s">
        <v>361</v>
      </c>
      <c r="D72" s="423" t="s">
        <v>362</v>
      </c>
      <c r="E72" s="378">
        <v>4</v>
      </c>
      <c r="F72" s="378"/>
      <c r="G72" s="283"/>
      <c r="H72" s="283"/>
      <c r="I72" s="347">
        <v>200000</v>
      </c>
      <c r="J72" s="447"/>
      <c r="K72" s="282"/>
      <c r="L72" s="324"/>
      <c r="M72" s="325"/>
      <c r="N72" s="325"/>
      <c r="O72" s="325"/>
      <c r="P72" s="325"/>
      <c r="Q72" s="325"/>
      <c r="R72" s="215" t="s">
        <v>357</v>
      </c>
      <c r="U72" s="104"/>
      <c r="V72" s="104"/>
      <c r="W72" s="104"/>
      <c r="X72" s="104"/>
      <c r="Y72" s="104"/>
      <c r="Z72" s="104"/>
    </row>
    <row r="73" spans="1:26" ht="111" hidden="1" customHeight="1">
      <c r="A73" s="456"/>
      <c r="B73" s="331" t="s">
        <v>645</v>
      </c>
      <c r="C73" s="337" t="s">
        <v>433</v>
      </c>
      <c r="D73" s="422" t="s">
        <v>575</v>
      </c>
      <c r="E73" s="365" t="s">
        <v>434</v>
      </c>
      <c r="F73" s="365"/>
      <c r="G73" s="274"/>
      <c r="H73" s="274"/>
      <c r="I73" s="274"/>
      <c r="J73" s="274"/>
      <c r="K73" s="282"/>
      <c r="L73" s="324"/>
      <c r="M73" s="325"/>
      <c r="N73" s="325"/>
      <c r="O73" s="325"/>
      <c r="P73" s="325"/>
      <c r="Q73" s="325"/>
      <c r="R73" s="331" t="s">
        <v>435</v>
      </c>
      <c r="U73" s="104"/>
      <c r="V73" s="104"/>
      <c r="W73" s="104"/>
      <c r="X73" s="104"/>
      <c r="Y73" s="104"/>
      <c r="Z73" s="104"/>
    </row>
    <row r="74" spans="1:26" ht="132.75" hidden="1" customHeight="1">
      <c r="A74" s="330"/>
      <c r="B74" s="331" t="s">
        <v>645</v>
      </c>
      <c r="C74" s="290"/>
      <c r="D74" s="423" t="s">
        <v>646</v>
      </c>
      <c r="E74" s="417" t="s">
        <v>647</v>
      </c>
      <c r="F74" s="417"/>
      <c r="G74" s="283"/>
      <c r="H74" s="283"/>
      <c r="I74" s="283"/>
      <c r="J74" s="283"/>
      <c r="K74" s="282"/>
      <c r="L74" s="324"/>
      <c r="M74" s="325"/>
      <c r="N74" s="325"/>
      <c r="O74" s="325"/>
      <c r="P74" s="325"/>
      <c r="Q74" s="325"/>
      <c r="R74" s="331" t="s">
        <v>435</v>
      </c>
      <c r="U74" s="104"/>
      <c r="V74" s="104"/>
      <c r="W74" s="104"/>
      <c r="X74" s="104"/>
      <c r="Y74" s="104"/>
      <c r="Z74" s="104"/>
    </row>
    <row r="75" spans="1:26" ht="126.75" hidden="1" customHeight="1">
      <c r="A75" s="330"/>
      <c r="B75" s="331" t="s">
        <v>645</v>
      </c>
      <c r="C75" s="290" t="s">
        <v>361</v>
      </c>
      <c r="D75" s="423" t="s">
        <v>363</v>
      </c>
      <c r="E75" s="378" t="s">
        <v>364</v>
      </c>
      <c r="F75" s="378"/>
      <c r="G75" s="283"/>
      <c r="H75" s="283"/>
      <c r="I75" s="283"/>
      <c r="J75" s="347"/>
      <c r="K75" s="282"/>
      <c r="L75" s="324"/>
      <c r="M75" s="325"/>
      <c r="N75" s="325"/>
      <c r="O75" s="325"/>
      <c r="P75" s="325"/>
      <c r="Q75" s="325"/>
      <c r="R75" s="331" t="s">
        <v>357</v>
      </c>
      <c r="U75" s="104"/>
      <c r="V75" s="104"/>
      <c r="W75" s="104"/>
      <c r="X75" s="104"/>
      <c r="Y75" s="104"/>
      <c r="Z75" s="104"/>
    </row>
    <row r="76" spans="1:26" ht="126.75" hidden="1" customHeight="1">
      <c r="A76" s="455"/>
      <c r="B76" s="331" t="s">
        <v>645</v>
      </c>
      <c r="C76" s="290" t="s">
        <v>365</v>
      </c>
      <c r="D76" s="423" t="s">
        <v>362</v>
      </c>
      <c r="E76" s="378">
        <v>4</v>
      </c>
      <c r="F76" s="378"/>
      <c r="G76" s="283"/>
      <c r="H76" s="283"/>
      <c r="I76" s="347">
        <v>70000</v>
      </c>
      <c r="J76" s="303"/>
      <c r="K76" s="282"/>
      <c r="L76" s="324"/>
      <c r="M76" s="325"/>
      <c r="N76" s="325"/>
      <c r="O76" s="325"/>
      <c r="P76" s="325"/>
      <c r="Q76" s="325"/>
      <c r="R76" s="331" t="s">
        <v>357</v>
      </c>
      <c r="U76" s="104"/>
      <c r="V76" s="104"/>
      <c r="W76" s="104"/>
      <c r="X76" s="104"/>
      <c r="Y76" s="104"/>
      <c r="Z76" s="104"/>
    </row>
    <row r="77" spans="1:26" ht="150.75" hidden="1" customHeight="1">
      <c r="A77" s="330"/>
      <c r="B77" s="331" t="s">
        <v>217</v>
      </c>
      <c r="C77" s="290" t="s">
        <v>366</v>
      </c>
      <c r="D77" s="423" t="s">
        <v>362</v>
      </c>
      <c r="E77" s="378">
        <v>4</v>
      </c>
      <c r="F77" s="378"/>
      <c r="G77" s="283"/>
      <c r="H77" s="283"/>
      <c r="I77" s="347">
        <v>40000</v>
      </c>
      <c r="J77" s="303"/>
      <c r="K77" s="282"/>
      <c r="L77" s="324"/>
      <c r="M77" s="325"/>
      <c r="N77" s="325"/>
      <c r="O77" s="325"/>
      <c r="P77" s="325"/>
      <c r="Q77" s="325"/>
      <c r="R77" s="215" t="s">
        <v>357</v>
      </c>
      <c r="U77" s="104"/>
      <c r="V77" s="104"/>
      <c r="W77" s="104"/>
      <c r="X77" s="104"/>
      <c r="Y77" s="104"/>
      <c r="Z77" s="104"/>
    </row>
    <row r="78" spans="1:26" ht="88.5" hidden="1" customHeight="1">
      <c r="A78" s="330"/>
      <c r="B78" s="331" t="s">
        <v>217</v>
      </c>
      <c r="C78" s="290" t="s">
        <v>319</v>
      </c>
      <c r="D78" s="423" t="s">
        <v>320</v>
      </c>
      <c r="E78" s="333">
        <v>5</v>
      </c>
      <c r="F78" s="333"/>
      <c r="G78" s="283"/>
      <c r="H78" s="283"/>
      <c r="I78" s="283"/>
      <c r="J78" s="303"/>
      <c r="K78" s="282"/>
      <c r="L78" s="324"/>
      <c r="M78" s="325"/>
      <c r="N78" s="325"/>
      <c r="O78" s="325"/>
      <c r="P78" s="325"/>
      <c r="Q78" s="325"/>
      <c r="R78" s="215" t="s">
        <v>311</v>
      </c>
      <c r="U78" s="104"/>
      <c r="V78" s="104"/>
      <c r="W78" s="104"/>
      <c r="X78" s="104"/>
      <c r="Y78" s="104"/>
      <c r="Z78" s="104"/>
    </row>
    <row r="79" spans="1:26" ht="105" hidden="1" customHeight="1">
      <c r="A79" s="330"/>
      <c r="B79" s="331" t="s">
        <v>217</v>
      </c>
      <c r="C79" s="329" t="s">
        <v>265</v>
      </c>
      <c r="D79" s="423" t="s">
        <v>266</v>
      </c>
      <c r="E79" s="333" t="s">
        <v>267</v>
      </c>
      <c r="F79" s="333"/>
      <c r="G79" s="342"/>
      <c r="H79" s="342"/>
      <c r="I79" s="347">
        <v>200000</v>
      </c>
      <c r="J79" s="303"/>
      <c r="K79" s="333"/>
      <c r="L79" s="348"/>
      <c r="M79" s="349"/>
      <c r="N79" s="349"/>
      <c r="O79" s="349"/>
      <c r="P79" s="349"/>
      <c r="Q79" s="349"/>
      <c r="R79" s="334" t="s">
        <v>253</v>
      </c>
      <c r="U79" s="104"/>
      <c r="V79" s="104"/>
      <c r="W79" s="104"/>
      <c r="X79" s="104"/>
      <c r="Y79" s="104"/>
      <c r="Z79" s="104"/>
    </row>
    <row r="80" spans="1:26" ht="82.5" hidden="1" customHeight="1">
      <c r="A80" s="380"/>
      <c r="B80" s="331" t="s">
        <v>217</v>
      </c>
      <c r="C80" s="42" t="s">
        <v>378</v>
      </c>
      <c r="D80" s="423" t="s">
        <v>372</v>
      </c>
      <c r="E80" s="333" t="s">
        <v>373</v>
      </c>
      <c r="F80" s="333"/>
      <c r="G80" s="342"/>
      <c r="H80" s="342"/>
      <c r="I80" s="347">
        <v>100000</v>
      </c>
      <c r="J80" s="53"/>
      <c r="K80" s="333"/>
      <c r="L80" s="348"/>
      <c r="M80" s="349"/>
      <c r="N80" s="349"/>
      <c r="O80" s="349"/>
      <c r="P80" s="349"/>
      <c r="Q80" s="349"/>
      <c r="R80" s="334" t="s">
        <v>374</v>
      </c>
      <c r="U80" s="104"/>
      <c r="V80" s="104"/>
      <c r="W80" s="104"/>
      <c r="X80" s="104"/>
      <c r="Y80" s="104"/>
      <c r="Z80" s="104"/>
    </row>
    <row r="81" spans="1:26" ht="111" hidden="1" customHeight="1">
      <c r="A81" s="380"/>
      <c r="B81" s="334" t="s">
        <v>624</v>
      </c>
      <c r="C81" s="42" t="s">
        <v>378</v>
      </c>
      <c r="D81" s="422" t="s">
        <v>375</v>
      </c>
      <c r="E81" s="365" t="s">
        <v>373</v>
      </c>
      <c r="F81" s="365"/>
      <c r="G81" s="335"/>
      <c r="H81" s="335"/>
      <c r="I81" s="335"/>
      <c r="J81" s="381"/>
      <c r="K81" s="365"/>
      <c r="L81" s="382"/>
      <c r="M81" s="361"/>
      <c r="N81" s="361"/>
      <c r="O81" s="361"/>
      <c r="P81" s="361"/>
      <c r="Q81" s="361"/>
      <c r="R81" s="215" t="s">
        <v>374</v>
      </c>
      <c r="U81" s="104"/>
      <c r="V81" s="104"/>
      <c r="W81" s="104"/>
      <c r="X81" s="104"/>
      <c r="Y81" s="104"/>
      <c r="Z81" s="104"/>
    </row>
    <row r="82" spans="1:26" ht="30" customHeight="1">
      <c r="A82" s="288" t="s">
        <v>220</v>
      </c>
      <c r="B82" s="88"/>
      <c r="C82" s="289"/>
      <c r="D82" s="284"/>
      <c r="E82" s="272"/>
      <c r="F82" s="272"/>
      <c r="G82" s="272"/>
      <c r="H82" s="272"/>
      <c r="I82" s="272"/>
      <c r="J82" s="272"/>
      <c r="K82" s="272"/>
      <c r="L82" s="284"/>
      <c r="M82" s="285"/>
      <c r="N82" s="286"/>
      <c r="O82" s="286"/>
      <c r="P82" s="286"/>
      <c r="Q82" s="286"/>
      <c r="R82" s="479">
        <v>1</v>
      </c>
      <c r="U82" s="91">
        <v>0</v>
      </c>
      <c r="V82" s="55"/>
      <c r="W82" s="91">
        <v>1</v>
      </c>
      <c r="Z82" s="44">
        <v>1</v>
      </c>
    </row>
    <row r="83" spans="1:26" ht="157.5" hidden="1" customHeight="1">
      <c r="A83" s="88"/>
      <c r="B83" s="168" t="s">
        <v>203</v>
      </c>
      <c r="C83" s="290" t="s">
        <v>578</v>
      </c>
      <c r="D83" s="422" t="s">
        <v>268</v>
      </c>
      <c r="E83" s="335" t="s">
        <v>269</v>
      </c>
      <c r="F83" s="335"/>
      <c r="G83" s="335"/>
      <c r="H83" s="335"/>
      <c r="I83" s="335"/>
      <c r="J83" s="335" t="s">
        <v>292</v>
      </c>
      <c r="K83" s="335"/>
      <c r="L83" s="359"/>
      <c r="M83" s="360"/>
      <c r="N83" s="361"/>
      <c r="O83" s="361"/>
      <c r="P83" s="361"/>
      <c r="Q83" s="361"/>
      <c r="R83" s="215" t="s">
        <v>253</v>
      </c>
      <c r="U83" s="91">
        <v>0</v>
      </c>
      <c r="V83" s="55"/>
      <c r="W83" s="91">
        <v>1</v>
      </c>
      <c r="Z83" s="44">
        <v>1</v>
      </c>
    </row>
    <row r="84" spans="1:26" ht="165" hidden="1" customHeight="1">
      <c r="A84" s="291"/>
      <c r="B84" s="168" t="s">
        <v>203</v>
      </c>
      <c r="C84" s="290" t="s">
        <v>552</v>
      </c>
      <c r="D84" s="422" t="s">
        <v>553</v>
      </c>
      <c r="E84" s="335">
        <v>3.8</v>
      </c>
      <c r="F84" s="335"/>
      <c r="G84" s="335"/>
      <c r="H84" s="335"/>
      <c r="I84" s="335"/>
      <c r="J84" s="335"/>
      <c r="K84" s="335"/>
      <c r="L84" s="359"/>
      <c r="M84" s="360"/>
      <c r="N84" s="361"/>
      <c r="O84" s="361"/>
      <c r="P84" s="361"/>
      <c r="Q84" s="361"/>
      <c r="R84" s="215" t="s">
        <v>435</v>
      </c>
      <c r="V84" s="55"/>
    </row>
    <row r="85" spans="1:26" ht="156" hidden="1" customHeight="1">
      <c r="A85" s="88"/>
      <c r="B85" s="168" t="s">
        <v>648</v>
      </c>
      <c r="C85" s="290" t="s">
        <v>552</v>
      </c>
      <c r="D85" s="422" t="s">
        <v>553</v>
      </c>
      <c r="E85" s="335">
        <v>3.5</v>
      </c>
      <c r="F85" s="335"/>
      <c r="G85" s="335"/>
      <c r="H85" s="335"/>
      <c r="I85" s="335"/>
      <c r="J85" s="335"/>
      <c r="K85" s="335"/>
      <c r="L85" s="359"/>
      <c r="M85" s="360"/>
      <c r="N85" s="361"/>
      <c r="O85" s="361"/>
      <c r="P85" s="361"/>
      <c r="Q85" s="361"/>
      <c r="R85" s="215" t="s">
        <v>544</v>
      </c>
      <c r="V85" s="55"/>
    </row>
    <row r="86" spans="1:26" ht="133.5" hidden="1" customHeight="1">
      <c r="A86" s="88"/>
      <c r="B86" s="168" t="s">
        <v>648</v>
      </c>
      <c r="C86" s="290" t="s">
        <v>321</v>
      </c>
      <c r="D86" s="422" t="s">
        <v>445</v>
      </c>
      <c r="E86" s="335">
        <v>3.51</v>
      </c>
      <c r="F86" s="335"/>
      <c r="G86" s="335"/>
      <c r="H86" s="335"/>
      <c r="I86" s="335"/>
      <c r="J86" s="335"/>
      <c r="K86" s="335"/>
      <c r="L86" s="359"/>
      <c r="M86" s="360"/>
      <c r="N86" s="361"/>
      <c r="O86" s="361"/>
      <c r="P86" s="361"/>
      <c r="Q86" s="361"/>
      <c r="R86" s="215" t="s">
        <v>487</v>
      </c>
      <c r="V86" s="55"/>
    </row>
    <row r="87" spans="1:26" ht="133.5" hidden="1" customHeight="1">
      <c r="A87" s="291"/>
      <c r="B87" s="168" t="s">
        <v>648</v>
      </c>
      <c r="C87" s="290" t="s">
        <v>444</v>
      </c>
      <c r="D87" s="422" t="s">
        <v>445</v>
      </c>
      <c r="E87" s="335">
        <v>3.51</v>
      </c>
      <c r="F87" s="335"/>
      <c r="G87" s="335"/>
      <c r="H87" s="335"/>
      <c r="I87" s="335"/>
      <c r="J87" s="335"/>
      <c r="K87" s="335"/>
      <c r="L87" s="359"/>
      <c r="M87" s="360"/>
      <c r="N87" s="361"/>
      <c r="O87" s="361"/>
      <c r="P87" s="361"/>
      <c r="Q87" s="361"/>
      <c r="R87" s="215" t="s">
        <v>388</v>
      </c>
      <c r="V87" s="55"/>
    </row>
    <row r="88" spans="1:26" ht="153.75" hidden="1" customHeight="1">
      <c r="A88" s="88"/>
      <c r="B88" s="168" t="s">
        <v>648</v>
      </c>
      <c r="C88" s="290" t="s">
        <v>367</v>
      </c>
      <c r="D88" s="422" t="s">
        <v>368</v>
      </c>
      <c r="E88" s="335">
        <v>4</v>
      </c>
      <c r="F88" s="335"/>
      <c r="G88" s="335"/>
      <c r="H88" s="335"/>
      <c r="I88" s="335"/>
      <c r="J88" s="335"/>
      <c r="K88" s="335"/>
      <c r="L88" s="359"/>
      <c r="M88" s="360"/>
      <c r="N88" s="361"/>
      <c r="O88" s="361"/>
      <c r="P88" s="361"/>
      <c r="Q88" s="361"/>
      <c r="R88" s="215" t="s">
        <v>357</v>
      </c>
      <c r="V88" s="55"/>
    </row>
    <row r="89" spans="1:26" ht="109.5" hidden="1" customHeight="1">
      <c r="A89" s="88"/>
      <c r="B89" s="168" t="s">
        <v>648</v>
      </c>
      <c r="C89" s="290" t="s">
        <v>299</v>
      </c>
      <c r="D89" s="422" t="s">
        <v>300</v>
      </c>
      <c r="E89" s="335" t="s">
        <v>301</v>
      </c>
      <c r="F89" s="335"/>
      <c r="G89" s="335"/>
      <c r="H89" s="335"/>
      <c r="I89" s="335"/>
      <c r="J89" s="335"/>
      <c r="K89" s="335"/>
      <c r="L89" s="359"/>
      <c r="M89" s="360"/>
      <c r="N89" s="361"/>
      <c r="O89" s="361"/>
      <c r="P89" s="361"/>
      <c r="Q89" s="361"/>
      <c r="R89" s="215" t="s">
        <v>302</v>
      </c>
      <c r="V89" s="55"/>
      <c r="W89" s="91">
        <v>1</v>
      </c>
      <c r="Z89" s="44">
        <v>1</v>
      </c>
    </row>
    <row r="90" spans="1:26" ht="171.75" hidden="1" customHeight="1">
      <c r="A90" s="291"/>
      <c r="B90" s="168" t="s">
        <v>648</v>
      </c>
      <c r="C90" s="358" t="s">
        <v>413</v>
      </c>
      <c r="D90" s="422" t="s">
        <v>410</v>
      </c>
      <c r="E90" s="335" t="s">
        <v>414</v>
      </c>
      <c r="F90" s="365"/>
      <c r="G90" s="333"/>
      <c r="H90" s="342"/>
      <c r="I90" s="342"/>
      <c r="J90" s="342"/>
      <c r="K90" s="369"/>
      <c r="L90" s="370"/>
      <c r="M90" s="371"/>
      <c r="N90" s="372"/>
      <c r="O90" s="372"/>
      <c r="P90" s="372"/>
      <c r="Q90" s="373"/>
      <c r="R90" s="215" t="s">
        <v>398</v>
      </c>
      <c r="V90" s="55"/>
    </row>
    <row r="91" spans="1:26" ht="171.75" hidden="1" customHeight="1">
      <c r="A91" s="291"/>
      <c r="B91" s="168" t="s">
        <v>648</v>
      </c>
      <c r="C91" s="367" t="s">
        <v>321</v>
      </c>
      <c r="D91" s="423" t="s">
        <v>322</v>
      </c>
      <c r="E91" s="342">
        <v>3.51</v>
      </c>
      <c r="F91" s="368"/>
      <c r="G91" s="368"/>
      <c r="H91" s="343"/>
      <c r="I91" s="343"/>
      <c r="J91" s="343"/>
      <c r="K91" s="369"/>
      <c r="L91" s="370"/>
      <c r="M91" s="371"/>
      <c r="N91" s="372"/>
      <c r="O91" s="372"/>
      <c r="P91" s="372"/>
      <c r="Q91" s="373"/>
      <c r="R91" s="215" t="s">
        <v>311</v>
      </c>
      <c r="V91" s="55"/>
    </row>
    <row r="92" spans="1:26" ht="27" customHeight="1">
      <c r="A92" s="476" t="s">
        <v>213</v>
      </c>
      <c r="B92" s="47"/>
      <c r="C92" s="67"/>
      <c r="D92" s="122"/>
      <c r="E92" s="251"/>
      <c r="F92" s="251"/>
      <c r="G92" s="257"/>
      <c r="H92" s="6"/>
      <c r="I92" s="6"/>
      <c r="J92" s="6"/>
      <c r="K92" s="266"/>
      <c r="L92" s="122"/>
      <c r="M92" s="121"/>
      <c r="N92" s="121"/>
      <c r="O92" s="121"/>
      <c r="P92" s="121"/>
      <c r="Q92" s="268"/>
      <c r="R92" s="480">
        <v>1</v>
      </c>
      <c r="U92" s="104"/>
      <c r="V92" s="104"/>
      <c r="W92" s="104"/>
      <c r="X92" s="104"/>
      <c r="Y92" s="104"/>
      <c r="Z92" s="104"/>
    </row>
    <row r="93" spans="1:26" ht="25.5" customHeight="1">
      <c r="A93" s="473" t="s">
        <v>193</v>
      </c>
      <c r="B93" s="65"/>
      <c r="C93" s="265"/>
      <c r="D93" s="122"/>
      <c r="E93" s="265"/>
      <c r="F93" s="265"/>
      <c r="G93" s="52"/>
      <c r="H93" s="5"/>
      <c r="I93" s="5"/>
      <c r="J93" s="5"/>
      <c r="K93" s="266"/>
      <c r="L93" s="122"/>
      <c r="M93" s="121"/>
      <c r="N93" s="121"/>
      <c r="O93" s="121"/>
      <c r="P93" s="121"/>
      <c r="Q93" s="268"/>
      <c r="R93" s="477">
        <v>1</v>
      </c>
      <c r="U93" s="104"/>
      <c r="V93" s="104"/>
      <c r="W93" s="104"/>
      <c r="X93" s="104"/>
      <c r="Y93" s="104"/>
      <c r="Z93" s="104"/>
    </row>
    <row r="94" spans="1:26" ht="28.5" customHeight="1">
      <c r="A94" s="63" t="s">
        <v>221</v>
      </c>
      <c r="B94" s="39"/>
      <c r="C94" s="239"/>
      <c r="D94" s="223"/>
      <c r="E94" s="60"/>
      <c r="F94" s="61"/>
      <c r="G94" s="61"/>
      <c r="H94" s="5"/>
      <c r="I94" s="5"/>
      <c r="J94" s="5"/>
      <c r="K94" s="267"/>
      <c r="L94" s="223"/>
      <c r="M94" s="121"/>
      <c r="N94" s="121"/>
      <c r="O94" s="131"/>
      <c r="P94" s="121"/>
      <c r="Q94" s="268"/>
      <c r="R94" s="478">
        <v>1</v>
      </c>
      <c r="U94" s="91">
        <v>0</v>
      </c>
      <c r="V94" s="49"/>
      <c r="W94" s="91">
        <v>1</v>
      </c>
      <c r="Z94" s="44">
        <v>1</v>
      </c>
    </row>
    <row r="95" spans="1:26" ht="125.25" hidden="1" customHeight="1">
      <c r="A95" s="39"/>
      <c r="B95" s="239" t="s">
        <v>198</v>
      </c>
      <c r="C95" s="42" t="s">
        <v>270</v>
      </c>
      <c r="D95" s="170" t="s">
        <v>272</v>
      </c>
      <c r="E95" s="4" t="s">
        <v>274</v>
      </c>
      <c r="F95" s="4"/>
      <c r="G95" s="4"/>
      <c r="H95" s="4"/>
      <c r="I95" s="4"/>
      <c r="J95" s="4" t="s">
        <v>292</v>
      </c>
      <c r="K95" s="4"/>
      <c r="L95" s="170"/>
      <c r="M95" s="103"/>
      <c r="N95" s="123"/>
      <c r="O95" s="126"/>
      <c r="P95" s="123"/>
      <c r="Q95" s="123"/>
      <c r="R95" s="215" t="s">
        <v>253</v>
      </c>
      <c r="U95" s="91">
        <v>0</v>
      </c>
      <c r="V95" s="49"/>
      <c r="W95" s="91">
        <v>1</v>
      </c>
      <c r="Z95" s="44">
        <v>1</v>
      </c>
    </row>
    <row r="96" spans="1:26" ht="81" hidden="1" customHeight="1">
      <c r="A96" s="457"/>
      <c r="B96" s="239" t="s">
        <v>198</v>
      </c>
      <c r="C96" s="290" t="s">
        <v>605</v>
      </c>
      <c r="D96" s="359" t="s">
        <v>606</v>
      </c>
      <c r="E96" s="335" t="s">
        <v>615</v>
      </c>
      <c r="F96" s="335"/>
      <c r="G96" s="335"/>
      <c r="H96" s="335"/>
      <c r="I96" s="381">
        <v>15000</v>
      </c>
      <c r="J96" s="335"/>
      <c r="K96" s="335"/>
      <c r="L96" s="359"/>
      <c r="M96" s="360"/>
      <c r="N96" s="361"/>
      <c r="O96" s="441"/>
      <c r="P96" s="361"/>
      <c r="Q96" s="361"/>
      <c r="R96" s="215" t="s">
        <v>600</v>
      </c>
      <c r="V96" s="49"/>
    </row>
    <row r="97" spans="1:22" ht="134.25" hidden="1" customHeight="1">
      <c r="A97" s="39"/>
      <c r="B97" s="239" t="s">
        <v>649</v>
      </c>
      <c r="C97" s="290" t="s">
        <v>605</v>
      </c>
      <c r="D97" s="422" t="s">
        <v>614</v>
      </c>
      <c r="E97" s="335" t="s">
        <v>607</v>
      </c>
      <c r="F97" s="335"/>
      <c r="G97" s="335"/>
      <c r="H97" s="335"/>
      <c r="I97" s="381"/>
      <c r="J97" s="335"/>
      <c r="K97" s="335"/>
      <c r="L97" s="359"/>
      <c r="M97" s="360"/>
      <c r="N97" s="361"/>
      <c r="O97" s="441"/>
      <c r="P97" s="361"/>
      <c r="Q97" s="361"/>
      <c r="R97" s="331" t="s">
        <v>600</v>
      </c>
      <c r="V97" s="49"/>
    </row>
    <row r="98" spans="1:22" ht="122.25" hidden="1" customHeight="1">
      <c r="A98" s="39"/>
      <c r="B98" s="239" t="s">
        <v>649</v>
      </c>
      <c r="C98" s="290" t="s">
        <v>608</v>
      </c>
      <c r="D98" s="422" t="s">
        <v>658</v>
      </c>
      <c r="E98" s="335" t="s">
        <v>607</v>
      </c>
      <c r="F98" s="335"/>
      <c r="G98" s="335"/>
      <c r="H98" s="335"/>
      <c r="I98" s="381">
        <v>126500</v>
      </c>
      <c r="J98" s="335"/>
      <c r="K98" s="335"/>
      <c r="L98" s="359"/>
      <c r="M98" s="360"/>
      <c r="N98" s="361"/>
      <c r="O98" s="441"/>
      <c r="P98" s="361"/>
      <c r="Q98" s="361"/>
      <c r="R98" s="331" t="s">
        <v>600</v>
      </c>
      <c r="V98" s="49"/>
    </row>
    <row r="99" spans="1:22" ht="103.5" hidden="1" customHeight="1">
      <c r="A99" s="39"/>
      <c r="B99" s="239" t="s">
        <v>649</v>
      </c>
      <c r="C99" s="290" t="s">
        <v>554</v>
      </c>
      <c r="D99" s="422" t="s">
        <v>579</v>
      </c>
      <c r="E99" s="335" t="s">
        <v>282</v>
      </c>
      <c r="F99" s="335"/>
      <c r="G99" s="335"/>
      <c r="H99" s="335"/>
      <c r="I99" s="335"/>
      <c r="J99" s="335"/>
      <c r="K99" s="335"/>
      <c r="L99" s="359"/>
      <c r="M99" s="360"/>
      <c r="N99" s="361"/>
      <c r="O99" s="441"/>
      <c r="P99" s="361"/>
      <c r="Q99" s="361"/>
      <c r="R99" s="215" t="s">
        <v>544</v>
      </c>
      <c r="V99" s="49"/>
    </row>
    <row r="100" spans="1:22" ht="125.25" hidden="1" customHeight="1">
      <c r="A100" s="457"/>
      <c r="B100" s="239" t="s">
        <v>649</v>
      </c>
      <c r="C100" s="42" t="s">
        <v>536</v>
      </c>
      <c r="D100" s="364" t="s">
        <v>273</v>
      </c>
      <c r="E100" s="4" t="s">
        <v>246</v>
      </c>
      <c r="F100" s="4"/>
      <c r="G100" s="4"/>
      <c r="H100" s="4"/>
      <c r="I100" s="4"/>
      <c r="J100" s="4"/>
      <c r="K100" s="4"/>
      <c r="L100" s="170"/>
      <c r="M100" s="103"/>
      <c r="N100" s="123"/>
      <c r="O100" s="126"/>
      <c r="P100" s="123"/>
      <c r="Q100" s="123"/>
      <c r="R100" s="215" t="s">
        <v>530</v>
      </c>
      <c r="V100" s="49"/>
    </row>
    <row r="101" spans="1:22" ht="125.25" hidden="1" customHeight="1">
      <c r="A101" s="39"/>
      <c r="B101" s="239" t="s">
        <v>649</v>
      </c>
      <c r="C101" s="329" t="s">
        <v>446</v>
      </c>
      <c r="D101" s="374" t="s">
        <v>273</v>
      </c>
      <c r="E101" s="18" t="s">
        <v>401</v>
      </c>
      <c r="F101" s="4"/>
      <c r="G101" s="4"/>
      <c r="H101" s="4"/>
      <c r="I101" s="4"/>
      <c r="J101" s="4"/>
      <c r="K101" s="4"/>
      <c r="L101" s="170"/>
      <c r="M101" s="103"/>
      <c r="N101" s="123"/>
      <c r="O101" s="126"/>
      <c r="P101" s="123"/>
      <c r="Q101" s="123"/>
      <c r="R101" s="215" t="s">
        <v>544</v>
      </c>
      <c r="V101" s="49"/>
    </row>
    <row r="102" spans="1:22" ht="125.25" hidden="1" customHeight="1">
      <c r="A102" s="39"/>
      <c r="B102" s="239" t="s">
        <v>649</v>
      </c>
      <c r="C102" s="42" t="s">
        <v>446</v>
      </c>
      <c r="D102" s="364" t="s">
        <v>273</v>
      </c>
      <c r="E102" s="4" t="s">
        <v>483</v>
      </c>
      <c r="F102" s="4"/>
      <c r="G102" s="4"/>
      <c r="H102" s="4"/>
      <c r="I102" s="4"/>
      <c r="J102" s="4"/>
      <c r="K102" s="4"/>
      <c r="L102" s="170"/>
      <c r="M102" s="103"/>
      <c r="N102" s="123"/>
      <c r="O102" s="126"/>
      <c r="P102" s="123"/>
      <c r="Q102" s="123"/>
      <c r="R102" s="215" t="s">
        <v>388</v>
      </c>
      <c r="V102" s="49"/>
    </row>
    <row r="103" spans="1:22" ht="125.25" hidden="1" customHeight="1">
      <c r="A103" s="39"/>
      <c r="B103" s="239" t="s">
        <v>649</v>
      </c>
      <c r="C103" s="42" t="s">
        <v>271</v>
      </c>
      <c r="D103" s="374" t="s">
        <v>273</v>
      </c>
      <c r="E103" s="40" t="s">
        <v>246</v>
      </c>
      <c r="F103" s="40"/>
      <c r="G103" s="18"/>
      <c r="H103" s="18"/>
      <c r="I103" s="18"/>
      <c r="J103" s="18" t="s">
        <v>292</v>
      </c>
      <c r="K103" s="4"/>
      <c r="L103" s="170"/>
      <c r="M103" s="103"/>
      <c r="N103" s="123"/>
      <c r="O103" s="126"/>
      <c r="P103" s="123"/>
      <c r="Q103" s="123"/>
      <c r="R103" s="215" t="s">
        <v>253</v>
      </c>
      <c r="V103" s="49"/>
    </row>
    <row r="104" spans="1:22" ht="125.25" hidden="1" customHeight="1">
      <c r="A104" s="457"/>
      <c r="B104" s="239" t="s">
        <v>649</v>
      </c>
      <c r="C104" s="42" t="s">
        <v>271</v>
      </c>
      <c r="D104" s="374" t="s">
        <v>273</v>
      </c>
      <c r="E104" s="40" t="s">
        <v>230</v>
      </c>
      <c r="F104" s="3"/>
      <c r="G104" s="4"/>
      <c r="H104" s="4"/>
      <c r="I104" s="4"/>
      <c r="J104" s="4"/>
      <c r="K104" s="4"/>
      <c r="L104" s="170"/>
      <c r="M104" s="103"/>
      <c r="N104" s="123"/>
      <c r="O104" s="126"/>
      <c r="P104" s="123"/>
      <c r="Q104" s="123"/>
      <c r="R104" s="215" t="s">
        <v>295</v>
      </c>
      <c r="V104" s="49"/>
    </row>
    <row r="105" spans="1:22" ht="150" hidden="1" customHeight="1">
      <c r="A105" s="39"/>
      <c r="B105" s="239" t="s">
        <v>198</v>
      </c>
      <c r="C105" s="414" t="s">
        <v>502</v>
      </c>
      <c r="D105" s="170"/>
      <c r="E105" s="4"/>
      <c r="F105" s="4"/>
      <c r="G105" s="4"/>
      <c r="H105" s="4"/>
      <c r="I105" s="4"/>
      <c r="J105" s="4"/>
      <c r="K105" s="4"/>
      <c r="L105" s="170"/>
      <c r="M105" s="103"/>
      <c r="N105" s="123"/>
      <c r="O105" s="126"/>
      <c r="P105" s="123"/>
      <c r="Q105" s="123"/>
      <c r="R105" s="215" t="s">
        <v>487</v>
      </c>
      <c r="V105" s="49"/>
    </row>
    <row r="106" spans="1:22" ht="133.5" hidden="1" customHeight="1">
      <c r="A106" s="39"/>
      <c r="B106" s="239" t="s">
        <v>198</v>
      </c>
      <c r="C106" s="379" t="s">
        <v>503</v>
      </c>
      <c r="D106" s="364" t="s">
        <v>504</v>
      </c>
      <c r="E106" s="4" t="s">
        <v>505</v>
      </c>
      <c r="F106" s="4"/>
      <c r="G106" s="4"/>
      <c r="H106" s="4"/>
      <c r="I106" s="4"/>
      <c r="J106" s="4"/>
      <c r="K106" s="4"/>
      <c r="L106" s="170"/>
      <c r="M106" s="103"/>
      <c r="N106" s="123"/>
      <c r="O106" s="126"/>
      <c r="P106" s="123"/>
      <c r="Q106" s="123"/>
      <c r="R106" s="215" t="s">
        <v>487</v>
      </c>
      <c r="V106" s="49"/>
    </row>
    <row r="107" spans="1:22" ht="195" hidden="1" customHeight="1">
      <c r="A107" s="457"/>
      <c r="B107" s="239" t="s">
        <v>198</v>
      </c>
      <c r="C107" s="452" t="s">
        <v>627</v>
      </c>
      <c r="D107" s="364" t="s">
        <v>504</v>
      </c>
      <c r="E107" s="4" t="s">
        <v>506</v>
      </c>
      <c r="F107" s="4"/>
      <c r="G107" s="4"/>
      <c r="H107" s="4"/>
      <c r="I107" s="4"/>
      <c r="J107" s="4"/>
      <c r="K107" s="4"/>
      <c r="L107" s="170"/>
      <c r="M107" s="103"/>
      <c r="N107" s="123"/>
      <c r="O107" s="126"/>
      <c r="P107" s="123"/>
      <c r="Q107" s="123"/>
      <c r="R107" s="215" t="s">
        <v>487</v>
      </c>
      <c r="V107" s="49"/>
    </row>
    <row r="108" spans="1:22" ht="126" hidden="1" customHeight="1">
      <c r="A108" s="39"/>
      <c r="B108" s="239" t="s">
        <v>649</v>
      </c>
      <c r="C108" s="42" t="s">
        <v>507</v>
      </c>
      <c r="D108" s="364" t="s">
        <v>508</v>
      </c>
      <c r="E108" s="4" t="s">
        <v>580</v>
      </c>
      <c r="F108" s="4"/>
      <c r="G108" s="4"/>
      <c r="H108" s="4"/>
      <c r="I108" s="4"/>
      <c r="J108" s="4"/>
      <c r="K108" s="4"/>
      <c r="L108" s="170"/>
      <c r="M108" s="103"/>
      <c r="N108" s="123"/>
      <c r="O108" s="126"/>
      <c r="P108" s="123"/>
      <c r="Q108" s="123"/>
      <c r="R108" s="215" t="s">
        <v>487</v>
      </c>
      <c r="V108" s="49"/>
    </row>
    <row r="109" spans="1:22" ht="63.75" hidden="1" customHeight="1">
      <c r="A109" s="39"/>
      <c r="B109" s="239" t="s">
        <v>649</v>
      </c>
      <c r="C109" s="414" t="s">
        <v>436</v>
      </c>
      <c r="D109" s="364"/>
      <c r="E109" s="4"/>
      <c r="F109" s="4"/>
      <c r="G109" s="4"/>
      <c r="H109" s="4"/>
      <c r="I109" s="4"/>
      <c r="J109" s="4"/>
      <c r="K109" s="4"/>
      <c r="L109" s="170"/>
      <c r="M109" s="103"/>
      <c r="N109" s="123"/>
      <c r="O109" s="126"/>
      <c r="P109" s="123"/>
      <c r="Q109" s="123"/>
      <c r="R109" s="331" t="s">
        <v>435</v>
      </c>
      <c r="V109" s="49"/>
    </row>
    <row r="110" spans="1:22" ht="63.75" hidden="1" customHeight="1">
      <c r="A110" s="39"/>
      <c r="B110" s="239" t="s">
        <v>649</v>
      </c>
      <c r="C110" s="379"/>
      <c r="D110" s="364" t="s">
        <v>581</v>
      </c>
      <c r="E110" s="4" t="s">
        <v>583</v>
      </c>
      <c r="F110" s="4"/>
      <c r="G110" s="4"/>
      <c r="H110" s="4"/>
      <c r="I110" s="4"/>
      <c r="J110" s="4"/>
      <c r="K110" s="4"/>
      <c r="L110" s="170"/>
      <c r="M110" s="103"/>
      <c r="N110" s="123"/>
      <c r="O110" s="126"/>
      <c r="P110" s="123"/>
      <c r="Q110" s="123"/>
      <c r="R110" s="331" t="s">
        <v>435</v>
      </c>
      <c r="V110" s="49"/>
    </row>
    <row r="111" spans="1:22" ht="63.75" hidden="1" customHeight="1">
      <c r="A111" s="39"/>
      <c r="B111" s="239" t="s">
        <v>649</v>
      </c>
      <c r="C111" s="42"/>
      <c r="D111" s="364" t="s">
        <v>582</v>
      </c>
      <c r="E111" s="4" t="s">
        <v>584</v>
      </c>
      <c r="F111" s="4"/>
      <c r="G111" s="4"/>
      <c r="H111" s="4"/>
      <c r="I111" s="4"/>
      <c r="J111" s="4"/>
      <c r="K111" s="4"/>
      <c r="L111" s="170"/>
      <c r="M111" s="103"/>
      <c r="N111" s="123"/>
      <c r="O111" s="126"/>
      <c r="P111" s="123"/>
      <c r="Q111" s="123"/>
      <c r="R111" s="331" t="s">
        <v>435</v>
      </c>
      <c r="V111" s="49"/>
    </row>
    <row r="112" spans="1:22" ht="125.25" hidden="1" customHeight="1">
      <c r="A112" s="457"/>
      <c r="B112" s="239" t="s">
        <v>649</v>
      </c>
      <c r="C112" s="42" t="s">
        <v>323</v>
      </c>
      <c r="D112" s="364" t="s">
        <v>320</v>
      </c>
      <c r="E112" s="4">
        <v>2</v>
      </c>
      <c r="F112" s="4"/>
      <c r="G112" s="4"/>
      <c r="H112" s="4"/>
      <c r="I112" s="4"/>
      <c r="J112" s="4"/>
      <c r="K112" s="4"/>
      <c r="L112" s="170"/>
      <c r="M112" s="103"/>
      <c r="N112" s="123"/>
      <c r="O112" s="126"/>
      <c r="P112" s="123"/>
      <c r="Q112" s="123"/>
      <c r="R112" s="215" t="s">
        <v>311</v>
      </c>
      <c r="V112" s="49"/>
    </row>
    <row r="113" spans="1:26" ht="129" hidden="1" customHeight="1">
      <c r="A113" s="39"/>
      <c r="B113" s="239" t="s">
        <v>198</v>
      </c>
      <c r="C113" s="42" t="s">
        <v>402</v>
      </c>
      <c r="D113" s="364" t="s">
        <v>416</v>
      </c>
      <c r="E113" s="4" t="s">
        <v>246</v>
      </c>
      <c r="F113" s="4"/>
      <c r="G113" s="4"/>
      <c r="H113" s="4"/>
      <c r="I113" s="4"/>
      <c r="J113" s="344">
        <v>70000</v>
      </c>
      <c r="K113" s="4"/>
      <c r="L113" s="170"/>
      <c r="M113" s="103"/>
      <c r="N113" s="123"/>
      <c r="O113" s="126"/>
      <c r="P113" s="123"/>
      <c r="Q113" s="123"/>
      <c r="R113" s="331" t="s">
        <v>398</v>
      </c>
      <c r="V113" s="49"/>
    </row>
    <row r="114" spans="1:26" ht="84.75" hidden="1" customHeight="1">
      <c r="A114" s="39"/>
      <c r="B114" s="239" t="s">
        <v>198</v>
      </c>
      <c r="C114" s="42" t="s">
        <v>417</v>
      </c>
      <c r="D114" s="364" t="s">
        <v>416</v>
      </c>
      <c r="E114" s="4" t="s">
        <v>246</v>
      </c>
      <c r="F114" s="4"/>
      <c r="G114" s="4"/>
      <c r="H114" s="4"/>
      <c r="I114" s="4"/>
      <c r="J114" s="344">
        <v>80000</v>
      </c>
      <c r="K114" s="4"/>
      <c r="L114" s="170"/>
      <c r="M114" s="103"/>
      <c r="N114" s="123"/>
      <c r="O114" s="126"/>
      <c r="P114" s="123"/>
      <c r="Q114" s="123"/>
      <c r="R114" s="331" t="s">
        <v>398</v>
      </c>
      <c r="V114" s="49"/>
    </row>
    <row r="115" spans="1:26" ht="108.75" hidden="1" customHeight="1">
      <c r="A115" s="39"/>
      <c r="B115" s="239" t="s">
        <v>199</v>
      </c>
      <c r="C115" s="245" t="s">
        <v>235</v>
      </c>
      <c r="D115" s="364" t="s">
        <v>236</v>
      </c>
      <c r="E115" s="4" t="s">
        <v>237</v>
      </c>
      <c r="F115" s="4"/>
      <c r="G115" s="4"/>
      <c r="H115" s="4"/>
      <c r="I115" s="4"/>
      <c r="J115" s="4" t="s">
        <v>292</v>
      </c>
      <c r="K115" s="4"/>
      <c r="L115" s="170"/>
      <c r="M115" s="103"/>
      <c r="N115" s="123"/>
      <c r="O115" s="103"/>
      <c r="P115" s="123"/>
      <c r="Q115" s="123"/>
      <c r="R115" s="215" t="s">
        <v>234</v>
      </c>
      <c r="U115" s="91">
        <v>0</v>
      </c>
      <c r="V115" s="49"/>
      <c r="W115" s="91">
        <v>1</v>
      </c>
      <c r="Z115" s="44">
        <v>1</v>
      </c>
    </row>
    <row r="116" spans="1:26" ht="81" hidden="1" customHeight="1">
      <c r="A116" s="457"/>
      <c r="B116" s="239" t="s">
        <v>199</v>
      </c>
      <c r="C116" s="245" t="s">
        <v>418</v>
      </c>
      <c r="D116" s="364" t="s">
        <v>555</v>
      </c>
      <c r="E116" s="4" t="s">
        <v>556</v>
      </c>
      <c r="F116" s="4"/>
      <c r="G116" s="4"/>
      <c r="H116" s="4"/>
      <c r="I116" s="4"/>
      <c r="J116" s="4"/>
      <c r="K116" s="68"/>
      <c r="L116" s="127"/>
      <c r="M116" s="103"/>
      <c r="N116" s="123"/>
      <c r="O116" s="103"/>
      <c r="P116" s="123"/>
      <c r="Q116" s="123"/>
      <c r="R116" s="215" t="s">
        <v>544</v>
      </c>
      <c r="V116" s="49"/>
    </row>
    <row r="117" spans="1:26" ht="108.75" hidden="1" customHeight="1">
      <c r="A117" s="39"/>
      <c r="B117" s="239" t="s">
        <v>199</v>
      </c>
      <c r="C117" s="245" t="s">
        <v>537</v>
      </c>
      <c r="D117" s="364" t="s">
        <v>572</v>
      </c>
      <c r="E117" s="68">
        <v>4.5</v>
      </c>
      <c r="F117" s="68"/>
      <c r="G117" s="4"/>
      <c r="H117" s="4"/>
      <c r="I117" s="4"/>
      <c r="J117" s="4"/>
      <c r="K117" s="68"/>
      <c r="L117" s="127"/>
      <c r="M117" s="103"/>
      <c r="N117" s="123"/>
      <c r="O117" s="103"/>
      <c r="P117" s="123"/>
      <c r="Q117" s="123"/>
      <c r="R117" s="215" t="s">
        <v>530</v>
      </c>
      <c r="V117" s="49"/>
    </row>
    <row r="118" spans="1:26" ht="108.75" hidden="1" customHeight="1">
      <c r="A118" s="39"/>
      <c r="B118" s="239" t="s">
        <v>199</v>
      </c>
      <c r="C118" s="332" t="s">
        <v>509</v>
      </c>
      <c r="D118" s="424" t="s">
        <v>510</v>
      </c>
      <c r="E118" s="68" t="s">
        <v>512</v>
      </c>
      <c r="F118" s="68"/>
      <c r="G118" s="4"/>
      <c r="H118" s="4"/>
      <c r="I118" s="4"/>
      <c r="J118" s="4"/>
      <c r="K118" s="68"/>
      <c r="L118" s="127"/>
      <c r="M118" s="103"/>
      <c r="N118" s="123"/>
      <c r="O118" s="103"/>
      <c r="P118" s="123"/>
      <c r="Q118" s="123"/>
      <c r="R118" s="331" t="s">
        <v>487</v>
      </c>
      <c r="V118" s="49"/>
    </row>
    <row r="119" spans="1:26" ht="108.75" hidden="1" customHeight="1">
      <c r="A119" s="39"/>
      <c r="B119" s="239" t="s">
        <v>199</v>
      </c>
      <c r="C119" s="245"/>
      <c r="D119" s="364" t="s">
        <v>511</v>
      </c>
      <c r="E119" s="68" t="s">
        <v>513</v>
      </c>
      <c r="F119" s="68"/>
      <c r="G119" s="4"/>
      <c r="H119" s="4"/>
      <c r="I119" s="4"/>
      <c r="J119" s="4"/>
      <c r="K119" s="68"/>
      <c r="L119" s="127"/>
      <c r="M119" s="103"/>
      <c r="N119" s="123"/>
      <c r="O119" s="103"/>
      <c r="P119" s="123"/>
      <c r="Q119" s="123"/>
      <c r="R119" s="331" t="s">
        <v>487</v>
      </c>
      <c r="V119" s="49"/>
    </row>
    <row r="120" spans="1:26" ht="129" hidden="1" customHeight="1">
      <c r="A120" s="457"/>
      <c r="B120" s="239" t="s">
        <v>199</v>
      </c>
      <c r="C120" s="245" t="s">
        <v>447</v>
      </c>
      <c r="D120" s="364" t="s">
        <v>448</v>
      </c>
      <c r="E120" s="68" t="s">
        <v>449</v>
      </c>
      <c r="F120" s="68"/>
      <c r="G120" s="4"/>
      <c r="H120" s="4"/>
      <c r="I120" s="4"/>
      <c r="J120" s="4"/>
      <c r="K120" s="68"/>
      <c r="L120" s="127"/>
      <c r="M120" s="103"/>
      <c r="N120" s="123"/>
      <c r="O120" s="103"/>
      <c r="P120" s="123"/>
      <c r="Q120" s="123"/>
      <c r="R120" s="215" t="s">
        <v>388</v>
      </c>
      <c r="V120" s="49"/>
    </row>
    <row r="121" spans="1:26" ht="76.5" hidden="1" customHeight="1">
      <c r="A121" s="48"/>
      <c r="B121" s="239" t="s">
        <v>650</v>
      </c>
      <c r="C121" s="42" t="s">
        <v>275</v>
      </c>
      <c r="D121" s="374" t="s">
        <v>266</v>
      </c>
      <c r="E121" s="224" t="s">
        <v>267</v>
      </c>
      <c r="F121" s="224"/>
      <c r="G121" s="18"/>
      <c r="H121" s="18"/>
      <c r="I121" s="18"/>
      <c r="J121" s="225" t="s">
        <v>292</v>
      </c>
      <c r="K121" s="219"/>
      <c r="L121" s="220"/>
      <c r="M121" s="212"/>
      <c r="N121" s="213"/>
      <c r="O121" s="214"/>
      <c r="P121" s="213"/>
      <c r="Q121" s="213"/>
      <c r="R121" s="215" t="s">
        <v>253</v>
      </c>
      <c r="V121" s="50"/>
      <c r="X121" s="51"/>
    </row>
    <row r="122" spans="1:26" ht="76.5" hidden="1" customHeight="1">
      <c r="A122" s="48"/>
      <c r="B122" s="239" t="s">
        <v>650</v>
      </c>
      <c r="C122" s="42" t="s">
        <v>418</v>
      </c>
      <c r="D122" s="364" t="s">
        <v>419</v>
      </c>
      <c r="E122" s="224" t="s">
        <v>420</v>
      </c>
      <c r="F122" s="224"/>
      <c r="G122" s="18"/>
      <c r="H122" s="18"/>
      <c r="I122" s="18"/>
      <c r="J122" s="225"/>
      <c r="K122" s="68"/>
      <c r="L122" s="127"/>
      <c r="M122" s="103"/>
      <c r="N122" s="123"/>
      <c r="O122" s="126"/>
      <c r="P122" s="123"/>
      <c r="Q122" s="123"/>
      <c r="R122" s="215" t="s">
        <v>398</v>
      </c>
      <c r="V122" s="50"/>
      <c r="X122" s="51"/>
    </row>
    <row r="123" spans="1:26" ht="103.5" hidden="1" customHeight="1">
      <c r="A123" s="48"/>
      <c r="B123" s="239" t="s">
        <v>650</v>
      </c>
      <c r="C123" s="42" t="s">
        <v>303</v>
      </c>
      <c r="D123" s="364" t="s">
        <v>585</v>
      </c>
      <c r="E123" s="224" t="s">
        <v>304</v>
      </c>
      <c r="F123" s="224"/>
      <c r="G123" s="18"/>
      <c r="H123" s="18"/>
      <c r="I123" s="18"/>
      <c r="J123" s="225"/>
      <c r="K123" s="68"/>
      <c r="L123" s="127"/>
      <c r="M123" s="103"/>
      <c r="N123" s="123"/>
      <c r="O123" s="126"/>
      <c r="P123" s="123"/>
      <c r="Q123" s="123"/>
      <c r="R123" s="215" t="s">
        <v>302</v>
      </c>
      <c r="V123" s="50"/>
      <c r="X123" s="51"/>
    </row>
    <row r="124" spans="1:26" ht="109.5" hidden="1" customHeight="1">
      <c r="A124" s="48"/>
      <c r="B124" s="54" t="s">
        <v>200</v>
      </c>
      <c r="C124" s="245" t="s">
        <v>238</v>
      </c>
      <c r="D124" s="364" t="s">
        <v>239</v>
      </c>
      <c r="E124" s="224" t="s">
        <v>240</v>
      </c>
      <c r="F124" s="224"/>
      <c r="G124" s="18"/>
      <c r="H124" s="18"/>
      <c r="I124" s="18"/>
      <c r="J124" s="225" t="s">
        <v>292</v>
      </c>
      <c r="K124" s="68"/>
      <c r="L124" s="127"/>
      <c r="M124" s="103"/>
      <c r="N124" s="123"/>
      <c r="O124" s="126"/>
      <c r="P124" s="123"/>
      <c r="Q124" s="123"/>
      <c r="R124" s="3" t="s">
        <v>234</v>
      </c>
      <c r="V124" s="50"/>
      <c r="X124" s="51"/>
    </row>
    <row r="125" spans="1:26" ht="109.5" hidden="1" customHeight="1">
      <c r="A125" s="7"/>
      <c r="B125" s="54" t="s">
        <v>200</v>
      </c>
      <c r="C125" s="245" t="s">
        <v>610</v>
      </c>
      <c r="D125" s="364" t="s">
        <v>611</v>
      </c>
      <c r="E125" s="224" t="s">
        <v>483</v>
      </c>
      <c r="F125" s="68"/>
      <c r="G125" s="68"/>
      <c r="H125" s="4"/>
      <c r="I125" s="4"/>
      <c r="J125" s="226"/>
      <c r="K125" s="60"/>
      <c r="L125" s="322"/>
      <c r="M125" s="131"/>
      <c r="N125" s="121"/>
      <c r="O125" s="124"/>
      <c r="P125" s="121"/>
      <c r="Q125" s="121"/>
      <c r="R125" s="3" t="s">
        <v>600</v>
      </c>
      <c r="V125" s="50"/>
      <c r="X125" s="51"/>
    </row>
    <row r="126" spans="1:26" ht="102.75" hidden="1" customHeight="1">
      <c r="A126" s="48"/>
      <c r="B126" s="54" t="s">
        <v>651</v>
      </c>
      <c r="C126" s="245" t="s">
        <v>557</v>
      </c>
      <c r="D126" s="364" t="s">
        <v>558</v>
      </c>
      <c r="E126" s="224" t="s">
        <v>331</v>
      </c>
      <c r="F126" s="68"/>
      <c r="G126" s="68"/>
      <c r="H126" s="4"/>
      <c r="I126" s="4"/>
      <c r="J126" s="226"/>
      <c r="K126" s="60"/>
      <c r="L126" s="322"/>
      <c r="M126" s="131"/>
      <c r="N126" s="121"/>
      <c r="O126" s="124"/>
      <c r="P126" s="121"/>
      <c r="Q126" s="121"/>
      <c r="R126" s="3" t="s">
        <v>544</v>
      </c>
      <c r="V126" s="50"/>
      <c r="X126" s="51"/>
    </row>
    <row r="127" spans="1:26" ht="84" hidden="1" customHeight="1">
      <c r="A127" s="48"/>
      <c r="B127" s="54" t="s">
        <v>651</v>
      </c>
      <c r="C127" s="245" t="s">
        <v>514</v>
      </c>
      <c r="D127" s="364" t="s">
        <v>515</v>
      </c>
      <c r="E127" s="68" t="s">
        <v>312</v>
      </c>
      <c r="F127" s="68"/>
      <c r="G127" s="68"/>
      <c r="H127" s="4"/>
      <c r="I127" s="4"/>
      <c r="J127" s="226"/>
      <c r="K127" s="60"/>
      <c r="L127" s="322"/>
      <c r="M127" s="131"/>
      <c r="N127" s="121"/>
      <c r="O127" s="124"/>
      <c r="P127" s="121"/>
      <c r="Q127" s="121"/>
      <c r="R127" s="3" t="s">
        <v>487</v>
      </c>
      <c r="V127" s="50"/>
      <c r="X127" s="51"/>
    </row>
    <row r="128" spans="1:26" ht="159.75" hidden="1" customHeight="1">
      <c r="A128" s="48"/>
      <c r="B128" s="54" t="s">
        <v>651</v>
      </c>
      <c r="C128" s="245" t="s">
        <v>450</v>
      </c>
      <c r="D128" s="364" t="s">
        <v>239</v>
      </c>
      <c r="E128" s="68" t="s">
        <v>449</v>
      </c>
      <c r="F128" s="68"/>
      <c r="G128" s="68"/>
      <c r="H128" s="4"/>
      <c r="I128" s="4"/>
      <c r="J128" s="226"/>
      <c r="K128" s="60"/>
      <c r="L128" s="322"/>
      <c r="M128" s="131"/>
      <c r="N128" s="121"/>
      <c r="O128" s="124"/>
      <c r="P128" s="121"/>
      <c r="Q128" s="121"/>
      <c r="R128" s="3" t="s">
        <v>388</v>
      </c>
      <c r="V128" s="50"/>
      <c r="X128" s="51"/>
    </row>
    <row r="129" spans="1:24" ht="105" customHeight="1">
      <c r="A129" s="7"/>
      <c r="B129" s="54" t="s">
        <v>651</v>
      </c>
      <c r="C129" s="245" t="s">
        <v>350</v>
      </c>
      <c r="D129" s="364" t="s">
        <v>351</v>
      </c>
      <c r="E129" s="68" t="s">
        <v>233</v>
      </c>
      <c r="F129" s="68"/>
      <c r="G129" s="68"/>
      <c r="H129" s="4"/>
      <c r="I129" s="4"/>
      <c r="J129" s="226"/>
      <c r="K129" s="60"/>
      <c r="L129" s="322"/>
      <c r="M129" s="131"/>
      <c r="N129" s="121"/>
      <c r="O129" s="124"/>
      <c r="P129" s="121"/>
      <c r="Q129" s="121"/>
      <c r="R129" s="3" t="s">
        <v>344</v>
      </c>
      <c r="V129" s="50"/>
      <c r="X129" s="51"/>
    </row>
    <row r="130" spans="1:24" ht="102.75" hidden="1" customHeight="1">
      <c r="A130" s="48"/>
      <c r="B130" s="54" t="s">
        <v>200</v>
      </c>
      <c r="C130" s="245" t="s">
        <v>421</v>
      </c>
      <c r="D130" s="364" t="s">
        <v>239</v>
      </c>
      <c r="E130" s="68" t="s">
        <v>404</v>
      </c>
      <c r="F130" s="68"/>
      <c r="G130" s="68"/>
      <c r="H130" s="4"/>
      <c r="I130" s="4"/>
      <c r="J130" s="226"/>
      <c r="K130" s="60"/>
      <c r="L130" s="322"/>
      <c r="M130" s="131"/>
      <c r="N130" s="121"/>
      <c r="O130" s="124"/>
      <c r="P130" s="121"/>
      <c r="Q130" s="121"/>
      <c r="R130" s="3" t="s">
        <v>398</v>
      </c>
      <c r="V130" s="50"/>
      <c r="X130" s="51"/>
    </row>
    <row r="131" spans="1:24" ht="104.25" hidden="1" customHeight="1">
      <c r="A131" s="48"/>
      <c r="B131" s="54" t="s">
        <v>200</v>
      </c>
      <c r="C131" s="364" t="s">
        <v>276</v>
      </c>
      <c r="D131" s="408" t="s">
        <v>586</v>
      </c>
      <c r="E131" s="68" t="s">
        <v>277</v>
      </c>
      <c r="F131" s="68"/>
      <c r="G131" s="68"/>
      <c r="H131" s="4"/>
      <c r="I131" s="4"/>
      <c r="J131" s="226" t="s">
        <v>292</v>
      </c>
      <c r="K131" s="221"/>
      <c r="L131" s="222"/>
      <c r="M131" s="217"/>
      <c r="N131" s="209"/>
      <c r="O131" s="218"/>
      <c r="P131" s="209"/>
      <c r="Q131" s="209"/>
      <c r="R131" s="215" t="s">
        <v>253</v>
      </c>
      <c r="V131" s="50"/>
      <c r="X131" s="51"/>
    </row>
    <row r="132" spans="1:24" ht="152.25" hidden="1" customHeight="1">
      <c r="A132" s="7"/>
      <c r="B132" s="54" t="s">
        <v>200</v>
      </c>
      <c r="C132" s="374" t="s">
        <v>324</v>
      </c>
      <c r="D132" s="412" t="s">
        <v>325</v>
      </c>
      <c r="E132" s="18" t="s">
        <v>246</v>
      </c>
      <c r="F132" s="18"/>
      <c r="G132" s="18"/>
      <c r="H132" s="4"/>
      <c r="I132" s="4"/>
      <c r="J132" s="226"/>
      <c r="K132" s="375"/>
      <c r="L132" s="249"/>
      <c r="M132" s="103"/>
      <c r="N132" s="123"/>
      <c r="O132" s="126"/>
      <c r="P132" s="123"/>
      <c r="Q132" s="376"/>
      <c r="R132" s="215" t="s">
        <v>311</v>
      </c>
      <c r="V132" s="50"/>
      <c r="X132" s="51"/>
    </row>
    <row r="133" spans="1:24" ht="25.5" customHeight="1">
      <c r="A133" s="63" t="s">
        <v>222</v>
      </c>
      <c r="B133" s="240"/>
      <c r="C133" s="52"/>
      <c r="D133" s="122"/>
      <c r="E133" s="61"/>
      <c r="F133" s="61"/>
      <c r="G133" s="61"/>
      <c r="H133" s="5"/>
      <c r="I133" s="5"/>
      <c r="J133" s="5"/>
      <c r="K133" s="267"/>
      <c r="L133" s="120"/>
      <c r="M133" s="131"/>
      <c r="N133" s="124"/>
      <c r="O133" s="121"/>
      <c r="P133" s="121"/>
      <c r="Q133" s="268"/>
      <c r="R133" s="477">
        <v>1</v>
      </c>
      <c r="V133" s="49"/>
    </row>
    <row r="134" spans="1:24" ht="90.75" hidden="1" customHeight="1">
      <c r="A134" s="432"/>
      <c r="B134" s="3" t="s">
        <v>194</v>
      </c>
      <c r="C134" s="3" t="s">
        <v>326</v>
      </c>
      <c r="D134" s="364" t="s">
        <v>328</v>
      </c>
      <c r="E134" s="3" t="s">
        <v>327</v>
      </c>
      <c r="F134" s="3"/>
      <c r="G134" s="4"/>
      <c r="H134" s="4"/>
      <c r="I134" s="4"/>
      <c r="J134" s="4"/>
      <c r="K134" s="4"/>
      <c r="L134" s="170"/>
      <c r="M134" s="103"/>
      <c r="N134" s="126"/>
      <c r="O134" s="123"/>
      <c r="P134" s="123"/>
      <c r="Q134" s="123"/>
      <c r="R134" s="215" t="s">
        <v>311</v>
      </c>
      <c r="V134" s="49"/>
    </row>
    <row r="135" spans="1:24" ht="91.5" hidden="1" customHeight="1">
      <c r="A135" s="63"/>
      <c r="B135" s="54" t="s">
        <v>652</v>
      </c>
      <c r="C135" s="42" t="s">
        <v>559</v>
      </c>
      <c r="D135" s="364" t="s">
        <v>560</v>
      </c>
      <c r="E135" s="4" t="s">
        <v>282</v>
      </c>
      <c r="F135" s="4"/>
      <c r="G135" s="4"/>
      <c r="H135" s="4"/>
      <c r="I135" s="4"/>
      <c r="J135" s="4"/>
      <c r="K135" s="4"/>
      <c r="L135" s="170"/>
      <c r="M135" s="103"/>
      <c r="N135" s="126"/>
      <c r="O135" s="123"/>
      <c r="P135" s="123"/>
      <c r="Q135" s="123"/>
      <c r="R135" s="215" t="s">
        <v>544</v>
      </c>
      <c r="V135" s="49"/>
    </row>
    <row r="136" spans="1:24" ht="91.5" hidden="1" customHeight="1">
      <c r="A136" s="63"/>
      <c r="B136" s="54" t="s">
        <v>652</v>
      </c>
      <c r="C136" s="42" t="s">
        <v>616</v>
      </c>
      <c r="D136" s="364" t="s">
        <v>617</v>
      </c>
      <c r="E136" s="4" t="s">
        <v>233</v>
      </c>
      <c r="F136" s="4"/>
      <c r="G136" s="4"/>
      <c r="H136" s="4"/>
      <c r="I136" s="4"/>
      <c r="J136" s="4"/>
      <c r="K136" s="4"/>
      <c r="L136" s="170"/>
      <c r="M136" s="103"/>
      <c r="N136" s="126"/>
      <c r="O136" s="123"/>
      <c r="P136" s="123"/>
      <c r="Q136" s="123"/>
      <c r="R136" s="215" t="s">
        <v>600</v>
      </c>
      <c r="V136" s="49"/>
    </row>
    <row r="137" spans="1:24" ht="62.25" hidden="1" customHeight="1">
      <c r="A137" s="63"/>
      <c r="B137" s="54" t="s">
        <v>652</v>
      </c>
      <c r="C137" s="3" t="s">
        <v>451</v>
      </c>
      <c r="D137" s="364" t="s">
        <v>64</v>
      </c>
      <c r="E137" s="4" t="s">
        <v>282</v>
      </c>
      <c r="F137" s="4"/>
      <c r="G137" s="4"/>
      <c r="H137" s="4"/>
      <c r="I137" s="4"/>
      <c r="J137" s="4"/>
      <c r="K137" s="4"/>
      <c r="L137" s="170"/>
      <c r="M137" s="103"/>
      <c r="N137" s="126"/>
      <c r="O137" s="123"/>
      <c r="P137" s="123"/>
      <c r="Q137" s="123"/>
      <c r="R137" s="215" t="s">
        <v>388</v>
      </c>
      <c r="V137" s="49"/>
    </row>
    <row r="138" spans="1:24" ht="80.25" hidden="1" customHeight="1">
      <c r="A138" s="63"/>
      <c r="B138" s="54" t="s">
        <v>652</v>
      </c>
      <c r="C138" s="3" t="s">
        <v>422</v>
      </c>
      <c r="D138" s="364" t="s">
        <v>423</v>
      </c>
      <c r="E138" s="444" t="s">
        <v>424</v>
      </c>
      <c r="F138" s="444"/>
      <c r="G138" s="4"/>
      <c r="H138" s="4"/>
      <c r="I138" s="4"/>
      <c r="J138" s="4"/>
      <c r="K138" s="4"/>
      <c r="L138" s="170"/>
      <c r="M138" s="103"/>
      <c r="N138" s="126"/>
      <c r="O138" s="123"/>
      <c r="P138" s="123"/>
      <c r="Q138" s="123"/>
      <c r="R138" s="215" t="s">
        <v>398</v>
      </c>
      <c r="V138" s="49"/>
    </row>
    <row r="139" spans="1:24" ht="106.5" hidden="1" customHeight="1">
      <c r="A139" s="7"/>
      <c r="B139" s="245" t="s">
        <v>195</v>
      </c>
      <c r="C139" s="42" t="s">
        <v>278</v>
      </c>
      <c r="D139" s="364" t="s">
        <v>279</v>
      </c>
      <c r="E139" s="4" t="s">
        <v>280</v>
      </c>
      <c r="F139" s="4"/>
      <c r="G139" s="18"/>
      <c r="H139" s="18"/>
      <c r="I139" s="18"/>
      <c r="J139" s="18" t="s">
        <v>292</v>
      </c>
      <c r="K139" s="18"/>
      <c r="L139" s="59"/>
      <c r="M139" s="128"/>
      <c r="N139" s="125"/>
      <c r="O139" s="227"/>
      <c r="P139" s="227"/>
      <c r="Q139" s="227"/>
      <c r="R139" s="3" t="s">
        <v>253</v>
      </c>
      <c r="V139" s="49"/>
    </row>
    <row r="140" spans="1:24" ht="112.5" hidden="1" customHeight="1">
      <c r="A140" s="48"/>
      <c r="B140" s="332" t="s">
        <v>653</v>
      </c>
      <c r="C140" s="245" t="s">
        <v>561</v>
      </c>
      <c r="D140" s="364" t="s">
        <v>562</v>
      </c>
      <c r="E140" s="18" t="s">
        <v>563</v>
      </c>
      <c r="F140" s="6"/>
      <c r="G140" s="6"/>
      <c r="H140" s="6"/>
      <c r="I140" s="6"/>
      <c r="J140" s="6"/>
      <c r="K140" s="6"/>
      <c r="L140" s="316"/>
      <c r="M140" s="317"/>
      <c r="N140" s="318"/>
      <c r="O140" s="119"/>
      <c r="P140" s="119"/>
      <c r="Q140" s="119"/>
      <c r="R140" s="3" t="s">
        <v>544</v>
      </c>
      <c r="V140" s="49"/>
    </row>
    <row r="141" spans="1:24" ht="81" hidden="1" customHeight="1">
      <c r="A141" s="48"/>
      <c r="B141" s="332" t="s">
        <v>653</v>
      </c>
      <c r="C141" s="42" t="s">
        <v>516</v>
      </c>
      <c r="D141" s="364" t="s">
        <v>517</v>
      </c>
      <c r="E141" s="18" t="s">
        <v>518</v>
      </c>
      <c r="F141" s="6"/>
      <c r="G141" s="6"/>
      <c r="H141" s="6"/>
      <c r="I141" s="6"/>
      <c r="J141" s="6"/>
      <c r="K141" s="6"/>
      <c r="L141" s="316"/>
      <c r="M141" s="317"/>
      <c r="N141" s="318"/>
      <c r="O141" s="119"/>
      <c r="P141" s="119"/>
      <c r="Q141" s="119"/>
      <c r="R141" s="3" t="s">
        <v>487</v>
      </c>
      <c r="V141" s="49"/>
    </row>
    <row r="142" spans="1:24" ht="217.5" hidden="1" customHeight="1">
      <c r="A142" s="7"/>
      <c r="B142" s="332" t="s">
        <v>653</v>
      </c>
      <c r="C142" s="42" t="s">
        <v>452</v>
      </c>
      <c r="D142" s="364" t="s">
        <v>453</v>
      </c>
      <c r="E142" s="18" t="s">
        <v>456</v>
      </c>
      <c r="F142" s="18"/>
      <c r="G142" s="18"/>
      <c r="H142" s="18"/>
      <c r="I142" s="18"/>
      <c r="J142" s="18"/>
      <c r="K142" s="6"/>
      <c r="L142" s="316"/>
      <c r="M142" s="317"/>
      <c r="N142" s="318"/>
      <c r="O142" s="119"/>
      <c r="P142" s="119"/>
      <c r="Q142" s="119"/>
      <c r="R142" s="3" t="s">
        <v>388</v>
      </c>
      <c r="V142" s="49"/>
    </row>
    <row r="143" spans="1:24" ht="198" hidden="1" customHeight="1">
      <c r="A143" s="48"/>
      <c r="B143" s="239" t="s">
        <v>653</v>
      </c>
      <c r="C143" s="42" t="s">
        <v>454</v>
      </c>
      <c r="D143" s="170" t="s">
        <v>453</v>
      </c>
      <c r="E143" s="4" t="s">
        <v>456</v>
      </c>
      <c r="F143" s="5"/>
      <c r="G143" s="5"/>
      <c r="H143" s="5"/>
      <c r="I143" s="5"/>
      <c r="J143" s="5"/>
      <c r="K143" s="6"/>
      <c r="L143" s="316"/>
      <c r="M143" s="317"/>
      <c r="N143" s="318"/>
      <c r="O143" s="119"/>
      <c r="P143" s="119"/>
      <c r="Q143" s="119"/>
      <c r="R143" s="47" t="s">
        <v>388</v>
      </c>
      <c r="V143" s="49"/>
    </row>
    <row r="144" spans="1:24" ht="84" hidden="1" customHeight="1">
      <c r="A144" s="48"/>
      <c r="B144" s="239" t="s">
        <v>653</v>
      </c>
      <c r="C144" s="42" t="s">
        <v>455</v>
      </c>
      <c r="D144" s="364" t="s">
        <v>456</v>
      </c>
      <c r="E144" s="5"/>
      <c r="F144" s="5"/>
      <c r="G144" s="6"/>
      <c r="H144" s="6"/>
      <c r="I144" s="6"/>
      <c r="J144" s="6"/>
      <c r="K144" s="6"/>
      <c r="L144" s="316"/>
      <c r="M144" s="317"/>
      <c r="N144" s="318"/>
      <c r="O144" s="119"/>
      <c r="P144" s="119"/>
      <c r="Q144" s="119"/>
      <c r="R144" s="47" t="s">
        <v>388</v>
      </c>
      <c r="V144" s="49"/>
    </row>
    <row r="145" spans="1:22" ht="184.5" hidden="1" customHeight="1">
      <c r="A145" s="7"/>
      <c r="B145" s="239" t="s">
        <v>653</v>
      </c>
      <c r="C145" s="245" t="s">
        <v>457</v>
      </c>
      <c r="D145" s="374" t="s">
        <v>458</v>
      </c>
      <c r="E145" s="18" t="s">
        <v>459</v>
      </c>
      <c r="F145" s="312"/>
      <c r="G145" s="312"/>
      <c r="H145" s="18"/>
      <c r="I145" s="18"/>
      <c r="J145" s="336"/>
      <c r="K145" s="313"/>
      <c r="L145" s="248"/>
      <c r="M145" s="128"/>
      <c r="N145" s="125"/>
      <c r="O145" s="227"/>
      <c r="P145" s="227"/>
      <c r="Q145" s="314"/>
      <c r="R145" s="47" t="s">
        <v>388</v>
      </c>
      <c r="V145" s="49"/>
    </row>
    <row r="146" spans="1:22" ht="111" hidden="1" customHeight="1">
      <c r="A146" s="48"/>
      <c r="B146" s="239" t="s">
        <v>653</v>
      </c>
      <c r="C146" s="42" t="s">
        <v>425</v>
      </c>
      <c r="D146" s="364" t="s">
        <v>426</v>
      </c>
      <c r="E146" s="390" t="s">
        <v>428</v>
      </c>
      <c r="F146" s="488"/>
      <c r="G146" s="6"/>
      <c r="H146" s="6"/>
      <c r="I146" s="6"/>
      <c r="J146" s="6"/>
      <c r="K146" s="6"/>
      <c r="L146" s="316"/>
      <c r="M146" s="317"/>
      <c r="N146" s="318"/>
      <c r="O146" s="119"/>
      <c r="P146" s="119"/>
      <c r="Q146" s="119"/>
      <c r="R146" s="3" t="s">
        <v>398</v>
      </c>
      <c r="V146" s="49"/>
    </row>
    <row r="147" spans="1:22" ht="114.75" hidden="1" customHeight="1">
      <c r="A147" s="48"/>
      <c r="B147" s="239" t="s">
        <v>653</v>
      </c>
      <c r="C147" s="42" t="s">
        <v>329</v>
      </c>
      <c r="D147" s="408" t="s">
        <v>330</v>
      </c>
      <c r="E147" s="6" t="s">
        <v>331</v>
      </c>
      <c r="F147" s="6"/>
      <c r="G147" s="6"/>
      <c r="H147" s="6"/>
      <c r="I147" s="6"/>
      <c r="J147" s="6"/>
      <c r="K147" s="6"/>
      <c r="L147" s="316"/>
      <c r="M147" s="317"/>
      <c r="N147" s="318"/>
      <c r="O147" s="119"/>
      <c r="P147" s="119"/>
      <c r="Q147" s="119"/>
      <c r="R147" s="215" t="s">
        <v>311</v>
      </c>
      <c r="V147" s="49"/>
    </row>
    <row r="148" spans="1:22" ht="114.75" hidden="1" customHeight="1">
      <c r="A148" s="48"/>
      <c r="B148" s="239" t="s">
        <v>196</v>
      </c>
      <c r="C148" s="245" t="s">
        <v>587</v>
      </c>
      <c r="D148" s="364" t="s">
        <v>281</v>
      </c>
      <c r="E148" s="18" t="s">
        <v>282</v>
      </c>
      <c r="F148" s="18"/>
      <c r="G148" s="18"/>
      <c r="H148" s="18"/>
      <c r="I148" s="18"/>
      <c r="J148" s="18" t="s">
        <v>292</v>
      </c>
      <c r="K148" s="18"/>
      <c r="L148" s="59"/>
      <c r="M148" s="128"/>
      <c r="N148" s="125"/>
      <c r="O148" s="227"/>
      <c r="P148" s="227"/>
      <c r="Q148" s="227"/>
      <c r="R148" s="3" t="s">
        <v>253</v>
      </c>
      <c r="V148" s="49"/>
    </row>
    <row r="149" spans="1:22" ht="114.75" hidden="1" customHeight="1">
      <c r="A149" s="7"/>
      <c r="B149" s="239" t="s">
        <v>196</v>
      </c>
      <c r="C149" s="245" t="s">
        <v>602</v>
      </c>
      <c r="D149" s="364" t="s">
        <v>427</v>
      </c>
      <c r="E149" s="4" t="s">
        <v>604</v>
      </c>
      <c r="F149" s="4"/>
      <c r="G149" s="18"/>
      <c r="H149" s="18"/>
      <c r="I149" s="18"/>
      <c r="J149" s="18"/>
      <c r="K149" s="18"/>
      <c r="L149" s="59"/>
      <c r="M149" s="128"/>
      <c r="N149" s="125"/>
      <c r="O149" s="227"/>
      <c r="P149" s="227"/>
      <c r="Q149" s="227"/>
      <c r="R149" s="3" t="s">
        <v>600</v>
      </c>
      <c r="V149" s="49"/>
    </row>
    <row r="150" spans="1:22" ht="157.5" hidden="1" customHeight="1">
      <c r="A150" s="48"/>
      <c r="B150" s="239" t="s">
        <v>196</v>
      </c>
      <c r="C150" s="245" t="s">
        <v>596</v>
      </c>
      <c r="D150" s="170" t="s">
        <v>597</v>
      </c>
      <c r="E150" s="4" t="s">
        <v>598</v>
      </c>
      <c r="F150" s="5"/>
      <c r="G150" s="5"/>
      <c r="H150" s="5"/>
      <c r="I150" s="5"/>
      <c r="J150" s="5"/>
      <c r="K150" s="5"/>
      <c r="L150" s="223"/>
      <c r="M150" s="131"/>
      <c r="N150" s="124"/>
      <c r="O150" s="121"/>
      <c r="P150" s="121"/>
      <c r="Q150" s="121"/>
      <c r="R150" s="40" t="s">
        <v>487</v>
      </c>
      <c r="V150" s="49"/>
    </row>
    <row r="151" spans="1:22" ht="107.25" hidden="1" customHeight="1">
      <c r="A151" s="48"/>
      <c r="B151" s="239" t="s">
        <v>196</v>
      </c>
      <c r="C151" s="245" t="s">
        <v>564</v>
      </c>
      <c r="D151" s="170" t="s">
        <v>281</v>
      </c>
      <c r="E151" s="4" t="s">
        <v>282</v>
      </c>
      <c r="F151" s="5"/>
      <c r="G151" s="6"/>
      <c r="H151" s="6"/>
      <c r="I151" s="6"/>
      <c r="J151" s="6"/>
      <c r="K151" s="6"/>
      <c r="L151" s="316"/>
      <c r="M151" s="317"/>
      <c r="N151" s="318"/>
      <c r="O151" s="119"/>
      <c r="P151" s="119"/>
      <c r="Q151" s="119"/>
      <c r="R151" s="54" t="s">
        <v>544</v>
      </c>
      <c r="V151" s="49"/>
    </row>
    <row r="152" spans="1:22" ht="161.25" hidden="1" customHeight="1">
      <c r="A152" s="7"/>
      <c r="B152" s="239" t="s">
        <v>196</v>
      </c>
      <c r="C152" s="245" t="s">
        <v>565</v>
      </c>
      <c r="D152" s="170" t="s">
        <v>281</v>
      </c>
      <c r="E152" s="4" t="s">
        <v>282</v>
      </c>
      <c r="F152" s="4"/>
      <c r="G152" s="18"/>
      <c r="H152" s="18"/>
      <c r="I152" s="18"/>
      <c r="J152" s="18"/>
      <c r="K152" s="18"/>
      <c r="L152" s="59"/>
      <c r="M152" s="128"/>
      <c r="N152" s="125"/>
      <c r="O152" s="227"/>
      <c r="P152" s="227"/>
      <c r="Q152" s="227"/>
      <c r="R152" s="54" t="s">
        <v>544</v>
      </c>
      <c r="V152" s="49"/>
    </row>
    <row r="153" spans="1:22" ht="102.75" hidden="1" customHeight="1">
      <c r="A153" s="48"/>
      <c r="B153" s="239" t="s">
        <v>654</v>
      </c>
      <c r="C153" s="245" t="s">
        <v>460</v>
      </c>
      <c r="D153" s="364" t="s">
        <v>588</v>
      </c>
      <c r="E153" s="4">
        <v>3.5</v>
      </c>
      <c r="F153" s="4"/>
      <c r="G153" s="4"/>
      <c r="H153" s="4"/>
      <c r="I153" s="4"/>
      <c r="J153" s="4"/>
      <c r="K153" s="5"/>
      <c r="L153" s="223"/>
      <c r="M153" s="131"/>
      <c r="N153" s="124"/>
      <c r="O153" s="121"/>
      <c r="P153" s="121"/>
      <c r="Q153" s="121"/>
      <c r="R153" s="47" t="s">
        <v>388</v>
      </c>
      <c r="V153" s="49"/>
    </row>
    <row r="154" spans="1:22" ht="204.75" hidden="1" customHeight="1">
      <c r="A154" s="48"/>
      <c r="B154" s="239" t="s">
        <v>654</v>
      </c>
      <c r="C154" s="388" t="s">
        <v>461</v>
      </c>
      <c r="D154" s="374" t="s">
        <v>588</v>
      </c>
      <c r="E154" s="18">
        <v>3.5</v>
      </c>
      <c r="F154" s="18"/>
      <c r="G154" s="18"/>
      <c r="H154" s="18"/>
      <c r="I154" s="18"/>
      <c r="J154" s="18"/>
      <c r="K154" s="5"/>
      <c r="L154" s="223"/>
      <c r="M154" s="131"/>
      <c r="N154" s="124"/>
      <c r="O154" s="121"/>
      <c r="P154" s="121"/>
      <c r="Q154" s="121"/>
      <c r="R154" s="47" t="s">
        <v>388</v>
      </c>
      <c r="V154" s="49"/>
    </row>
    <row r="155" spans="1:22" ht="137.25" hidden="1" customHeight="1">
      <c r="A155" s="7"/>
      <c r="B155" s="239" t="s">
        <v>654</v>
      </c>
      <c r="C155" s="245" t="s">
        <v>462</v>
      </c>
      <c r="D155" s="374" t="s">
        <v>463</v>
      </c>
      <c r="E155" s="4">
        <v>80</v>
      </c>
      <c r="F155" s="4"/>
      <c r="G155" s="53"/>
      <c r="H155" s="53"/>
      <c r="I155" s="53"/>
      <c r="J155" s="53"/>
      <c r="K155" s="66"/>
      <c r="L155" s="66"/>
      <c r="M155" s="66"/>
      <c r="N155" s="66"/>
      <c r="O155" s="66"/>
      <c r="P155" s="66"/>
      <c r="Q155" s="66"/>
      <c r="R155" s="47" t="s">
        <v>388</v>
      </c>
      <c r="V155" s="49"/>
    </row>
    <row r="156" spans="1:22" ht="114.75" hidden="1" customHeight="1">
      <c r="A156" s="7"/>
      <c r="B156" s="239" t="s">
        <v>196</v>
      </c>
      <c r="C156" s="245" t="s">
        <v>422</v>
      </c>
      <c r="D156" s="364" t="s">
        <v>427</v>
      </c>
      <c r="E156" s="444" t="s">
        <v>428</v>
      </c>
      <c r="F156" s="444"/>
      <c r="G156" s="4"/>
      <c r="H156" s="4"/>
      <c r="I156" s="4"/>
      <c r="J156" s="4"/>
      <c r="K156" s="18"/>
      <c r="L156" s="59"/>
      <c r="M156" s="128"/>
      <c r="N156" s="125"/>
      <c r="O156" s="227"/>
      <c r="P156" s="227"/>
      <c r="Q156" s="227"/>
      <c r="R156" s="3" t="s">
        <v>398</v>
      </c>
      <c r="V156" s="49"/>
    </row>
    <row r="157" spans="1:22" ht="76.5" hidden="1" customHeight="1">
      <c r="A157" s="48"/>
      <c r="B157" s="239" t="s">
        <v>196</v>
      </c>
      <c r="C157" s="245" t="s">
        <v>381</v>
      </c>
      <c r="D157" s="364" t="s">
        <v>382</v>
      </c>
      <c r="E157" s="18" t="s">
        <v>383</v>
      </c>
      <c r="F157" s="18"/>
      <c r="G157" s="18"/>
      <c r="H157" s="18"/>
      <c r="I157" s="18"/>
      <c r="J157" s="18" t="s">
        <v>292</v>
      </c>
      <c r="K157" s="18"/>
      <c r="L157" s="59"/>
      <c r="M157" s="128"/>
      <c r="N157" s="125"/>
      <c r="O157" s="227"/>
      <c r="P157" s="227"/>
      <c r="Q157" s="227"/>
      <c r="R157" s="3" t="s">
        <v>374</v>
      </c>
      <c r="V157" s="49"/>
    </row>
    <row r="158" spans="1:22" ht="111.75" hidden="1" customHeight="1">
      <c r="A158" s="48"/>
      <c r="B158" s="239" t="s">
        <v>196</v>
      </c>
      <c r="C158" s="245" t="s">
        <v>283</v>
      </c>
      <c r="D158" s="364" t="s">
        <v>284</v>
      </c>
      <c r="E158" s="18" t="s">
        <v>285</v>
      </c>
      <c r="F158" s="18"/>
      <c r="G158" s="18"/>
      <c r="H158" s="18"/>
      <c r="I158" s="18"/>
      <c r="J158" s="18" t="s">
        <v>292</v>
      </c>
      <c r="K158" s="18"/>
      <c r="L158" s="59"/>
      <c r="M158" s="128"/>
      <c r="N158" s="125"/>
      <c r="O158" s="227"/>
      <c r="P158" s="227"/>
      <c r="Q158" s="227"/>
      <c r="R158" s="3" t="s">
        <v>253</v>
      </c>
      <c r="V158" s="49"/>
    </row>
    <row r="159" spans="1:22" ht="127.5" hidden="1" customHeight="1">
      <c r="A159" s="7"/>
      <c r="B159" s="239" t="s">
        <v>196</v>
      </c>
      <c r="C159" s="245" t="s">
        <v>332</v>
      </c>
      <c r="D159" s="364" t="s">
        <v>64</v>
      </c>
      <c r="E159" s="18">
        <v>5</v>
      </c>
      <c r="F159" s="312"/>
      <c r="G159" s="312"/>
      <c r="H159" s="18"/>
      <c r="I159" s="18"/>
      <c r="J159" s="18"/>
      <c r="K159" s="313"/>
      <c r="L159" s="248"/>
      <c r="M159" s="128"/>
      <c r="N159" s="125"/>
      <c r="O159" s="227"/>
      <c r="P159" s="227"/>
      <c r="Q159" s="314"/>
      <c r="R159" s="215" t="s">
        <v>311</v>
      </c>
      <c r="V159" s="49"/>
    </row>
    <row r="160" spans="1:22" ht="111" hidden="1" customHeight="1">
      <c r="A160" s="48"/>
      <c r="B160" s="239" t="s">
        <v>197</v>
      </c>
      <c r="C160" s="245" t="s">
        <v>241</v>
      </c>
      <c r="D160" s="374" t="s">
        <v>242</v>
      </c>
      <c r="E160" s="18" t="s">
        <v>243</v>
      </c>
      <c r="F160" s="312"/>
      <c r="G160" s="312"/>
      <c r="H160" s="18"/>
      <c r="I160" s="18"/>
      <c r="J160" s="336">
        <v>20000</v>
      </c>
      <c r="K160" s="313"/>
      <c r="L160" s="248"/>
      <c r="M160" s="128"/>
      <c r="N160" s="125"/>
      <c r="O160" s="227"/>
      <c r="P160" s="227"/>
      <c r="Q160" s="314"/>
      <c r="R160" s="315" t="s">
        <v>234</v>
      </c>
      <c r="V160" s="49"/>
    </row>
    <row r="161" spans="1:22" ht="84" hidden="1" customHeight="1">
      <c r="A161" s="48"/>
      <c r="B161" s="239" t="s">
        <v>197</v>
      </c>
      <c r="C161" s="245" t="s">
        <v>418</v>
      </c>
      <c r="D161" s="364" t="s">
        <v>555</v>
      </c>
      <c r="E161" s="4" t="s">
        <v>556</v>
      </c>
      <c r="F161" s="375"/>
      <c r="G161" s="312"/>
      <c r="H161" s="18"/>
      <c r="I161" s="18"/>
      <c r="J161" s="336"/>
      <c r="K161" s="61"/>
      <c r="L161" s="120"/>
      <c r="M161" s="254"/>
      <c r="N161" s="255"/>
      <c r="O161" s="256"/>
      <c r="P161" s="256"/>
      <c r="Q161" s="256"/>
      <c r="R161" s="315" t="s">
        <v>544</v>
      </c>
      <c r="V161" s="49"/>
    </row>
    <row r="162" spans="1:22" ht="111" hidden="1" customHeight="1">
      <c r="A162" s="48"/>
      <c r="B162" s="239" t="s">
        <v>197</v>
      </c>
      <c r="C162" s="245" t="s">
        <v>509</v>
      </c>
      <c r="D162" s="374" t="s">
        <v>572</v>
      </c>
      <c r="E162" s="18">
        <v>4</v>
      </c>
      <c r="F162" s="312"/>
      <c r="G162" s="312"/>
      <c r="H162" s="18"/>
      <c r="I162" s="18"/>
      <c r="J162" s="336"/>
      <c r="K162" s="61"/>
      <c r="L162" s="120"/>
      <c r="M162" s="254"/>
      <c r="N162" s="255"/>
      <c r="O162" s="256"/>
      <c r="P162" s="256"/>
      <c r="Q162" s="256"/>
      <c r="R162" s="315" t="s">
        <v>487</v>
      </c>
      <c r="V162" s="49"/>
    </row>
    <row r="163" spans="1:22" ht="180" hidden="1" customHeight="1">
      <c r="A163" s="7"/>
      <c r="B163" s="239" t="s">
        <v>197</v>
      </c>
      <c r="C163" s="245" t="s">
        <v>447</v>
      </c>
      <c r="D163" s="374" t="s">
        <v>466</v>
      </c>
      <c r="E163" s="18">
        <v>3.51</v>
      </c>
      <c r="F163" s="18"/>
      <c r="G163" s="303"/>
      <c r="H163" s="303"/>
      <c r="I163" s="303"/>
      <c r="J163" s="303"/>
      <c r="K163" s="44"/>
      <c r="L163" s="44"/>
      <c r="M163" s="44"/>
      <c r="N163" s="44"/>
      <c r="O163" s="44"/>
      <c r="P163" s="44"/>
      <c r="Q163" s="44"/>
      <c r="R163" s="315" t="s">
        <v>388</v>
      </c>
      <c r="V163" s="49"/>
    </row>
    <row r="164" spans="1:22" ht="93.75" hidden="1" customHeight="1">
      <c r="A164" s="48"/>
      <c r="B164" s="239" t="s">
        <v>197</v>
      </c>
      <c r="C164" s="245" t="s">
        <v>464</v>
      </c>
      <c r="D164" s="374" t="s">
        <v>465</v>
      </c>
      <c r="E164" s="18">
        <v>4</v>
      </c>
      <c r="F164" s="18"/>
      <c r="G164" s="303"/>
      <c r="H164" s="303"/>
      <c r="I164" s="303"/>
      <c r="J164" s="303"/>
      <c r="K164" s="44"/>
      <c r="L164" s="44"/>
      <c r="M164" s="44"/>
      <c r="N164" s="44"/>
      <c r="O164" s="44"/>
      <c r="P164" s="44"/>
      <c r="Q164" s="44"/>
      <c r="R164" s="315" t="s">
        <v>388</v>
      </c>
      <c r="V164" s="49"/>
    </row>
    <row r="165" spans="1:22" ht="111" hidden="1" customHeight="1">
      <c r="A165" s="48"/>
      <c r="B165" s="239" t="s">
        <v>197</v>
      </c>
      <c r="C165" s="245" t="s">
        <v>333</v>
      </c>
      <c r="D165" s="374" t="s">
        <v>334</v>
      </c>
      <c r="E165" s="18">
        <v>3.51</v>
      </c>
      <c r="F165" s="312"/>
      <c r="G165" s="312"/>
      <c r="H165" s="18"/>
      <c r="I165" s="18"/>
      <c r="J165" s="336"/>
      <c r="K165" s="313"/>
      <c r="L165" s="248"/>
      <c r="M165" s="128"/>
      <c r="N165" s="125"/>
      <c r="O165" s="227"/>
      <c r="P165" s="227"/>
      <c r="Q165" s="314"/>
      <c r="R165" s="215" t="s">
        <v>311</v>
      </c>
      <c r="V165" s="49"/>
    </row>
    <row r="166" spans="1:22" ht="111" hidden="1" customHeight="1">
      <c r="A166" s="48"/>
      <c r="B166" s="239" t="s">
        <v>197</v>
      </c>
      <c r="C166" s="42" t="s">
        <v>379</v>
      </c>
      <c r="D166" s="374" t="s">
        <v>242</v>
      </c>
      <c r="E166" s="18" t="s">
        <v>380</v>
      </c>
      <c r="F166" s="312"/>
      <c r="G166" s="312"/>
      <c r="H166" s="18"/>
      <c r="I166" s="18"/>
      <c r="J166" s="336" t="s">
        <v>292</v>
      </c>
      <c r="K166" s="313"/>
      <c r="L166" s="248"/>
      <c r="M166" s="128"/>
      <c r="N166" s="125"/>
      <c r="O166" s="227"/>
      <c r="P166" s="227"/>
      <c r="Q166" s="314"/>
      <c r="R166" s="383" t="s">
        <v>374</v>
      </c>
      <c r="V166" s="49"/>
    </row>
    <row r="167" spans="1:22" ht="111" hidden="1" customHeight="1">
      <c r="A167" s="7"/>
      <c r="B167" s="239" t="s">
        <v>197</v>
      </c>
      <c r="C167" s="42" t="s">
        <v>286</v>
      </c>
      <c r="D167" s="374" t="s">
        <v>287</v>
      </c>
      <c r="E167" s="350">
        <v>4</v>
      </c>
      <c r="F167" s="489"/>
      <c r="G167" s="312"/>
      <c r="H167" s="18"/>
      <c r="I167" s="18"/>
      <c r="J167" s="18" t="s">
        <v>292</v>
      </c>
      <c r="K167" s="313"/>
      <c r="L167" s="248"/>
      <c r="M167" s="128"/>
      <c r="N167" s="125"/>
      <c r="O167" s="227"/>
      <c r="P167" s="227"/>
      <c r="Q167" s="314"/>
      <c r="R167" s="315" t="s">
        <v>253</v>
      </c>
      <c r="V167" s="49"/>
    </row>
    <row r="168" spans="1:22" ht="102.75" hidden="1" customHeight="1">
      <c r="A168" s="63"/>
      <c r="B168" s="239" t="s">
        <v>655</v>
      </c>
      <c r="C168" s="329" t="s">
        <v>418</v>
      </c>
      <c r="D168" s="374" t="s">
        <v>590</v>
      </c>
      <c r="E168" s="389" t="s">
        <v>412</v>
      </c>
      <c r="F168" s="389"/>
      <c r="G168" s="18"/>
      <c r="H168" s="18"/>
      <c r="I168" s="18"/>
      <c r="J168" s="345"/>
      <c r="K168" s="384"/>
      <c r="L168" s="385"/>
      <c r="M168" s="386"/>
      <c r="N168" s="387"/>
      <c r="O168" s="253"/>
      <c r="P168" s="253"/>
      <c r="Q168" s="253"/>
      <c r="R168" s="315" t="s">
        <v>398</v>
      </c>
      <c r="V168" s="49"/>
    </row>
    <row r="169" spans="1:22" ht="106.5" hidden="1" customHeight="1">
      <c r="A169" s="63"/>
      <c r="B169" s="239" t="s">
        <v>655</v>
      </c>
      <c r="C169" s="42" t="s">
        <v>436</v>
      </c>
      <c r="D169" s="374" t="s">
        <v>589</v>
      </c>
      <c r="E169" s="18">
        <v>4</v>
      </c>
      <c r="F169" s="312"/>
      <c r="G169" s="312"/>
      <c r="H169" s="18"/>
      <c r="I169" s="18"/>
      <c r="J169" s="336"/>
      <c r="K169" s="313"/>
      <c r="L169" s="248"/>
      <c r="M169" s="128"/>
      <c r="N169" s="125"/>
      <c r="O169" s="227"/>
      <c r="P169" s="227"/>
      <c r="Q169" s="314"/>
      <c r="R169" s="311" t="s">
        <v>435</v>
      </c>
      <c r="V169" s="49"/>
    </row>
    <row r="170" spans="1:22" ht="107.25" hidden="1" customHeight="1">
      <c r="A170" s="63"/>
      <c r="B170" s="239" t="s">
        <v>655</v>
      </c>
      <c r="C170" s="358" t="s">
        <v>409</v>
      </c>
      <c r="D170" s="374" t="s">
        <v>287</v>
      </c>
      <c r="E170" s="389" t="s">
        <v>412</v>
      </c>
      <c r="F170" s="389"/>
      <c r="G170" s="18"/>
      <c r="H170" s="18"/>
      <c r="I170" s="18"/>
      <c r="J170" s="345">
        <v>60000</v>
      </c>
      <c r="K170" s="384"/>
      <c r="L170" s="385"/>
      <c r="M170" s="386"/>
      <c r="N170" s="387"/>
      <c r="O170" s="253"/>
      <c r="P170" s="253"/>
      <c r="Q170" s="253"/>
      <c r="R170" s="47" t="s">
        <v>398</v>
      </c>
      <c r="V170" s="49"/>
    </row>
    <row r="171" spans="1:22" ht="90" hidden="1" customHeight="1">
      <c r="A171" s="63"/>
      <c r="B171" s="239" t="s">
        <v>655</v>
      </c>
      <c r="C171" s="329" t="s">
        <v>411</v>
      </c>
      <c r="D171" s="374" t="s">
        <v>287</v>
      </c>
      <c r="E171" s="389" t="s">
        <v>412</v>
      </c>
      <c r="F171" s="389"/>
      <c r="G171" s="18"/>
      <c r="H171" s="18"/>
      <c r="I171" s="18"/>
      <c r="J171" s="345">
        <v>90000</v>
      </c>
      <c r="K171" s="384"/>
      <c r="L171" s="385"/>
      <c r="M171" s="386"/>
      <c r="N171" s="387"/>
      <c r="O171" s="253"/>
      <c r="P171" s="253"/>
      <c r="Q171" s="253"/>
      <c r="R171" s="47" t="s">
        <v>398</v>
      </c>
      <c r="V171" s="49"/>
    </row>
    <row r="172" spans="1:22" ht="90" hidden="1" customHeight="1">
      <c r="A172" s="7"/>
      <c r="B172" s="239" t="s">
        <v>655</v>
      </c>
      <c r="C172" s="42" t="s">
        <v>610</v>
      </c>
      <c r="D172" s="364" t="s">
        <v>242</v>
      </c>
      <c r="E172" s="442" t="s">
        <v>380</v>
      </c>
      <c r="F172" s="442"/>
      <c r="G172" s="18"/>
      <c r="H172" s="18"/>
      <c r="I172" s="18"/>
      <c r="J172" s="336"/>
      <c r="K172" s="312"/>
      <c r="L172" s="248"/>
      <c r="M172" s="320"/>
      <c r="N172" s="458"/>
      <c r="O172" s="321"/>
      <c r="P172" s="321"/>
      <c r="Q172" s="321"/>
      <c r="R172" s="315" t="s">
        <v>600</v>
      </c>
      <c r="V172" s="49"/>
    </row>
    <row r="173" spans="1:22" ht="24">
      <c r="A173" s="473" t="s">
        <v>170</v>
      </c>
      <c r="B173" s="65"/>
      <c r="C173" s="251"/>
      <c r="D173" s="253"/>
      <c r="E173" s="251"/>
      <c r="F173" s="251"/>
      <c r="G173" s="250"/>
      <c r="H173" s="6"/>
      <c r="I173" s="6"/>
      <c r="J173" s="6"/>
      <c r="K173" s="258"/>
      <c r="L173" s="252"/>
      <c r="M173" s="253"/>
      <c r="N173" s="253"/>
      <c r="O173" s="253"/>
      <c r="P173" s="253"/>
      <c r="Q173" s="253"/>
      <c r="R173" s="480">
        <v>1</v>
      </c>
    </row>
    <row r="174" spans="1:22" ht="24">
      <c r="A174" s="531" t="s">
        <v>210</v>
      </c>
      <c r="B174" s="532"/>
      <c r="C174" s="532"/>
      <c r="D174" s="532"/>
      <c r="E174" s="533"/>
      <c r="F174" s="485"/>
      <c r="G174" s="5"/>
      <c r="H174" s="5"/>
      <c r="I174" s="5"/>
      <c r="J174" s="241"/>
      <c r="K174" s="61"/>
      <c r="L174" s="120"/>
      <c r="M174" s="254"/>
      <c r="N174" s="255"/>
      <c r="O174" s="256"/>
      <c r="P174" s="256"/>
      <c r="Q174" s="256"/>
      <c r="R174" s="477">
        <v>1</v>
      </c>
    </row>
    <row r="175" spans="1:22" ht="24" customHeight="1">
      <c r="A175" s="528" t="s">
        <v>223</v>
      </c>
      <c r="B175" s="529"/>
      <c r="C175" s="529"/>
      <c r="D175" s="529"/>
      <c r="E175" s="530"/>
      <c r="F175" s="484"/>
      <c r="G175" s="5"/>
      <c r="H175" s="5"/>
      <c r="I175" s="5"/>
      <c r="J175" s="5"/>
      <c r="K175" s="61"/>
      <c r="L175" s="120"/>
      <c r="M175" s="254"/>
      <c r="N175" s="260"/>
      <c r="O175" s="255"/>
      <c r="P175" s="256"/>
      <c r="Q175" s="256"/>
      <c r="R175" s="477">
        <v>1</v>
      </c>
    </row>
    <row r="176" spans="1:22" ht="178.5" hidden="1" customHeight="1">
      <c r="A176" s="48"/>
      <c r="B176" s="54" t="s">
        <v>211</v>
      </c>
      <c r="C176" s="245" t="s">
        <v>244</v>
      </c>
      <c r="D176" s="364" t="s">
        <v>245</v>
      </c>
      <c r="E176" s="4" t="s">
        <v>246</v>
      </c>
      <c r="F176" s="4"/>
      <c r="G176" s="4"/>
      <c r="H176" s="4"/>
      <c r="I176" s="4"/>
      <c r="J176" s="4" t="s">
        <v>292</v>
      </c>
      <c r="K176" s="208"/>
      <c r="L176" s="216"/>
      <c r="M176" s="209"/>
      <c r="N176" s="209"/>
      <c r="O176" s="218"/>
      <c r="P176" s="209"/>
      <c r="Q176" s="209"/>
      <c r="R176" s="3" t="s">
        <v>234</v>
      </c>
    </row>
    <row r="177" spans="1:18" ht="116.25" hidden="1" customHeight="1">
      <c r="A177" s="48"/>
      <c r="B177" s="54" t="s">
        <v>211</v>
      </c>
      <c r="C177" s="245" t="s">
        <v>566</v>
      </c>
      <c r="D177" s="364" t="s">
        <v>567</v>
      </c>
      <c r="E177" s="4" t="s">
        <v>568</v>
      </c>
      <c r="F177" s="4"/>
      <c r="G177" s="4"/>
      <c r="H177" s="4"/>
      <c r="I177" s="4"/>
      <c r="J177" s="4"/>
      <c r="K177" s="5"/>
      <c r="L177" s="223"/>
      <c r="M177" s="121"/>
      <c r="N177" s="121"/>
      <c r="O177" s="124"/>
      <c r="P177" s="121"/>
      <c r="Q177" s="121"/>
      <c r="R177" s="3" t="s">
        <v>544</v>
      </c>
    </row>
    <row r="178" spans="1:18" ht="102" hidden="1" customHeight="1">
      <c r="A178" s="7"/>
      <c r="B178" s="54" t="s">
        <v>211</v>
      </c>
      <c r="C178" s="245" t="s">
        <v>591</v>
      </c>
      <c r="D178" s="364" t="s">
        <v>519</v>
      </c>
      <c r="E178" s="4" t="s">
        <v>246</v>
      </c>
      <c r="F178" s="4"/>
      <c r="G178" s="4"/>
      <c r="H178" s="4"/>
      <c r="I178" s="4"/>
      <c r="J178" s="4"/>
      <c r="K178" s="5"/>
      <c r="L178" s="223"/>
      <c r="M178" s="121"/>
      <c r="N178" s="121"/>
      <c r="O178" s="124"/>
      <c r="P178" s="121"/>
      <c r="Q178" s="121"/>
      <c r="R178" s="3" t="s">
        <v>487</v>
      </c>
    </row>
    <row r="179" spans="1:18" ht="140.25" hidden="1" customHeight="1">
      <c r="A179" s="48"/>
      <c r="B179" s="54" t="s">
        <v>211</v>
      </c>
      <c r="C179" s="459" t="s">
        <v>467</v>
      </c>
      <c r="D179" s="364" t="s">
        <v>468</v>
      </c>
      <c r="E179" s="4" t="s">
        <v>469</v>
      </c>
      <c r="F179" s="4"/>
      <c r="G179" s="4"/>
      <c r="H179" s="4"/>
      <c r="I179" s="4"/>
      <c r="J179" s="4"/>
      <c r="K179" s="5"/>
      <c r="L179" s="223"/>
      <c r="M179" s="121"/>
      <c r="N179" s="121"/>
      <c r="O179" s="124"/>
      <c r="P179" s="121"/>
      <c r="Q179" s="121"/>
      <c r="R179" s="3" t="s">
        <v>388</v>
      </c>
    </row>
    <row r="180" spans="1:18" ht="118.5" hidden="1" customHeight="1">
      <c r="A180" s="48"/>
      <c r="B180" s="54" t="s">
        <v>211</v>
      </c>
      <c r="C180" s="42" t="s">
        <v>288</v>
      </c>
      <c r="D180" s="374" t="s">
        <v>289</v>
      </c>
      <c r="E180" s="18" t="s">
        <v>246</v>
      </c>
      <c r="F180" s="18"/>
      <c r="G180" s="18"/>
      <c r="H180" s="18"/>
      <c r="I180" s="18"/>
      <c r="J180" s="18" t="s">
        <v>292</v>
      </c>
      <c r="K180" s="210"/>
      <c r="L180" s="211"/>
      <c r="M180" s="213"/>
      <c r="N180" s="213"/>
      <c r="O180" s="214"/>
      <c r="P180" s="213"/>
      <c r="Q180" s="213"/>
      <c r="R180" s="40" t="s">
        <v>253</v>
      </c>
    </row>
    <row r="181" spans="1:18" ht="228" hidden="1" customHeight="1">
      <c r="A181" s="7"/>
      <c r="B181" s="54" t="s">
        <v>211</v>
      </c>
      <c r="C181" s="245" t="s">
        <v>422</v>
      </c>
      <c r="D181" s="364" t="s">
        <v>429</v>
      </c>
      <c r="E181" s="390" t="s">
        <v>428</v>
      </c>
      <c r="F181" s="390"/>
      <c r="G181" s="18"/>
      <c r="H181" s="18"/>
      <c r="I181" s="18"/>
      <c r="J181" s="18" t="s">
        <v>292</v>
      </c>
      <c r="K181" s="18"/>
      <c r="L181" s="59"/>
      <c r="M181" s="128"/>
      <c r="N181" s="125"/>
      <c r="O181" s="227"/>
      <c r="P181" s="227"/>
      <c r="Q181" s="227"/>
      <c r="R181" s="3" t="s">
        <v>398</v>
      </c>
    </row>
    <row r="182" spans="1:18" ht="24">
      <c r="A182" s="473" t="s">
        <v>215</v>
      </c>
      <c r="B182" s="65"/>
      <c r="C182" s="251"/>
      <c r="D182" s="252"/>
      <c r="E182" s="251"/>
      <c r="F182" s="251"/>
      <c r="G182" s="250"/>
      <c r="H182" s="250"/>
      <c r="I182" s="250"/>
      <c r="J182" s="250"/>
      <c r="K182" s="293"/>
      <c r="L182" s="294"/>
      <c r="M182" s="129"/>
      <c r="N182" s="129"/>
      <c r="O182" s="129"/>
      <c r="P182" s="129"/>
      <c r="Q182" s="129"/>
      <c r="R182" s="481">
        <v>1</v>
      </c>
    </row>
    <row r="183" spans="1:18" ht="24">
      <c r="A183" s="531" t="s">
        <v>204</v>
      </c>
      <c r="B183" s="532"/>
      <c r="C183" s="532"/>
      <c r="D183" s="532"/>
      <c r="E183" s="533"/>
      <c r="F183" s="485"/>
      <c r="G183" s="66"/>
      <c r="H183" s="66"/>
      <c r="I183" s="66"/>
      <c r="J183" s="66"/>
      <c r="K183" s="95"/>
      <c r="L183" s="296"/>
      <c r="M183" s="102"/>
      <c r="N183" s="102"/>
      <c r="O183" s="102"/>
      <c r="P183" s="102"/>
      <c r="Q183" s="102"/>
      <c r="R183" s="482">
        <v>1</v>
      </c>
    </row>
    <row r="184" spans="1:18" ht="24" customHeight="1">
      <c r="A184" s="525" t="s">
        <v>224</v>
      </c>
      <c r="B184" s="526"/>
      <c r="C184" s="526"/>
      <c r="D184" s="526"/>
      <c r="E184" s="527"/>
      <c r="F184" s="483"/>
      <c r="G184" s="66"/>
      <c r="H184" s="66"/>
      <c r="I184" s="66"/>
      <c r="J184" s="66"/>
      <c r="K184" s="95"/>
      <c r="L184" s="296"/>
      <c r="M184" s="102"/>
      <c r="N184" s="102"/>
      <c r="O184" s="102"/>
      <c r="P184" s="102"/>
      <c r="Q184" s="102"/>
      <c r="R184" s="482">
        <v>1</v>
      </c>
    </row>
    <row r="185" spans="1:18" ht="207.75" hidden="1" customHeight="1">
      <c r="A185" s="292"/>
      <c r="B185" s="307" t="s">
        <v>208</v>
      </c>
      <c r="C185" s="290" t="s">
        <v>305</v>
      </c>
      <c r="D185" s="425" t="s">
        <v>306</v>
      </c>
      <c r="E185" s="365" t="s">
        <v>307</v>
      </c>
      <c r="F185" s="365"/>
      <c r="G185" s="53"/>
      <c r="H185" s="53"/>
      <c r="I185" s="53"/>
      <c r="J185" s="362" t="s">
        <v>292</v>
      </c>
      <c r="K185" s="298"/>
      <c r="L185" s="299"/>
      <c r="M185" s="300"/>
      <c r="N185" s="300"/>
      <c r="O185" s="300"/>
      <c r="P185" s="300"/>
      <c r="Q185" s="300"/>
      <c r="R185" s="3" t="s">
        <v>302</v>
      </c>
    </row>
    <row r="186" spans="1:18" ht="76.5" hidden="1" customHeight="1">
      <c r="A186" s="292"/>
      <c r="B186" s="307" t="s">
        <v>208</v>
      </c>
      <c r="C186" s="290" t="s">
        <v>612</v>
      </c>
      <c r="D186" s="425" t="s">
        <v>613</v>
      </c>
      <c r="E186" s="365" t="s">
        <v>312</v>
      </c>
      <c r="F186" s="365"/>
      <c r="G186" s="53"/>
      <c r="H186" s="53"/>
      <c r="I186" s="443">
        <v>1000000</v>
      </c>
      <c r="J186" s="362"/>
      <c r="K186" s="298"/>
      <c r="L186" s="299"/>
      <c r="M186" s="300"/>
      <c r="N186" s="300"/>
      <c r="O186" s="300"/>
      <c r="P186" s="300"/>
      <c r="Q186" s="300"/>
      <c r="R186" s="3" t="s">
        <v>600</v>
      </c>
    </row>
    <row r="187" spans="1:18" ht="123.75" hidden="1" customHeight="1">
      <c r="A187" s="460"/>
      <c r="B187" s="307" t="s">
        <v>208</v>
      </c>
      <c r="C187" s="290" t="s">
        <v>550</v>
      </c>
      <c r="D187" s="425" t="s">
        <v>569</v>
      </c>
      <c r="E187" s="365" t="s">
        <v>282</v>
      </c>
      <c r="F187" s="365"/>
      <c r="G187" s="53"/>
      <c r="H187" s="53"/>
      <c r="I187" s="161"/>
      <c r="J187" s="362"/>
      <c r="K187" s="298"/>
      <c r="L187" s="299"/>
      <c r="M187" s="300"/>
      <c r="N187" s="300"/>
      <c r="O187" s="300"/>
      <c r="P187" s="300"/>
      <c r="Q187" s="300"/>
      <c r="R187" s="3" t="s">
        <v>544</v>
      </c>
    </row>
    <row r="188" spans="1:18" ht="220.5" hidden="1" customHeight="1">
      <c r="A188" s="292"/>
      <c r="B188" s="307" t="s">
        <v>656</v>
      </c>
      <c r="C188" s="290" t="s">
        <v>520</v>
      </c>
      <c r="D188" s="423" t="s">
        <v>521</v>
      </c>
      <c r="E188" s="365" t="s">
        <v>522</v>
      </c>
      <c r="F188" s="365"/>
      <c r="G188" s="53"/>
      <c r="H188" s="53"/>
      <c r="I188" s="53"/>
      <c r="J188" s="362"/>
      <c r="K188" s="298"/>
      <c r="L188" s="299"/>
      <c r="M188" s="300"/>
      <c r="N188" s="300"/>
      <c r="O188" s="300"/>
      <c r="P188" s="300"/>
      <c r="Q188" s="300"/>
      <c r="R188" s="47" t="s">
        <v>487</v>
      </c>
    </row>
    <row r="189" spans="1:18" ht="118.5" hidden="1" customHeight="1">
      <c r="A189" s="292"/>
      <c r="B189" s="307" t="s">
        <v>656</v>
      </c>
      <c r="C189" s="290" t="s">
        <v>523</v>
      </c>
      <c r="D189" s="423" t="s">
        <v>524</v>
      </c>
      <c r="E189" s="365" t="s">
        <v>525</v>
      </c>
      <c r="F189" s="365"/>
      <c r="G189" s="53"/>
      <c r="H189" s="53"/>
      <c r="I189" s="53"/>
      <c r="J189" s="362"/>
      <c r="K189" s="298"/>
      <c r="L189" s="299"/>
      <c r="M189" s="300"/>
      <c r="N189" s="300"/>
      <c r="O189" s="300"/>
      <c r="P189" s="300"/>
      <c r="Q189" s="300"/>
      <c r="R189" s="47" t="s">
        <v>487</v>
      </c>
    </row>
    <row r="190" spans="1:18" ht="147" hidden="1" customHeight="1">
      <c r="A190" s="460"/>
      <c r="B190" s="307" t="s">
        <v>656</v>
      </c>
      <c r="C190" s="358" t="s">
        <v>470</v>
      </c>
      <c r="D190" s="306"/>
      <c r="E190" s="365" t="s">
        <v>477</v>
      </c>
      <c r="F190" s="365"/>
      <c r="G190" s="53"/>
      <c r="H190" s="53"/>
      <c r="I190" s="53"/>
      <c r="J190" s="416">
        <v>10000</v>
      </c>
      <c r="K190" s="298"/>
      <c r="L190" s="299"/>
      <c r="M190" s="300"/>
      <c r="N190" s="300"/>
      <c r="O190" s="300"/>
      <c r="P190" s="300"/>
      <c r="Q190" s="300"/>
      <c r="R190" s="3" t="s">
        <v>388</v>
      </c>
    </row>
    <row r="191" spans="1:18" ht="225" hidden="1" customHeight="1">
      <c r="A191" s="292"/>
      <c r="B191" s="307" t="s">
        <v>656</v>
      </c>
      <c r="C191" s="319" t="s">
        <v>471</v>
      </c>
      <c r="D191" s="407" t="s">
        <v>474</v>
      </c>
      <c r="E191" s="365"/>
      <c r="F191" s="365"/>
      <c r="G191" s="53"/>
      <c r="H191" s="53"/>
      <c r="I191" s="53"/>
      <c r="J191" s="362"/>
      <c r="K191" s="298"/>
      <c r="L191" s="299"/>
      <c r="M191" s="300"/>
      <c r="N191" s="300"/>
      <c r="O191" s="300"/>
      <c r="P191" s="300"/>
      <c r="Q191" s="300"/>
      <c r="R191" s="47" t="s">
        <v>388</v>
      </c>
    </row>
    <row r="192" spans="1:18" ht="120" hidden="1" customHeight="1">
      <c r="A192" s="292"/>
      <c r="B192" s="307" t="s">
        <v>656</v>
      </c>
      <c r="C192" s="319" t="s">
        <v>472</v>
      </c>
      <c r="D192" s="407" t="s">
        <v>475</v>
      </c>
      <c r="E192" s="365"/>
      <c r="F192" s="365"/>
      <c r="G192" s="53"/>
      <c r="H192" s="53"/>
      <c r="I192" s="53"/>
      <c r="J192" s="362"/>
      <c r="K192" s="298"/>
      <c r="L192" s="299"/>
      <c r="M192" s="300"/>
      <c r="N192" s="300"/>
      <c r="O192" s="300"/>
      <c r="P192" s="300"/>
      <c r="Q192" s="300"/>
      <c r="R192" s="47" t="s">
        <v>388</v>
      </c>
    </row>
    <row r="193" spans="1:18" ht="125.25" hidden="1" customHeight="1">
      <c r="A193" s="460"/>
      <c r="B193" s="307" t="s">
        <v>656</v>
      </c>
      <c r="C193" s="290" t="s">
        <v>473</v>
      </c>
      <c r="D193" s="422" t="s">
        <v>476</v>
      </c>
      <c r="E193" s="365"/>
      <c r="F193" s="365"/>
      <c r="G193" s="53"/>
      <c r="H193" s="53"/>
      <c r="I193" s="53"/>
      <c r="J193" s="362"/>
      <c r="K193" s="298"/>
      <c r="L193" s="299"/>
      <c r="M193" s="300"/>
      <c r="N193" s="300"/>
      <c r="O193" s="300"/>
      <c r="P193" s="300"/>
      <c r="Q193" s="300"/>
      <c r="R193" s="47" t="s">
        <v>388</v>
      </c>
    </row>
    <row r="194" spans="1:18" ht="223.5" hidden="1" customHeight="1">
      <c r="A194" s="292"/>
      <c r="B194" s="307" t="s">
        <v>656</v>
      </c>
      <c r="C194" s="290" t="s">
        <v>430</v>
      </c>
      <c r="D194" s="426" t="s">
        <v>431</v>
      </c>
      <c r="E194" s="365" t="s">
        <v>432</v>
      </c>
      <c r="F194" s="365"/>
      <c r="G194" s="396"/>
      <c r="H194" s="396"/>
      <c r="I194" s="396"/>
      <c r="J194" s="397"/>
      <c r="K194" s="398"/>
      <c r="L194" s="399"/>
      <c r="M194" s="400"/>
      <c r="N194" s="400"/>
      <c r="O194" s="400"/>
      <c r="P194" s="400"/>
      <c r="Q194" s="400"/>
      <c r="R194" s="215" t="s">
        <v>398</v>
      </c>
    </row>
    <row r="195" spans="1:18" ht="107.25" hidden="1" customHeight="1">
      <c r="A195" s="323"/>
      <c r="B195" s="307" t="s">
        <v>656</v>
      </c>
      <c r="C195" s="290" t="s">
        <v>369</v>
      </c>
      <c r="D195" s="426" t="s">
        <v>370</v>
      </c>
      <c r="E195" s="365" t="s">
        <v>233</v>
      </c>
      <c r="F195" s="365"/>
      <c r="G195" s="53"/>
      <c r="H195" s="53"/>
      <c r="I195" s="53"/>
      <c r="J195" s="362"/>
      <c r="K195" s="298"/>
      <c r="L195" s="299"/>
      <c r="M195" s="300"/>
      <c r="N195" s="300"/>
      <c r="O195" s="300"/>
      <c r="P195" s="300"/>
      <c r="Q195" s="300"/>
      <c r="R195" s="3" t="s">
        <v>357</v>
      </c>
    </row>
    <row r="196" spans="1:18" ht="99.75" customHeight="1">
      <c r="A196" s="462"/>
      <c r="B196" s="307" t="s">
        <v>656</v>
      </c>
      <c r="C196" s="290" t="s">
        <v>352</v>
      </c>
      <c r="D196" s="426" t="s">
        <v>64</v>
      </c>
      <c r="E196" s="365" t="s">
        <v>331</v>
      </c>
      <c r="F196" s="365"/>
      <c r="G196" s="53"/>
      <c r="H196" s="53"/>
      <c r="I196" s="53"/>
      <c r="J196" s="362"/>
      <c r="K196" s="298"/>
      <c r="L196" s="299"/>
      <c r="M196" s="300"/>
      <c r="N196" s="300"/>
      <c r="O196" s="300"/>
      <c r="P196" s="300"/>
      <c r="Q196" s="300"/>
      <c r="R196" s="3" t="s">
        <v>344</v>
      </c>
    </row>
    <row r="197" spans="1:18" ht="230.25" hidden="1" customHeight="1">
      <c r="A197" s="323"/>
      <c r="B197" s="463" t="s">
        <v>208</v>
      </c>
      <c r="C197" s="290" t="s">
        <v>336</v>
      </c>
      <c r="D197" s="426" t="s">
        <v>335</v>
      </c>
      <c r="E197" s="365">
        <v>3</v>
      </c>
      <c r="F197" s="365"/>
      <c r="G197" s="53"/>
      <c r="H197" s="53"/>
      <c r="I197" s="53"/>
      <c r="J197" s="362"/>
      <c r="K197" s="298"/>
      <c r="L197" s="299"/>
      <c r="M197" s="300"/>
      <c r="N197" s="300"/>
      <c r="O197" s="300"/>
      <c r="P197" s="300"/>
      <c r="Q197" s="300"/>
      <c r="R197" s="215" t="s">
        <v>311</v>
      </c>
    </row>
    <row r="198" spans="1:18" ht="134.25" hidden="1" customHeight="1">
      <c r="A198" s="287"/>
      <c r="B198" s="289" t="s">
        <v>209</v>
      </c>
      <c r="C198" s="290" t="s">
        <v>228</v>
      </c>
      <c r="D198" s="427" t="s">
        <v>229</v>
      </c>
      <c r="E198" s="335" t="s">
        <v>230</v>
      </c>
      <c r="F198" s="335"/>
      <c r="G198" s="53"/>
      <c r="H198" s="53"/>
      <c r="I198" s="53"/>
      <c r="J198" s="362" t="s">
        <v>292</v>
      </c>
      <c r="K198" s="53"/>
      <c r="L198" s="53"/>
      <c r="M198" s="53"/>
      <c r="N198" s="53"/>
      <c r="O198" s="53"/>
      <c r="P198" s="53"/>
      <c r="Q198" s="53"/>
      <c r="R198" s="17" t="s">
        <v>227</v>
      </c>
    </row>
    <row r="199" spans="1:18" ht="90.75" hidden="1" customHeight="1">
      <c r="A199" s="464"/>
      <c r="B199" s="289" t="s">
        <v>209</v>
      </c>
      <c r="C199" s="290" t="s">
        <v>308</v>
      </c>
      <c r="D199" s="426" t="s">
        <v>309</v>
      </c>
      <c r="E199" s="365" t="s">
        <v>291</v>
      </c>
      <c r="F199" s="365"/>
      <c r="G199" s="303"/>
      <c r="H199" s="303"/>
      <c r="I199" s="303"/>
      <c r="J199" s="366" t="s">
        <v>292</v>
      </c>
      <c r="K199" s="304"/>
      <c r="L199" s="305"/>
      <c r="M199" s="306"/>
      <c r="N199" s="306"/>
      <c r="O199" s="306"/>
      <c r="P199" s="306"/>
      <c r="Q199" s="306"/>
      <c r="R199" s="40" t="s">
        <v>302</v>
      </c>
    </row>
    <row r="200" spans="1:18" ht="81.75" hidden="1" customHeight="1">
      <c r="A200" s="287"/>
      <c r="B200" s="289" t="s">
        <v>657</v>
      </c>
      <c r="C200" s="290" t="s">
        <v>570</v>
      </c>
      <c r="D200" s="427" t="s">
        <v>339</v>
      </c>
      <c r="E200" s="335" t="s">
        <v>291</v>
      </c>
      <c r="F200" s="335"/>
      <c r="G200" s="53"/>
      <c r="H200" s="53"/>
      <c r="I200" s="53"/>
      <c r="J200" s="362"/>
      <c r="K200" s="53"/>
      <c r="L200" s="53"/>
      <c r="M200" s="53"/>
      <c r="N200" s="53"/>
      <c r="O200" s="53"/>
      <c r="P200" s="53"/>
      <c r="Q200" s="53"/>
      <c r="R200" s="17" t="s">
        <v>544</v>
      </c>
    </row>
    <row r="201" spans="1:18" ht="117.75" hidden="1" customHeight="1">
      <c r="A201" s="287"/>
      <c r="B201" s="289" t="s">
        <v>657</v>
      </c>
      <c r="C201" s="465" t="s">
        <v>526</v>
      </c>
      <c r="D201" s="428" t="s">
        <v>527</v>
      </c>
      <c r="E201" s="365" t="s">
        <v>340</v>
      </c>
      <c r="F201" s="365"/>
      <c r="G201" s="53"/>
      <c r="H201" s="53"/>
      <c r="I201" s="53"/>
      <c r="J201" s="362"/>
      <c r="K201" s="53"/>
      <c r="L201" s="53"/>
      <c r="M201" s="53"/>
      <c r="N201" s="53"/>
      <c r="O201" s="53"/>
      <c r="P201" s="53"/>
      <c r="Q201" s="53"/>
      <c r="R201" s="17" t="s">
        <v>487</v>
      </c>
    </row>
    <row r="202" spans="1:18" ht="113.25" hidden="1" customHeight="1">
      <c r="A202" s="287"/>
      <c r="B202" s="289" t="s">
        <v>657</v>
      </c>
      <c r="C202" s="358" t="s">
        <v>478</v>
      </c>
      <c r="D202" s="430" t="s">
        <v>339</v>
      </c>
      <c r="E202" s="365" t="s">
        <v>307</v>
      </c>
      <c r="F202" s="365"/>
      <c r="G202" s="53"/>
      <c r="H202" s="53"/>
      <c r="I202" s="53"/>
      <c r="J202" s="362"/>
      <c r="K202" s="53"/>
      <c r="L202" s="53"/>
      <c r="M202" s="53"/>
      <c r="N202" s="53"/>
      <c r="O202" s="53"/>
      <c r="P202" s="53"/>
      <c r="Q202" s="53"/>
      <c r="R202" s="466" t="s">
        <v>388</v>
      </c>
    </row>
    <row r="203" spans="1:18" ht="172.5" hidden="1" customHeight="1">
      <c r="A203" s="464"/>
      <c r="B203" s="289" t="s">
        <v>657</v>
      </c>
      <c r="C203" s="290" t="s">
        <v>479</v>
      </c>
      <c r="D203" s="429" t="s">
        <v>480</v>
      </c>
      <c r="E203" s="365" t="s">
        <v>246</v>
      </c>
      <c r="F203" s="365"/>
      <c r="G203" s="53"/>
      <c r="H203" s="53"/>
      <c r="I203" s="53"/>
      <c r="J203" s="362"/>
      <c r="K203" s="53"/>
      <c r="L203" s="53"/>
      <c r="M203" s="53"/>
      <c r="N203" s="53"/>
      <c r="O203" s="53"/>
      <c r="P203" s="53"/>
      <c r="Q203" s="53"/>
      <c r="R203" s="466" t="s">
        <v>388</v>
      </c>
    </row>
    <row r="204" spans="1:18" ht="78" hidden="1" customHeight="1">
      <c r="A204" s="287"/>
      <c r="B204" s="289" t="s">
        <v>657</v>
      </c>
      <c r="C204" s="319"/>
      <c r="D204" s="469" t="s">
        <v>481</v>
      </c>
      <c r="E204" s="365" t="s">
        <v>230</v>
      </c>
      <c r="F204" s="365"/>
      <c r="G204" s="53"/>
      <c r="H204" s="53"/>
      <c r="I204" s="53"/>
      <c r="J204" s="362"/>
      <c r="K204" s="53"/>
      <c r="L204" s="53"/>
      <c r="M204" s="53"/>
      <c r="N204" s="53"/>
      <c r="O204" s="53"/>
      <c r="P204" s="53"/>
      <c r="Q204" s="53"/>
      <c r="R204" s="148" t="s">
        <v>388</v>
      </c>
    </row>
    <row r="205" spans="1:18" ht="81" hidden="1" customHeight="1">
      <c r="A205" s="287"/>
      <c r="B205" s="289" t="s">
        <v>657</v>
      </c>
      <c r="C205" s="319" t="s">
        <v>482</v>
      </c>
      <c r="D205" s="470" t="s">
        <v>480</v>
      </c>
      <c r="E205" s="365" t="s">
        <v>483</v>
      </c>
      <c r="F205" s="365"/>
      <c r="G205" s="53"/>
      <c r="H205" s="53"/>
      <c r="I205" s="53"/>
      <c r="J205" s="362"/>
      <c r="K205" s="53"/>
      <c r="L205" s="53"/>
      <c r="M205" s="53"/>
      <c r="N205" s="53"/>
      <c r="O205" s="53"/>
      <c r="P205" s="53"/>
      <c r="Q205" s="53"/>
      <c r="R205" s="148" t="s">
        <v>388</v>
      </c>
    </row>
    <row r="206" spans="1:18" ht="72.75" hidden="1" customHeight="1">
      <c r="A206" s="287"/>
      <c r="B206" s="289" t="s">
        <v>657</v>
      </c>
      <c r="C206" s="281"/>
      <c r="D206" s="471" t="s">
        <v>481</v>
      </c>
      <c r="E206" s="365" t="s">
        <v>592</v>
      </c>
      <c r="F206" s="365"/>
      <c r="G206" s="391"/>
      <c r="H206" s="391"/>
      <c r="I206" s="391"/>
      <c r="J206" s="392"/>
      <c r="K206" s="393"/>
      <c r="L206" s="394"/>
      <c r="M206" s="395"/>
      <c r="N206" s="395"/>
      <c r="O206" s="395"/>
      <c r="P206" s="395"/>
      <c r="Q206" s="395"/>
      <c r="R206" s="148" t="s">
        <v>388</v>
      </c>
    </row>
    <row r="207" spans="1:18" ht="96" hidden="1" customHeight="1">
      <c r="A207" s="287"/>
      <c r="B207" s="289" t="s">
        <v>657</v>
      </c>
      <c r="C207" s="337" t="s">
        <v>247</v>
      </c>
      <c r="D207" s="467" t="s">
        <v>248</v>
      </c>
      <c r="E207" s="342" t="s">
        <v>506</v>
      </c>
      <c r="F207" s="335"/>
      <c r="G207" s="53"/>
      <c r="H207" s="53"/>
      <c r="I207" s="53"/>
      <c r="J207" s="362" t="s">
        <v>292</v>
      </c>
      <c r="K207" s="298"/>
      <c r="L207" s="301"/>
      <c r="M207" s="302"/>
      <c r="N207" s="302"/>
      <c r="O207" s="302"/>
      <c r="P207" s="302"/>
      <c r="Q207" s="302"/>
      <c r="R207" s="466" t="s">
        <v>234</v>
      </c>
    </row>
    <row r="208" spans="1:18" ht="48.75" hidden="1" customHeight="1">
      <c r="A208" s="287"/>
      <c r="B208" s="289" t="s">
        <v>657</v>
      </c>
      <c r="C208" s="319"/>
      <c r="D208" s="468" t="s">
        <v>249</v>
      </c>
      <c r="E208" s="334" t="s">
        <v>638</v>
      </c>
      <c r="F208" s="334"/>
      <c r="G208" s="303"/>
      <c r="H208" s="303"/>
      <c r="I208" s="303"/>
      <c r="J208" s="362" t="s">
        <v>292</v>
      </c>
      <c r="K208" s="293"/>
      <c r="L208" s="338"/>
      <c r="M208" s="339"/>
      <c r="N208" s="339"/>
      <c r="O208" s="339"/>
      <c r="P208" s="339"/>
      <c r="Q208" s="339"/>
      <c r="R208" s="466" t="s">
        <v>234</v>
      </c>
    </row>
    <row r="209" spans="1:18" ht="117" hidden="1" customHeight="1">
      <c r="A209" s="341"/>
      <c r="B209" s="289" t="s">
        <v>657</v>
      </c>
      <c r="C209" s="290"/>
      <c r="D209" s="469" t="s">
        <v>250</v>
      </c>
      <c r="E209" s="335" t="s">
        <v>251</v>
      </c>
      <c r="F209" s="335"/>
      <c r="G209" s="53"/>
      <c r="H209" s="53"/>
      <c r="I209" s="53"/>
      <c r="J209" s="362" t="s">
        <v>292</v>
      </c>
      <c r="K209" s="298"/>
      <c r="L209" s="301"/>
      <c r="M209" s="302"/>
      <c r="N209" s="302"/>
      <c r="O209" s="302"/>
      <c r="P209" s="302"/>
      <c r="Q209" s="302"/>
      <c r="R209" s="466" t="s">
        <v>234</v>
      </c>
    </row>
    <row r="210" spans="1:18" ht="99.75" hidden="1" customHeight="1">
      <c r="A210" s="287"/>
      <c r="B210" s="289" t="s">
        <v>657</v>
      </c>
      <c r="C210" s="290" t="s">
        <v>337</v>
      </c>
      <c r="D210" s="429" t="s">
        <v>290</v>
      </c>
      <c r="E210" s="335" t="s">
        <v>291</v>
      </c>
      <c r="F210" s="335"/>
      <c r="G210" s="53"/>
      <c r="H210" s="53"/>
      <c r="I210" s="53"/>
      <c r="J210" s="362" t="s">
        <v>292</v>
      </c>
      <c r="K210" s="53"/>
      <c r="L210" s="53"/>
      <c r="M210" s="53"/>
      <c r="N210" s="53"/>
      <c r="O210" s="53"/>
      <c r="P210" s="53"/>
      <c r="Q210" s="53"/>
      <c r="R210" s="3" t="s">
        <v>253</v>
      </c>
    </row>
    <row r="211" spans="1:18" ht="132" hidden="1" customHeight="1">
      <c r="A211" s="287"/>
      <c r="B211" s="289" t="s">
        <v>657</v>
      </c>
      <c r="C211" s="358" t="s">
        <v>338</v>
      </c>
      <c r="D211" s="430" t="s">
        <v>339</v>
      </c>
      <c r="E211" s="342" t="s">
        <v>340</v>
      </c>
      <c r="F211" s="342"/>
      <c r="G211" s="303"/>
      <c r="H211" s="303"/>
      <c r="I211" s="303"/>
      <c r="J211" s="303"/>
      <c r="K211" s="303"/>
      <c r="L211" s="303"/>
      <c r="M211" s="303"/>
      <c r="N211" s="303"/>
      <c r="O211" s="303"/>
      <c r="P211" s="303"/>
      <c r="Q211" s="303"/>
      <c r="R211" s="215" t="s">
        <v>311</v>
      </c>
    </row>
    <row r="212" spans="1:18" ht="120" hidden="1" customHeight="1">
      <c r="A212" s="287"/>
      <c r="B212" s="289" t="s">
        <v>657</v>
      </c>
      <c r="C212" s="358" t="s">
        <v>384</v>
      </c>
      <c r="D212" s="430" t="s">
        <v>386</v>
      </c>
      <c r="E212" s="342" t="s">
        <v>387</v>
      </c>
      <c r="F212" s="342"/>
      <c r="G212" s="303"/>
      <c r="H212" s="303"/>
      <c r="I212" s="303"/>
      <c r="J212" s="303"/>
      <c r="K212" s="303"/>
      <c r="L212" s="303"/>
      <c r="M212" s="303"/>
      <c r="N212" s="303"/>
      <c r="O212" s="303"/>
      <c r="P212" s="303"/>
      <c r="Q212" s="303"/>
      <c r="R212" s="331" t="s">
        <v>374</v>
      </c>
    </row>
    <row r="213" spans="1:18" ht="120.75" hidden="1" customHeight="1">
      <c r="A213" s="341"/>
      <c r="B213" s="289" t="s">
        <v>657</v>
      </c>
      <c r="C213" s="290" t="s">
        <v>385</v>
      </c>
      <c r="D213" s="429" t="s">
        <v>386</v>
      </c>
      <c r="E213" s="335" t="s">
        <v>387</v>
      </c>
      <c r="F213" s="335"/>
      <c r="G213" s="53"/>
      <c r="H213" s="53"/>
      <c r="I213" s="53"/>
      <c r="J213" s="53"/>
      <c r="K213" s="53"/>
      <c r="L213" s="53"/>
      <c r="M213" s="53"/>
      <c r="N213" s="53"/>
      <c r="O213" s="53"/>
      <c r="P213" s="53"/>
      <c r="Q213" s="53"/>
      <c r="R213" s="331" t="s">
        <v>374</v>
      </c>
    </row>
    <row r="214" spans="1:18" ht="24">
      <c r="A214" s="351"/>
      <c r="B214" s="352"/>
      <c r="C214" s="353"/>
      <c r="D214" s="415"/>
      <c r="E214" s="354"/>
      <c r="F214" s="354"/>
      <c r="G214" s="52"/>
      <c r="H214" s="52"/>
      <c r="I214" s="52"/>
      <c r="J214" s="52"/>
      <c r="K214" s="64"/>
      <c r="L214" s="355"/>
      <c r="M214" s="356"/>
      <c r="N214" s="356"/>
      <c r="O214" s="356"/>
      <c r="P214" s="356"/>
      <c r="Q214" s="356"/>
      <c r="R214" s="357"/>
    </row>
  </sheetData>
  <autoFilter ref="A9:Z213">
    <filterColumn colId="17">
      <filters>
        <filter val="1"/>
        <filter val="กองวิเทศสัมพันธ์"/>
      </filters>
    </filterColumn>
  </autoFilter>
  <mergeCells count="19">
    <mergeCell ref="M6:O6"/>
    <mergeCell ref="P6:Q7"/>
    <mergeCell ref="R6:R8"/>
    <mergeCell ref="M7:M8"/>
    <mergeCell ref="N7:N8"/>
    <mergeCell ref="O7:O8"/>
    <mergeCell ref="A174:E174"/>
    <mergeCell ref="A175:E175"/>
    <mergeCell ref="A183:E183"/>
    <mergeCell ref="A184:E184"/>
    <mergeCell ref="L6:L8"/>
    <mergeCell ref="K6:K8"/>
    <mergeCell ref="A6:A8"/>
    <mergeCell ref="B6:B8"/>
    <mergeCell ref="C6:C8"/>
    <mergeCell ref="D6:D8"/>
    <mergeCell ref="E6:E8"/>
    <mergeCell ref="F6:F8"/>
    <mergeCell ref="G6:J7"/>
  </mergeCells>
  <pageMargins left="1.1811023622047201" right="0" top="0.196850393700787" bottom="0.118110236220472" header="0.31496062992126" footer="7.8740157480315001E-2"/>
  <pageSetup paperSize="9" scale="95" orientation="landscape" useFirstPageNumber="1" r:id="rId1"/>
  <headerFooter>
    <oddFooter>&amp;R&amp;P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theme="6" tint="-0.499984740745262"/>
  </sheetPr>
  <dimension ref="A1:AB214"/>
  <sheetViews>
    <sheetView view="pageLayout" zoomScale="73" zoomScaleNormal="84" zoomScaleSheetLayoutView="100" zoomScalePageLayoutView="73" workbookViewId="0">
      <selection activeCell="A2" sqref="A2"/>
    </sheetView>
  </sheetViews>
  <sheetFormatPr defaultColWidth="9.140625" defaultRowHeight="21"/>
  <cols>
    <col min="1" max="1" width="16.28515625" style="44" customWidth="1"/>
    <col min="2" max="2" width="18.42578125" style="44" customWidth="1"/>
    <col min="3" max="3" width="19" style="44" customWidth="1"/>
    <col min="4" max="4" width="17.140625" style="431" customWidth="1"/>
    <col min="5" max="6" width="14.28515625" style="57" customWidth="1"/>
    <col min="7" max="7" width="0.140625" style="44" customWidth="1"/>
    <col min="8" max="8" width="8.140625" style="44" hidden="1" customWidth="1"/>
    <col min="9" max="9" width="10.85546875" style="44" customWidth="1"/>
    <col min="10" max="10" width="12.140625" style="44" customWidth="1"/>
    <col min="11" max="11" width="0.140625" style="57" hidden="1" customWidth="1"/>
    <col min="12" max="12" width="10.140625" style="99" hidden="1" customWidth="1"/>
    <col min="13" max="13" width="8" style="98" hidden="1" customWidth="1"/>
    <col min="14" max="14" width="9.42578125" style="98" hidden="1" customWidth="1"/>
    <col min="15" max="15" width="7.7109375" style="98" hidden="1" customWidth="1"/>
    <col min="16" max="16" width="9.5703125" style="98" hidden="1" customWidth="1"/>
    <col min="17" max="17" width="2.42578125" style="98" hidden="1" customWidth="1"/>
    <col min="18" max="18" width="13.42578125" style="169" customWidth="1"/>
    <col min="19" max="19" width="0.85546875" style="44" customWidth="1"/>
    <col min="20" max="20" width="6.85546875" style="44" customWidth="1"/>
    <col min="21" max="21" width="8.42578125" style="91" hidden="1" customWidth="1"/>
    <col min="22" max="22" width="9.140625" style="44" hidden="1" customWidth="1"/>
    <col min="23" max="23" width="13.42578125" style="91" hidden="1" customWidth="1"/>
    <col min="24" max="24" width="12.140625" style="44" hidden="1" customWidth="1"/>
    <col min="25" max="26" width="9.140625" style="44" hidden="1" customWidth="1"/>
    <col min="27" max="31" width="9.140625" style="44"/>
    <col min="32" max="32" width="10.7109375" style="44" bestFit="1" customWidth="1"/>
    <col min="33" max="16384" width="9.140625" style="44"/>
  </cols>
  <sheetData>
    <row r="1" spans="1:26" ht="24">
      <c r="A1" s="262" t="s">
        <v>665</v>
      </c>
      <c r="B1" s="262"/>
      <c r="C1" s="263"/>
      <c r="G1" s="16"/>
      <c r="H1" s="16"/>
      <c r="I1" s="16"/>
      <c r="J1" s="16"/>
      <c r="K1" s="16"/>
      <c r="L1" s="96"/>
      <c r="M1" s="96"/>
      <c r="N1" s="96"/>
      <c r="O1" s="96"/>
      <c r="P1" s="96"/>
      <c r="Q1" s="96"/>
      <c r="R1" s="167"/>
    </row>
    <row r="2" spans="1:26" ht="24">
      <c r="A2" s="262" t="str">
        <f>ตาราง!A2</f>
        <v>(ตามแผนยุทธศาสตร์มหาวิทยาลัยเกษตรศาสตร์ ระยะ 12 ปี พ.ศ.2560-2571)</v>
      </c>
      <c r="B2" s="262"/>
      <c r="C2" s="263"/>
      <c r="D2" s="256"/>
      <c r="E2" s="264"/>
      <c r="F2" s="264"/>
      <c r="G2" s="16"/>
      <c r="H2" s="16"/>
      <c r="I2" s="16"/>
      <c r="J2" s="16"/>
      <c r="K2" s="16"/>
      <c r="L2" s="96"/>
      <c r="M2" s="96"/>
      <c r="N2" s="96"/>
      <c r="O2" s="96"/>
      <c r="P2" s="96"/>
      <c r="Q2" s="96"/>
      <c r="R2" s="167"/>
    </row>
    <row r="3" spans="1:26" ht="24">
      <c r="A3" s="262" t="s">
        <v>8</v>
      </c>
      <c r="B3" s="262" t="s">
        <v>66</v>
      </c>
      <c r="C3" s="52"/>
      <c r="D3" s="256"/>
      <c r="E3" s="264"/>
      <c r="F3" s="264"/>
      <c r="G3" s="16"/>
      <c r="H3" s="16"/>
      <c r="I3" s="16"/>
      <c r="J3" s="16"/>
      <c r="K3" s="16"/>
      <c r="L3" s="96"/>
      <c r="M3" s="96"/>
      <c r="N3" s="96"/>
      <c r="O3" s="96"/>
      <c r="P3" s="96"/>
      <c r="Q3" s="96"/>
      <c r="R3" s="167"/>
    </row>
    <row r="4" spans="1:26" ht="15.75" hidden="1" customHeight="1">
      <c r="A4" s="261" t="s">
        <v>16</v>
      </c>
      <c r="B4" s="262"/>
      <c r="C4" s="263"/>
      <c r="D4" s="122"/>
      <c r="E4" s="64"/>
      <c r="F4" s="64"/>
      <c r="M4" s="97"/>
      <c r="N4" s="97"/>
      <c r="O4" s="97"/>
      <c r="P4" s="97"/>
      <c r="Q4" s="97"/>
      <c r="R4" s="56"/>
    </row>
    <row r="5" spans="1:26" ht="15.75" hidden="1" customHeight="1">
      <c r="A5" s="261" t="s">
        <v>17</v>
      </c>
      <c r="B5" s="262"/>
      <c r="C5" s="263"/>
      <c r="D5" s="122"/>
      <c r="E5" s="64"/>
      <c r="F5" s="64"/>
      <c r="M5" s="97"/>
      <c r="N5" s="97"/>
      <c r="O5" s="97"/>
      <c r="P5" s="97"/>
      <c r="Q5" s="97"/>
      <c r="R5" s="56"/>
    </row>
    <row r="6" spans="1:26" ht="44.25" customHeight="1">
      <c r="A6" s="537" t="s">
        <v>91</v>
      </c>
      <c r="B6" s="537" t="s">
        <v>214</v>
      </c>
      <c r="C6" s="537" t="s">
        <v>1</v>
      </c>
      <c r="D6" s="540" t="s">
        <v>216</v>
      </c>
      <c r="E6" s="537" t="s">
        <v>192</v>
      </c>
      <c r="F6" s="550" t="s">
        <v>663</v>
      </c>
      <c r="G6" s="543" t="s">
        <v>19</v>
      </c>
      <c r="H6" s="553"/>
      <c r="I6" s="553"/>
      <c r="J6" s="544"/>
      <c r="K6" s="537" t="s">
        <v>85</v>
      </c>
      <c r="L6" s="547" t="s">
        <v>93</v>
      </c>
      <c r="M6" s="534" t="s">
        <v>18</v>
      </c>
      <c r="N6" s="535"/>
      <c r="O6" s="536"/>
      <c r="P6" s="516" t="s">
        <v>20</v>
      </c>
      <c r="Q6" s="517"/>
      <c r="R6" s="520" t="s">
        <v>6</v>
      </c>
      <c r="U6" s="91" t="s">
        <v>87</v>
      </c>
      <c r="V6" s="44" t="s">
        <v>94</v>
      </c>
      <c r="W6" s="91" t="s">
        <v>88</v>
      </c>
      <c r="X6" s="44" t="s">
        <v>95</v>
      </c>
      <c r="Y6" s="44" t="s">
        <v>96</v>
      </c>
      <c r="Z6" s="44" t="s">
        <v>79</v>
      </c>
    </row>
    <row r="7" spans="1:26" ht="24.6" customHeight="1">
      <c r="A7" s="538"/>
      <c r="B7" s="538"/>
      <c r="C7" s="538"/>
      <c r="D7" s="541"/>
      <c r="E7" s="538"/>
      <c r="F7" s="551"/>
      <c r="G7" s="545"/>
      <c r="H7" s="554"/>
      <c r="I7" s="554"/>
      <c r="J7" s="546"/>
      <c r="K7" s="538"/>
      <c r="L7" s="548"/>
      <c r="M7" s="523" t="s">
        <v>12</v>
      </c>
      <c r="N7" s="523" t="s">
        <v>14</v>
      </c>
      <c r="O7" s="523" t="s">
        <v>15</v>
      </c>
      <c r="P7" s="518"/>
      <c r="Q7" s="519"/>
      <c r="R7" s="521"/>
    </row>
    <row r="8" spans="1:26" ht="46.5" customHeight="1">
      <c r="A8" s="539"/>
      <c r="B8" s="539"/>
      <c r="C8" s="539"/>
      <c r="D8" s="542"/>
      <c r="E8" s="539"/>
      <c r="F8" s="552"/>
      <c r="G8" s="475" t="s">
        <v>2</v>
      </c>
      <c r="H8" s="475" t="s">
        <v>3</v>
      </c>
      <c r="I8" s="475" t="s">
        <v>2</v>
      </c>
      <c r="J8" s="475" t="s">
        <v>3</v>
      </c>
      <c r="K8" s="539"/>
      <c r="L8" s="549"/>
      <c r="M8" s="524"/>
      <c r="N8" s="524"/>
      <c r="O8" s="524"/>
      <c r="P8" s="100" t="s">
        <v>2</v>
      </c>
      <c r="Q8" s="474" t="s">
        <v>3</v>
      </c>
      <c r="R8" s="522"/>
    </row>
    <row r="9" spans="1:26" ht="30.75" customHeight="1">
      <c r="A9" s="476" t="s">
        <v>168</v>
      </c>
      <c r="B9" s="54"/>
      <c r="C9" s="310"/>
      <c r="D9" s="122"/>
      <c r="E9" s="265"/>
      <c r="F9" s="265"/>
      <c r="G9" s="66"/>
      <c r="H9" s="5"/>
      <c r="I9" s="5"/>
      <c r="J9" s="5"/>
      <c r="K9" s="266"/>
      <c r="L9" s="122"/>
      <c r="M9" s="121"/>
      <c r="N9" s="121"/>
      <c r="O9" s="121"/>
      <c r="P9" s="121"/>
      <c r="Q9" s="268"/>
      <c r="R9" s="477">
        <v>1</v>
      </c>
      <c r="U9" s="104"/>
      <c r="V9" s="104"/>
      <c r="W9" s="104"/>
      <c r="X9" s="104"/>
      <c r="Y9" s="104"/>
      <c r="Z9" s="104"/>
    </row>
    <row r="10" spans="1:26" ht="25.5" customHeight="1">
      <c r="A10" s="473" t="s">
        <v>204</v>
      </c>
      <c r="B10" s="65"/>
      <c r="C10" s="265"/>
      <c r="D10" s="122"/>
      <c r="E10" s="265"/>
      <c r="F10" s="265"/>
      <c r="G10" s="66"/>
      <c r="H10" s="5"/>
      <c r="I10" s="5"/>
      <c r="J10" s="5"/>
      <c r="K10" s="266"/>
      <c r="L10" s="122"/>
      <c r="M10" s="121"/>
      <c r="N10" s="121"/>
      <c r="O10" s="121"/>
      <c r="P10" s="121"/>
      <c r="Q10" s="268"/>
      <c r="R10" s="477">
        <v>1</v>
      </c>
      <c r="U10" s="104"/>
      <c r="V10" s="104"/>
      <c r="W10" s="104"/>
      <c r="X10" s="104"/>
      <c r="Y10" s="104"/>
      <c r="Z10" s="104"/>
    </row>
    <row r="11" spans="1:26" ht="28.5" customHeight="1">
      <c r="A11" s="63" t="s">
        <v>218</v>
      </c>
      <c r="B11" s="39"/>
      <c r="C11" s="239"/>
      <c r="D11" s="322"/>
      <c r="E11" s="61"/>
      <c r="F11" s="61"/>
      <c r="G11" s="5"/>
      <c r="H11" s="5"/>
      <c r="I11" s="5"/>
      <c r="J11" s="5"/>
      <c r="K11" s="267"/>
      <c r="L11" s="223"/>
      <c r="M11" s="121"/>
      <c r="N11" s="121"/>
      <c r="O11" s="131"/>
      <c r="P11" s="121"/>
      <c r="Q11" s="268"/>
      <c r="R11" s="478">
        <v>1</v>
      </c>
      <c r="U11" s="91">
        <v>0</v>
      </c>
      <c r="V11" s="49"/>
      <c r="W11" s="91">
        <v>1</v>
      </c>
      <c r="Z11" s="44">
        <v>1</v>
      </c>
    </row>
    <row r="12" spans="1:26" ht="194.25" hidden="1" customHeight="1">
      <c r="A12" s="63"/>
      <c r="B12" s="289" t="s">
        <v>205</v>
      </c>
      <c r="C12" s="379" t="s">
        <v>573</v>
      </c>
      <c r="D12" s="364" t="s">
        <v>593</v>
      </c>
      <c r="E12" s="4">
        <v>3.51</v>
      </c>
      <c r="F12" s="4"/>
      <c r="G12" s="4"/>
      <c r="H12" s="4"/>
      <c r="I12" s="4"/>
      <c r="J12" s="344"/>
      <c r="K12" s="5"/>
      <c r="L12" s="120"/>
      <c r="M12" s="131"/>
      <c r="N12" s="121"/>
      <c r="O12" s="121"/>
      <c r="P12" s="121"/>
      <c r="Q12" s="121"/>
      <c r="R12" s="62" t="s">
        <v>388</v>
      </c>
      <c r="V12" s="49"/>
    </row>
    <row r="13" spans="1:26" ht="106.5" hidden="1" customHeight="1">
      <c r="A13" s="432"/>
      <c r="B13" s="289" t="s">
        <v>205</v>
      </c>
      <c r="C13" s="379" t="s">
        <v>573</v>
      </c>
      <c r="D13" s="364" t="s">
        <v>594</v>
      </c>
      <c r="E13" s="4">
        <v>3.51</v>
      </c>
      <c r="F13" s="4"/>
      <c r="G13" s="4"/>
      <c r="H13" s="4"/>
      <c r="I13" s="4"/>
      <c r="J13" s="344"/>
      <c r="K13" s="5"/>
      <c r="L13" s="120"/>
      <c r="M13" s="131"/>
      <c r="N13" s="121"/>
      <c r="O13" s="121"/>
      <c r="P13" s="121"/>
      <c r="Q13" s="121"/>
      <c r="R13" s="62" t="s">
        <v>388</v>
      </c>
      <c r="V13" s="49"/>
    </row>
    <row r="14" spans="1:26" ht="221.25" hidden="1" customHeight="1">
      <c r="A14" s="63"/>
      <c r="B14" s="289" t="s">
        <v>618</v>
      </c>
      <c r="C14" s="329" t="s">
        <v>542</v>
      </c>
      <c r="D14" s="374" t="s">
        <v>543</v>
      </c>
      <c r="E14" s="4" t="s">
        <v>469</v>
      </c>
      <c r="F14" s="4"/>
      <c r="G14" s="4"/>
      <c r="H14" s="4"/>
      <c r="I14" s="472">
        <v>28000</v>
      </c>
      <c r="K14" s="4"/>
      <c r="L14" s="249"/>
      <c r="M14" s="103"/>
      <c r="N14" s="123"/>
      <c r="O14" s="123"/>
      <c r="P14" s="123"/>
      <c r="Q14" s="123"/>
      <c r="R14" s="40" t="s">
        <v>544</v>
      </c>
      <c r="V14" s="49"/>
    </row>
    <row r="15" spans="1:26" ht="197.25" hidden="1" customHeight="1">
      <c r="A15" s="432"/>
      <c r="B15" s="419"/>
      <c r="C15" s="42" t="s">
        <v>484</v>
      </c>
      <c r="D15" s="364" t="s">
        <v>485</v>
      </c>
      <c r="E15" s="4" t="s">
        <v>486</v>
      </c>
      <c r="F15" s="4"/>
      <c r="G15" s="4"/>
      <c r="H15" s="4"/>
      <c r="I15" s="4"/>
      <c r="J15" s="344"/>
      <c r="K15" s="5"/>
      <c r="L15" s="120"/>
      <c r="M15" s="131"/>
      <c r="N15" s="121"/>
      <c r="O15" s="121"/>
      <c r="P15" s="121"/>
      <c r="Q15" s="121"/>
      <c r="R15" s="3" t="s">
        <v>487</v>
      </c>
      <c r="V15" s="49"/>
    </row>
    <row r="16" spans="1:26" ht="201" hidden="1" customHeight="1">
      <c r="A16" s="63"/>
      <c r="B16" s="289" t="s">
        <v>618</v>
      </c>
      <c r="C16" s="42" t="s">
        <v>252</v>
      </c>
      <c r="D16" s="364" t="s">
        <v>254</v>
      </c>
      <c r="E16" s="4" t="s">
        <v>246</v>
      </c>
      <c r="F16" s="4"/>
      <c r="G16" s="4"/>
      <c r="H16" s="4"/>
      <c r="I16" s="344">
        <v>50000</v>
      </c>
      <c r="J16" s="303"/>
      <c r="K16" s="5"/>
      <c r="L16" s="120"/>
      <c r="M16" s="131"/>
      <c r="N16" s="121"/>
      <c r="O16" s="121"/>
      <c r="P16" s="121"/>
      <c r="Q16" s="121"/>
      <c r="R16" s="3" t="s">
        <v>253</v>
      </c>
      <c r="V16" s="49"/>
    </row>
    <row r="17" spans="1:28" ht="203.25" hidden="1" customHeight="1">
      <c r="A17" s="7"/>
      <c r="B17" s="281"/>
      <c r="C17" s="42" t="s">
        <v>341</v>
      </c>
      <c r="D17" s="364" t="s">
        <v>342</v>
      </c>
      <c r="E17" s="4" t="s">
        <v>343</v>
      </c>
      <c r="F17" s="4"/>
      <c r="G17" s="18"/>
      <c r="H17" s="18"/>
      <c r="I17" s="336">
        <v>100000</v>
      </c>
      <c r="J17" s="53"/>
      <c r="K17" s="5"/>
      <c r="L17" s="120"/>
      <c r="M17" s="131"/>
      <c r="N17" s="121"/>
      <c r="O17" s="121"/>
      <c r="P17" s="121"/>
      <c r="Q17" s="121"/>
      <c r="R17" s="40" t="s">
        <v>344</v>
      </c>
      <c r="V17" s="49"/>
    </row>
    <row r="18" spans="1:28" ht="231.75" hidden="1" customHeight="1">
      <c r="A18" s="48"/>
      <c r="B18" s="289" t="s">
        <v>641</v>
      </c>
      <c r="C18" s="414" t="s">
        <v>376</v>
      </c>
      <c r="D18" s="364" t="s">
        <v>372</v>
      </c>
      <c r="E18" s="4" t="s">
        <v>373</v>
      </c>
      <c r="F18" s="5"/>
      <c r="G18" s="6"/>
      <c r="H18" s="6"/>
      <c r="I18" s="345">
        <v>300000</v>
      </c>
      <c r="K18" s="5"/>
      <c r="L18" s="120"/>
      <c r="M18" s="131"/>
      <c r="N18" s="121"/>
      <c r="O18" s="121"/>
      <c r="P18" s="121"/>
      <c r="Q18" s="121"/>
      <c r="R18" s="47" t="s">
        <v>374</v>
      </c>
      <c r="V18" s="49"/>
    </row>
    <row r="19" spans="1:28" ht="127.5" hidden="1" customHeight="1">
      <c r="A19" s="48"/>
      <c r="B19" s="289" t="s">
        <v>205</v>
      </c>
      <c r="C19" s="414" t="s">
        <v>376</v>
      </c>
      <c r="D19" s="364" t="s">
        <v>377</v>
      </c>
      <c r="E19" s="4" t="s">
        <v>373</v>
      </c>
      <c r="F19" s="5"/>
      <c r="G19" s="6"/>
      <c r="H19" s="6"/>
      <c r="I19" s="6"/>
      <c r="J19" s="336"/>
      <c r="K19" s="5"/>
      <c r="L19" s="120"/>
      <c r="M19" s="131"/>
      <c r="N19" s="121"/>
      <c r="O19" s="121"/>
      <c r="P19" s="121"/>
      <c r="Q19" s="121"/>
      <c r="R19" s="47" t="s">
        <v>374</v>
      </c>
      <c r="V19" s="49"/>
    </row>
    <row r="20" spans="1:28" ht="129.75" hidden="1" customHeight="1">
      <c r="A20" s="7"/>
      <c r="B20" s="419" t="s">
        <v>206</v>
      </c>
      <c r="C20" s="42" t="s">
        <v>540</v>
      </c>
      <c r="D20" s="374" t="s">
        <v>255</v>
      </c>
      <c r="E20" s="18" t="s">
        <v>246</v>
      </c>
      <c r="F20" s="18"/>
      <c r="G20" s="18"/>
      <c r="H20" s="18"/>
      <c r="I20" s="336">
        <v>50000</v>
      </c>
      <c r="J20" s="53"/>
      <c r="K20" s="5"/>
      <c r="L20" s="120"/>
      <c r="M20" s="131"/>
      <c r="N20" s="121"/>
      <c r="O20" s="121"/>
      <c r="P20" s="121"/>
      <c r="Q20" s="121"/>
      <c r="R20" s="40" t="s">
        <v>253</v>
      </c>
      <c r="V20" s="49"/>
    </row>
    <row r="21" spans="1:28" ht="177.75" hidden="1" customHeight="1">
      <c r="A21" s="63"/>
      <c r="B21" s="289" t="s">
        <v>642</v>
      </c>
      <c r="C21" s="290" t="s">
        <v>545</v>
      </c>
      <c r="D21" s="364" t="s">
        <v>546</v>
      </c>
      <c r="E21" s="4" t="s">
        <v>469</v>
      </c>
      <c r="F21" s="4"/>
      <c r="G21" s="4"/>
      <c r="H21" s="4"/>
      <c r="I21" s="433">
        <v>70000</v>
      </c>
      <c r="J21" s="303"/>
      <c r="K21" s="5"/>
      <c r="L21" s="120"/>
      <c r="M21" s="131"/>
      <c r="N21" s="121"/>
      <c r="O21" s="121"/>
      <c r="P21" s="121"/>
      <c r="Q21" s="121"/>
      <c r="R21" s="40" t="s">
        <v>544</v>
      </c>
      <c r="V21" s="49"/>
    </row>
    <row r="22" spans="1:28" ht="99.75" hidden="1" customHeight="1">
      <c r="A22" s="63"/>
      <c r="B22" s="289" t="s">
        <v>642</v>
      </c>
      <c r="C22" s="290" t="s">
        <v>599</v>
      </c>
      <c r="D22" s="364" t="s">
        <v>546</v>
      </c>
      <c r="E22" s="4" t="s">
        <v>230</v>
      </c>
      <c r="F22" s="5"/>
      <c r="G22" s="5"/>
      <c r="H22" s="5"/>
      <c r="I22" s="434">
        <v>500000</v>
      </c>
      <c r="J22" s="436"/>
      <c r="K22" s="5"/>
      <c r="L22" s="120"/>
      <c r="M22" s="131"/>
      <c r="N22" s="121"/>
      <c r="O22" s="121"/>
      <c r="P22" s="121"/>
      <c r="Q22" s="121"/>
      <c r="R22" s="47" t="s">
        <v>600</v>
      </c>
      <c r="V22" s="49"/>
    </row>
    <row r="23" spans="1:28" ht="107.25" hidden="1" customHeight="1">
      <c r="A23" s="63"/>
      <c r="B23" s="289" t="s">
        <v>642</v>
      </c>
      <c r="C23" s="42" t="s">
        <v>528</v>
      </c>
      <c r="D23" s="374" t="s">
        <v>529</v>
      </c>
      <c r="E23" s="4" t="s">
        <v>246</v>
      </c>
      <c r="F23" s="5"/>
      <c r="G23" s="6"/>
      <c r="H23" s="6"/>
      <c r="I23" s="6"/>
      <c r="J23" s="345"/>
      <c r="K23" s="5"/>
      <c r="L23" s="120"/>
      <c r="M23" s="131"/>
      <c r="N23" s="121"/>
      <c r="O23" s="121"/>
      <c r="P23" s="121"/>
      <c r="Q23" s="121"/>
      <c r="R23" s="47" t="s">
        <v>530</v>
      </c>
      <c r="V23" s="49"/>
    </row>
    <row r="24" spans="1:28" ht="87" hidden="1" customHeight="1">
      <c r="A24" s="432"/>
      <c r="B24" s="289" t="s">
        <v>642</v>
      </c>
      <c r="C24" s="42" t="s">
        <v>531</v>
      </c>
      <c r="D24" s="374" t="s">
        <v>529</v>
      </c>
      <c r="E24" s="4" t="s">
        <v>246</v>
      </c>
      <c r="F24" s="4"/>
      <c r="G24" s="18"/>
      <c r="H24" s="18"/>
      <c r="I24" s="18"/>
      <c r="J24" s="336"/>
      <c r="K24" s="5"/>
      <c r="L24" s="120"/>
      <c r="M24" s="131"/>
      <c r="N24" s="121"/>
      <c r="O24" s="121"/>
      <c r="P24" s="121"/>
      <c r="Q24" s="121"/>
      <c r="R24" s="47" t="s">
        <v>530</v>
      </c>
      <c r="V24" s="49"/>
    </row>
    <row r="25" spans="1:28" ht="108" hidden="1" customHeight="1">
      <c r="A25" s="38"/>
      <c r="B25" s="289" t="s">
        <v>642</v>
      </c>
      <c r="C25" s="42" t="s">
        <v>488</v>
      </c>
      <c r="D25" s="364" t="s">
        <v>489</v>
      </c>
      <c r="E25" s="4" t="s">
        <v>490</v>
      </c>
      <c r="F25" s="375"/>
      <c r="G25" s="435"/>
      <c r="H25" s="4"/>
      <c r="I25" s="4"/>
      <c r="J25" s="344"/>
      <c r="K25" s="5"/>
      <c r="L25" s="120"/>
      <c r="M25" s="131"/>
      <c r="N25" s="121"/>
      <c r="O25" s="121"/>
      <c r="P25" s="121"/>
      <c r="Q25" s="121"/>
      <c r="R25" s="47" t="s">
        <v>487</v>
      </c>
      <c r="V25" s="49"/>
    </row>
    <row r="26" spans="1:28" ht="111.75" hidden="1" customHeight="1">
      <c r="A26" s="48"/>
      <c r="B26" s="289" t="s">
        <v>642</v>
      </c>
      <c r="C26" s="42" t="s">
        <v>491</v>
      </c>
      <c r="D26" s="364" t="s">
        <v>492</v>
      </c>
      <c r="E26" s="4" t="s">
        <v>493</v>
      </c>
      <c r="F26" s="5"/>
      <c r="G26" s="5"/>
      <c r="H26" s="5"/>
      <c r="I26" s="5"/>
      <c r="J26" s="336"/>
      <c r="K26" s="5"/>
      <c r="L26" s="120"/>
      <c r="M26" s="131"/>
      <c r="N26" s="121"/>
      <c r="O26" s="121"/>
      <c r="P26" s="121"/>
      <c r="Q26" s="121"/>
      <c r="R26" s="47" t="s">
        <v>487</v>
      </c>
      <c r="V26" s="49"/>
    </row>
    <row r="27" spans="1:28" ht="129.75" customHeight="1">
      <c r="A27" s="63"/>
      <c r="B27" s="289" t="s">
        <v>642</v>
      </c>
      <c r="C27" s="42" t="s">
        <v>396</v>
      </c>
      <c r="D27" s="374" t="s">
        <v>397</v>
      </c>
      <c r="E27" s="4" t="s">
        <v>574</v>
      </c>
      <c r="F27" s="5"/>
      <c r="G27" s="6"/>
      <c r="H27" s="6"/>
      <c r="I27" s="345">
        <v>50000</v>
      </c>
      <c r="J27" s="303"/>
      <c r="K27" s="5"/>
      <c r="L27" s="120"/>
      <c r="M27" s="131"/>
      <c r="N27" s="121"/>
      <c r="O27" s="121"/>
      <c r="P27" s="121"/>
      <c r="Q27" s="121"/>
      <c r="R27" s="47" t="s">
        <v>398</v>
      </c>
      <c r="V27" s="49"/>
    </row>
    <row r="28" spans="1:28" ht="84.75" customHeight="1">
      <c r="A28" s="432"/>
      <c r="B28" s="289" t="s">
        <v>642</v>
      </c>
      <c r="C28" s="42" t="s">
        <v>399</v>
      </c>
      <c r="D28" s="374" t="s">
        <v>400</v>
      </c>
      <c r="E28" s="4" t="s">
        <v>401</v>
      </c>
      <c r="F28" s="4"/>
      <c r="G28" s="18"/>
      <c r="H28" s="18"/>
      <c r="I28" s="336">
        <v>20000</v>
      </c>
      <c r="J28" s="447"/>
      <c r="K28" s="5"/>
      <c r="L28" s="120"/>
      <c r="M28" s="131"/>
      <c r="N28" s="121"/>
      <c r="O28" s="121"/>
      <c r="P28" s="121"/>
      <c r="Q28" s="121"/>
      <c r="R28" s="47" t="s">
        <v>398</v>
      </c>
      <c r="V28" s="49"/>
    </row>
    <row r="29" spans="1:28" ht="133.5" hidden="1" customHeight="1">
      <c r="A29" s="448"/>
      <c r="B29" s="289" t="s">
        <v>642</v>
      </c>
      <c r="C29" s="449" t="s">
        <v>389</v>
      </c>
      <c r="D29" s="364" t="s">
        <v>390</v>
      </c>
      <c r="E29" s="170" t="s">
        <v>356</v>
      </c>
      <c r="F29" s="127"/>
      <c r="G29" s="445"/>
      <c r="H29" s="408"/>
      <c r="I29" s="446">
        <v>220000</v>
      </c>
      <c r="J29" s="303"/>
      <c r="K29" s="223"/>
      <c r="L29" s="120"/>
      <c r="M29" s="131"/>
      <c r="N29" s="121"/>
      <c r="O29" s="121"/>
      <c r="P29" s="121"/>
      <c r="Q29" s="121"/>
      <c r="R29" s="374" t="s">
        <v>388</v>
      </c>
      <c r="S29" s="410"/>
      <c r="T29" s="410"/>
      <c r="U29" s="410"/>
      <c r="V29" s="411"/>
      <c r="W29" s="410"/>
      <c r="X29" s="410"/>
      <c r="Y29" s="410"/>
      <c r="Z29" s="410"/>
      <c r="AA29" s="410"/>
      <c r="AB29" s="410"/>
    </row>
    <row r="30" spans="1:28" ht="144" hidden="1" customHeight="1">
      <c r="A30" s="90"/>
      <c r="B30" s="289" t="s">
        <v>642</v>
      </c>
      <c r="C30" s="449" t="s">
        <v>389</v>
      </c>
      <c r="D30" s="374" t="s">
        <v>390</v>
      </c>
      <c r="E30" s="170" t="s">
        <v>541</v>
      </c>
      <c r="F30" s="322"/>
      <c r="G30" s="413"/>
      <c r="H30" s="412"/>
      <c r="I30" s="409">
        <v>45000</v>
      </c>
      <c r="K30" s="223"/>
      <c r="L30" s="120"/>
      <c r="M30" s="131"/>
      <c r="N30" s="121"/>
      <c r="O30" s="121"/>
      <c r="P30" s="121"/>
      <c r="Q30" s="121"/>
      <c r="R30" s="374" t="s">
        <v>435</v>
      </c>
      <c r="S30" s="410"/>
      <c r="T30" s="410"/>
      <c r="U30" s="410"/>
      <c r="V30" s="411"/>
      <c r="W30" s="410"/>
      <c r="X30" s="410"/>
      <c r="Y30" s="410"/>
      <c r="Z30" s="410"/>
      <c r="AA30" s="410"/>
      <c r="AB30" s="410"/>
    </row>
    <row r="31" spans="1:28" ht="160.5" hidden="1" customHeight="1">
      <c r="A31" s="432"/>
      <c r="B31" s="289" t="s">
        <v>642</v>
      </c>
      <c r="C31" s="42" t="s">
        <v>310</v>
      </c>
      <c r="D31" s="374" t="s">
        <v>391</v>
      </c>
      <c r="E31" s="4" t="s">
        <v>392</v>
      </c>
      <c r="F31" s="4"/>
      <c r="G31" s="18"/>
      <c r="H31" s="4"/>
      <c r="I31" s="18"/>
      <c r="J31" s="336"/>
      <c r="K31" s="4"/>
      <c r="L31" s="249"/>
      <c r="M31" s="103"/>
      <c r="N31" s="123"/>
      <c r="O31" s="123"/>
      <c r="P31" s="123"/>
      <c r="Q31" s="123"/>
      <c r="R31" s="40" t="s">
        <v>388</v>
      </c>
      <c r="V31" s="49"/>
    </row>
    <row r="32" spans="1:28" ht="133.5" hidden="1" customHeight="1">
      <c r="A32" s="38"/>
      <c r="B32" s="450" t="s">
        <v>642</v>
      </c>
      <c r="C32" s="42" t="s">
        <v>354</v>
      </c>
      <c r="D32" s="364" t="s">
        <v>355</v>
      </c>
      <c r="E32" s="4" t="s">
        <v>356</v>
      </c>
      <c r="F32" s="5"/>
      <c r="G32" s="5"/>
      <c r="H32" s="5"/>
      <c r="I32" s="434">
        <v>100000</v>
      </c>
      <c r="J32" s="303"/>
      <c r="K32" s="5"/>
      <c r="L32" s="120"/>
      <c r="M32" s="131"/>
      <c r="N32" s="121"/>
      <c r="O32" s="121"/>
      <c r="P32" s="121"/>
      <c r="Q32" s="121"/>
      <c r="R32" s="3" t="s">
        <v>357</v>
      </c>
      <c r="V32" s="49"/>
    </row>
    <row r="33" spans="1:22" ht="87" hidden="1" customHeight="1">
      <c r="A33" s="48"/>
      <c r="B33" s="450" t="s">
        <v>642</v>
      </c>
      <c r="C33" s="329" t="s">
        <v>371</v>
      </c>
      <c r="D33" s="364" t="s">
        <v>372</v>
      </c>
      <c r="E33" s="4" t="s">
        <v>373</v>
      </c>
      <c r="F33" s="4"/>
      <c r="G33" s="18"/>
      <c r="H33" s="18"/>
      <c r="I33" s="336">
        <v>500000</v>
      </c>
      <c r="J33" s="303"/>
      <c r="K33" s="4"/>
      <c r="L33" s="249"/>
      <c r="M33" s="103"/>
      <c r="N33" s="123"/>
      <c r="O33" s="123"/>
      <c r="P33" s="123"/>
      <c r="Q33" s="123"/>
      <c r="R33" s="47" t="s">
        <v>374</v>
      </c>
      <c r="V33" s="49"/>
    </row>
    <row r="34" spans="1:22" ht="102" hidden="1" customHeight="1">
      <c r="A34" s="48"/>
      <c r="B34" s="450" t="s">
        <v>642</v>
      </c>
      <c r="C34" s="42" t="s">
        <v>371</v>
      </c>
      <c r="D34" s="364" t="s">
        <v>375</v>
      </c>
      <c r="E34" s="4" t="s">
        <v>373</v>
      </c>
      <c r="F34" s="5"/>
      <c r="G34" s="5"/>
      <c r="H34" s="5"/>
      <c r="I34" s="5"/>
      <c r="J34" s="434"/>
      <c r="K34" s="5"/>
      <c r="L34" s="120"/>
      <c r="M34" s="131"/>
      <c r="N34" s="121"/>
      <c r="O34" s="121"/>
      <c r="P34" s="121"/>
      <c r="Q34" s="121"/>
      <c r="R34" s="47" t="s">
        <v>374</v>
      </c>
      <c r="V34" s="49"/>
    </row>
    <row r="35" spans="1:22" ht="153" hidden="1" customHeight="1">
      <c r="A35" s="7"/>
      <c r="B35" s="450" t="s">
        <v>642</v>
      </c>
      <c r="C35" s="42" t="s">
        <v>293</v>
      </c>
      <c r="D35" s="420" t="s">
        <v>294</v>
      </c>
      <c r="E35" s="18" t="s">
        <v>230</v>
      </c>
      <c r="F35" s="18"/>
      <c r="G35" s="18"/>
      <c r="H35" s="18"/>
      <c r="I35" s="18"/>
      <c r="J35" s="18"/>
      <c r="K35" s="5"/>
      <c r="L35" s="120"/>
      <c r="M35" s="131"/>
      <c r="N35" s="121"/>
      <c r="O35" s="121"/>
      <c r="P35" s="121"/>
      <c r="Q35" s="121"/>
      <c r="R35" s="40" t="s">
        <v>295</v>
      </c>
      <c r="V35" s="49"/>
    </row>
    <row r="36" spans="1:22" ht="153" hidden="1" customHeight="1">
      <c r="A36" s="38"/>
      <c r="B36" s="450" t="s">
        <v>206</v>
      </c>
      <c r="C36" s="329" t="s">
        <v>310</v>
      </c>
      <c r="D36" s="374" t="s">
        <v>315</v>
      </c>
      <c r="E36" s="18" t="s">
        <v>246</v>
      </c>
      <c r="F36" s="18"/>
      <c r="G36" s="18"/>
      <c r="H36" s="18"/>
      <c r="I36" s="336">
        <v>200000</v>
      </c>
      <c r="J36" s="336"/>
      <c r="K36" s="312"/>
      <c r="L36" s="248"/>
      <c r="M36" s="320"/>
      <c r="N36" s="321"/>
      <c r="O36" s="321"/>
      <c r="P36" s="321"/>
      <c r="Q36" s="321"/>
      <c r="R36" s="315" t="s">
        <v>311</v>
      </c>
      <c r="V36" s="49"/>
    </row>
    <row r="37" spans="1:22" ht="315.75" hidden="1" customHeight="1">
      <c r="A37" s="432"/>
      <c r="B37" s="450" t="s">
        <v>206</v>
      </c>
      <c r="C37" s="452" t="s">
        <v>620</v>
      </c>
      <c r="D37" s="420" t="s">
        <v>345</v>
      </c>
      <c r="E37" s="18" t="s">
        <v>347</v>
      </c>
      <c r="F37" s="18"/>
      <c r="G37" s="18"/>
      <c r="H37" s="18"/>
      <c r="I37" s="336">
        <v>100000</v>
      </c>
      <c r="J37" s="451"/>
      <c r="K37" s="61"/>
      <c r="L37" s="120"/>
      <c r="M37" s="254"/>
      <c r="N37" s="256"/>
      <c r="O37" s="256"/>
      <c r="P37" s="256"/>
      <c r="Q37" s="256"/>
      <c r="R37" s="40" t="s">
        <v>344</v>
      </c>
      <c r="V37" s="49"/>
    </row>
    <row r="38" spans="1:22" ht="307.5" hidden="1" customHeight="1">
      <c r="A38" s="63"/>
      <c r="B38" s="453" t="s">
        <v>642</v>
      </c>
      <c r="C38" s="452" t="s">
        <v>620</v>
      </c>
      <c r="D38" s="420" t="s">
        <v>346</v>
      </c>
      <c r="E38" s="40" t="s">
        <v>621</v>
      </c>
      <c r="F38" s="40"/>
      <c r="G38" s="18"/>
      <c r="H38" s="336"/>
      <c r="I38" s="336"/>
      <c r="J38" s="224"/>
      <c r="K38" s="120"/>
      <c r="L38" s="254"/>
      <c r="M38" s="256"/>
      <c r="N38" s="256"/>
      <c r="O38" s="256"/>
      <c r="P38" s="256"/>
      <c r="Q38" s="311" t="s">
        <v>344</v>
      </c>
      <c r="R38" s="40" t="s">
        <v>344</v>
      </c>
      <c r="V38" s="49"/>
    </row>
    <row r="39" spans="1:22" ht="108.75" hidden="1" customHeight="1">
      <c r="A39" s="48"/>
      <c r="B39" s="334" t="s">
        <v>207</v>
      </c>
      <c r="C39" s="42" t="s">
        <v>231</v>
      </c>
      <c r="D39" s="420" t="s">
        <v>232</v>
      </c>
      <c r="E39" s="18" t="s">
        <v>233</v>
      </c>
      <c r="F39" s="18"/>
      <c r="G39" s="18"/>
      <c r="H39" s="18"/>
      <c r="I39" s="336">
        <v>20000</v>
      </c>
      <c r="J39" s="303"/>
      <c r="K39" s="5"/>
      <c r="L39" s="120"/>
      <c r="M39" s="131"/>
      <c r="N39" s="121"/>
      <c r="O39" s="121"/>
      <c r="P39" s="121"/>
      <c r="Q39" s="121"/>
      <c r="R39" s="3" t="s">
        <v>234</v>
      </c>
      <c r="V39" s="49"/>
    </row>
    <row r="40" spans="1:22" ht="108.75" hidden="1" customHeight="1">
      <c r="A40" s="48"/>
      <c r="B40" s="331" t="s">
        <v>643</v>
      </c>
      <c r="C40" s="42" t="s">
        <v>601</v>
      </c>
      <c r="D40" s="420" t="s">
        <v>548</v>
      </c>
      <c r="E40" s="18" t="s">
        <v>233</v>
      </c>
      <c r="F40" s="4"/>
      <c r="G40" s="4"/>
      <c r="H40" s="4"/>
      <c r="I40" s="344">
        <v>7000</v>
      </c>
      <c r="J40" s="344"/>
      <c r="K40" s="5"/>
      <c r="L40" s="120"/>
      <c r="M40" s="131"/>
      <c r="N40" s="121"/>
      <c r="O40" s="121"/>
      <c r="P40" s="121"/>
      <c r="Q40" s="121"/>
      <c r="R40" s="311" t="s">
        <v>600</v>
      </c>
      <c r="V40" s="49"/>
    </row>
    <row r="41" spans="1:22" ht="132" hidden="1" customHeight="1">
      <c r="A41" s="48"/>
      <c r="B41" s="331" t="s">
        <v>643</v>
      </c>
      <c r="C41" s="329" t="s">
        <v>547</v>
      </c>
      <c r="D41" s="420" t="s">
        <v>548</v>
      </c>
      <c r="E41" s="18" t="s">
        <v>318</v>
      </c>
      <c r="F41" s="4"/>
      <c r="G41" s="4"/>
      <c r="H41" s="4"/>
      <c r="I41" s="4"/>
      <c r="J41" s="344"/>
      <c r="K41" s="5"/>
      <c r="L41" s="120"/>
      <c r="M41" s="131"/>
      <c r="N41" s="121"/>
      <c r="O41" s="121"/>
      <c r="P41" s="121"/>
      <c r="Q41" s="121"/>
      <c r="R41" s="311" t="s">
        <v>544</v>
      </c>
      <c r="V41" s="49"/>
    </row>
    <row r="42" spans="1:22" ht="79.5" hidden="1" customHeight="1">
      <c r="A42" s="48"/>
      <c r="B42" s="331" t="s">
        <v>643</v>
      </c>
      <c r="C42" s="42" t="s">
        <v>494</v>
      </c>
      <c r="D42" s="421" t="s">
        <v>495</v>
      </c>
      <c r="E42" s="4" t="s">
        <v>496</v>
      </c>
      <c r="F42" s="4"/>
      <c r="G42" s="4"/>
      <c r="H42" s="4"/>
      <c r="I42" s="4"/>
      <c r="J42" s="344"/>
      <c r="K42" s="5"/>
      <c r="L42" s="120"/>
      <c r="M42" s="131"/>
      <c r="N42" s="121"/>
      <c r="O42" s="121"/>
      <c r="P42" s="121"/>
      <c r="Q42" s="121"/>
      <c r="R42" s="311" t="s">
        <v>487</v>
      </c>
      <c r="V42" s="49"/>
    </row>
    <row r="43" spans="1:22" ht="62.25" customHeight="1">
      <c r="A43" s="48"/>
      <c r="B43" s="331" t="s">
        <v>643</v>
      </c>
      <c r="C43" s="42" t="s">
        <v>402</v>
      </c>
      <c r="D43" s="421" t="s">
        <v>403</v>
      </c>
      <c r="E43" s="4" t="s">
        <v>404</v>
      </c>
      <c r="F43" s="4"/>
      <c r="G43" s="4"/>
      <c r="H43" s="4"/>
      <c r="I43" s="4"/>
      <c r="J43" s="344"/>
      <c r="K43" s="5"/>
      <c r="L43" s="120"/>
      <c r="M43" s="131"/>
      <c r="N43" s="121"/>
      <c r="O43" s="121"/>
      <c r="P43" s="121"/>
      <c r="Q43" s="121"/>
      <c r="R43" s="311" t="s">
        <v>398</v>
      </c>
      <c r="V43" s="49"/>
    </row>
    <row r="44" spans="1:22" ht="89.25" hidden="1" customHeight="1">
      <c r="A44" s="7"/>
      <c r="B44" s="331" t="s">
        <v>643</v>
      </c>
      <c r="C44" s="42" t="s">
        <v>358</v>
      </c>
      <c r="D44" s="421" t="s">
        <v>359</v>
      </c>
      <c r="E44" s="4" t="s">
        <v>360</v>
      </c>
      <c r="F44" s="4"/>
      <c r="G44" s="4"/>
      <c r="H44" s="4"/>
      <c r="I44" s="4"/>
      <c r="J44" s="344"/>
      <c r="K44" s="5"/>
      <c r="L44" s="120"/>
      <c r="M44" s="131"/>
      <c r="N44" s="121"/>
      <c r="O44" s="121"/>
      <c r="P44" s="121"/>
      <c r="Q44" s="121"/>
      <c r="R44" s="311" t="s">
        <v>357</v>
      </c>
      <c r="V44" s="49"/>
    </row>
    <row r="45" spans="1:22" ht="231" hidden="1" customHeight="1">
      <c r="A45" s="38"/>
      <c r="B45" s="168" t="s">
        <v>643</v>
      </c>
      <c r="C45" s="42" t="s">
        <v>348</v>
      </c>
      <c r="D45" s="421" t="s">
        <v>349</v>
      </c>
      <c r="E45" s="4" t="s">
        <v>312</v>
      </c>
      <c r="F45" s="4"/>
      <c r="G45" s="4"/>
      <c r="H45" s="4"/>
      <c r="I45" s="344">
        <v>100000</v>
      </c>
      <c r="J45" s="303"/>
      <c r="K45" s="5"/>
      <c r="L45" s="120"/>
      <c r="M45" s="131"/>
      <c r="N45" s="121"/>
      <c r="O45" s="121"/>
      <c r="P45" s="121"/>
      <c r="Q45" s="121"/>
      <c r="R45" s="40" t="s">
        <v>344</v>
      </c>
      <c r="V45" s="49"/>
    </row>
    <row r="46" spans="1:22" ht="78" hidden="1" customHeight="1">
      <c r="A46" s="48"/>
      <c r="B46" s="168" t="s">
        <v>643</v>
      </c>
      <c r="C46" s="42" t="s">
        <v>256</v>
      </c>
      <c r="D46" s="170" t="s">
        <v>257</v>
      </c>
      <c r="E46" s="4" t="s">
        <v>258</v>
      </c>
      <c r="F46" s="4"/>
      <c r="G46" s="4"/>
      <c r="H46" s="4"/>
      <c r="I46" s="4"/>
      <c r="J46" s="4" t="s">
        <v>292</v>
      </c>
      <c r="K46" s="4"/>
      <c r="L46" s="249"/>
      <c r="M46" s="103"/>
      <c r="N46" s="123"/>
      <c r="O46" s="123"/>
      <c r="P46" s="123"/>
      <c r="Q46" s="123"/>
      <c r="R46" s="311" t="s">
        <v>253</v>
      </c>
      <c r="V46" s="49"/>
    </row>
    <row r="47" spans="1:22" ht="75.75" hidden="1" customHeight="1">
      <c r="A47" s="7"/>
      <c r="B47" s="168" t="s">
        <v>643</v>
      </c>
      <c r="C47" s="42" t="s">
        <v>296</v>
      </c>
      <c r="D47" s="374" t="s">
        <v>297</v>
      </c>
      <c r="E47" s="312" t="s">
        <v>233</v>
      </c>
      <c r="F47" s="312"/>
      <c r="G47" s="18"/>
      <c r="H47" s="18"/>
      <c r="I47" s="336">
        <v>58500</v>
      </c>
      <c r="J47" s="435"/>
      <c r="K47" s="312"/>
      <c r="L47" s="248"/>
      <c r="M47" s="320"/>
      <c r="N47" s="321"/>
      <c r="O47" s="321"/>
      <c r="P47" s="321"/>
      <c r="Q47" s="321"/>
      <c r="R47" s="40" t="s">
        <v>295</v>
      </c>
      <c r="V47" s="49"/>
    </row>
    <row r="48" spans="1:22" ht="180" hidden="1" customHeight="1">
      <c r="A48" s="48"/>
      <c r="B48" s="168" t="s">
        <v>207</v>
      </c>
      <c r="C48" s="42" t="s">
        <v>595</v>
      </c>
      <c r="D48" s="364" t="s">
        <v>298</v>
      </c>
      <c r="E48" s="4" t="s">
        <v>233</v>
      </c>
      <c r="F48" s="4"/>
      <c r="G48" s="4"/>
      <c r="H48" s="4"/>
      <c r="I48" s="344">
        <v>10000</v>
      </c>
      <c r="J48" s="303"/>
      <c r="K48" s="4"/>
      <c r="L48" s="170"/>
      <c r="M48" s="103"/>
      <c r="N48" s="123"/>
      <c r="O48" s="123"/>
      <c r="P48" s="123"/>
      <c r="Q48" s="123"/>
      <c r="R48" s="40" t="s">
        <v>295</v>
      </c>
      <c r="V48" s="49"/>
    </row>
    <row r="49" spans="1:26" ht="128.25" hidden="1" customHeight="1">
      <c r="A49" s="48"/>
      <c r="B49" s="168" t="s">
        <v>207</v>
      </c>
      <c r="C49" s="329" t="s">
        <v>313</v>
      </c>
      <c r="D49" s="374" t="s">
        <v>316</v>
      </c>
      <c r="E49" s="18" t="s">
        <v>312</v>
      </c>
      <c r="F49" s="18"/>
      <c r="G49" s="303"/>
      <c r="H49" s="303"/>
      <c r="I49" s="336">
        <v>100000</v>
      </c>
      <c r="K49" s="303"/>
      <c r="L49" s="303"/>
      <c r="M49" s="303"/>
      <c r="N49" s="303"/>
      <c r="O49" s="303"/>
      <c r="P49" s="303"/>
      <c r="Q49" s="303"/>
      <c r="R49" s="148" t="s">
        <v>311</v>
      </c>
      <c r="V49" s="49"/>
    </row>
    <row r="50" spans="1:26" ht="189.75" hidden="1" customHeight="1">
      <c r="A50" s="7"/>
      <c r="B50" s="168" t="s">
        <v>207</v>
      </c>
      <c r="C50" s="329" t="s">
        <v>313</v>
      </c>
      <c r="D50" s="374" t="s">
        <v>314</v>
      </c>
      <c r="E50" s="18">
        <v>3.51</v>
      </c>
      <c r="F50" s="18"/>
      <c r="G50" s="303"/>
      <c r="H50" s="303"/>
      <c r="I50" s="303"/>
      <c r="J50" s="336"/>
      <c r="K50" s="303"/>
      <c r="L50" s="303"/>
      <c r="M50" s="303"/>
      <c r="N50" s="303"/>
      <c r="O50" s="303"/>
      <c r="P50" s="303"/>
      <c r="Q50" s="303"/>
      <c r="R50" s="148" t="s">
        <v>311</v>
      </c>
      <c r="V50" s="49"/>
    </row>
    <row r="51" spans="1:26" ht="27" customHeight="1">
      <c r="A51" s="473" t="s">
        <v>201</v>
      </c>
      <c r="B51" s="65"/>
      <c r="C51" s="265"/>
      <c r="D51" s="122"/>
      <c r="E51" s="265"/>
      <c r="F51" s="265"/>
      <c r="G51" s="66"/>
      <c r="H51" s="5"/>
      <c r="I51" s="5"/>
      <c r="J51" s="5"/>
      <c r="K51" s="64"/>
      <c r="L51" s="122"/>
      <c r="M51" s="256"/>
      <c r="N51" s="256"/>
      <c r="O51" s="256"/>
      <c r="P51" s="256"/>
      <c r="Q51" s="256"/>
      <c r="R51" s="477">
        <v>1</v>
      </c>
      <c r="U51" s="104"/>
      <c r="V51" s="104"/>
      <c r="W51" s="104"/>
      <c r="X51" s="104"/>
      <c r="Y51" s="104"/>
      <c r="Z51" s="104"/>
    </row>
    <row r="52" spans="1:26" ht="27.75" customHeight="1">
      <c r="A52" s="63" t="s">
        <v>219</v>
      </c>
      <c r="B52" s="65"/>
      <c r="C52" s="265"/>
      <c r="D52" s="122"/>
      <c r="E52" s="265"/>
      <c r="F52" s="265"/>
      <c r="G52" s="66"/>
      <c r="H52" s="5"/>
      <c r="I52" s="5"/>
      <c r="J52" s="5"/>
      <c r="K52" s="64"/>
      <c r="L52" s="122"/>
      <c r="M52" s="256"/>
      <c r="N52" s="256"/>
      <c r="O52" s="256"/>
      <c r="P52" s="256"/>
      <c r="Q52" s="256"/>
      <c r="R52" s="477">
        <v>1</v>
      </c>
      <c r="U52" s="104"/>
      <c r="V52" s="104"/>
      <c r="W52" s="104"/>
      <c r="X52" s="104"/>
      <c r="Y52" s="104"/>
      <c r="Z52" s="104"/>
    </row>
    <row r="53" spans="1:26" ht="124.5" hidden="1" customHeight="1">
      <c r="A53" s="271"/>
      <c r="B53" s="319" t="s">
        <v>202</v>
      </c>
      <c r="C53" s="290" t="s">
        <v>259</v>
      </c>
      <c r="D53" s="422" t="s">
        <v>260</v>
      </c>
      <c r="E53" s="346" t="s">
        <v>261</v>
      </c>
      <c r="F53" s="346"/>
      <c r="G53" s="274"/>
      <c r="H53" s="274"/>
      <c r="I53" s="274"/>
      <c r="J53" s="335" t="s">
        <v>292</v>
      </c>
      <c r="K53" s="275"/>
      <c r="L53" s="276"/>
      <c r="M53" s="277"/>
      <c r="N53" s="278"/>
      <c r="O53" s="279"/>
      <c r="P53" s="278"/>
      <c r="Q53" s="278"/>
      <c r="R53" s="215" t="s">
        <v>253</v>
      </c>
      <c r="U53" s="104"/>
      <c r="V53" s="104"/>
      <c r="W53" s="104"/>
      <c r="X53" s="104"/>
      <c r="Y53" s="104"/>
      <c r="Z53" s="104"/>
    </row>
    <row r="54" spans="1:26" ht="134.25" hidden="1" customHeight="1">
      <c r="A54" s="271"/>
      <c r="B54" s="319" t="s">
        <v>202</v>
      </c>
      <c r="C54" s="290" t="s">
        <v>317</v>
      </c>
      <c r="D54" s="422" t="s">
        <v>549</v>
      </c>
      <c r="E54" s="333" t="s">
        <v>282</v>
      </c>
      <c r="F54" s="365"/>
      <c r="G54" s="274"/>
      <c r="H54" s="274"/>
      <c r="I54" s="274"/>
      <c r="J54" s="335"/>
      <c r="K54" s="326"/>
      <c r="L54" s="327"/>
      <c r="M54" s="285"/>
      <c r="N54" s="286"/>
      <c r="O54" s="328"/>
      <c r="P54" s="286"/>
      <c r="Q54" s="286"/>
      <c r="R54" s="215" t="s">
        <v>544</v>
      </c>
      <c r="U54" s="104"/>
      <c r="V54" s="104"/>
      <c r="W54" s="104"/>
      <c r="X54" s="104"/>
      <c r="Y54" s="104"/>
      <c r="Z54" s="104"/>
    </row>
    <row r="55" spans="1:26" ht="134.25" hidden="1" customHeight="1">
      <c r="A55" s="281"/>
      <c r="B55" s="319" t="s">
        <v>202</v>
      </c>
      <c r="C55" s="290" t="s">
        <v>497</v>
      </c>
      <c r="D55" s="422" t="s">
        <v>498</v>
      </c>
      <c r="E55" s="365" t="s">
        <v>499</v>
      </c>
      <c r="F55" s="365"/>
      <c r="G55" s="274"/>
      <c r="H55" s="274"/>
      <c r="I55" s="274"/>
      <c r="J55" s="335"/>
      <c r="K55" s="326"/>
      <c r="L55" s="327"/>
      <c r="M55" s="285"/>
      <c r="N55" s="286"/>
      <c r="O55" s="328"/>
      <c r="P55" s="286"/>
      <c r="Q55" s="286"/>
      <c r="R55" s="215" t="s">
        <v>487</v>
      </c>
      <c r="U55" s="104"/>
      <c r="V55" s="104"/>
      <c r="W55" s="104"/>
      <c r="X55" s="104"/>
      <c r="Y55" s="104"/>
      <c r="Z55" s="104"/>
    </row>
    <row r="56" spans="1:26" ht="153.75" hidden="1" customHeight="1">
      <c r="A56" s="271"/>
      <c r="B56" s="319" t="s">
        <v>644</v>
      </c>
      <c r="C56" s="290" t="s">
        <v>393</v>
      </c>
      <c r="D56" s="422" t="s">
        <v>394</v>
      </c>
      <c r="E56" s="365" t="s">
        <v>395</v>
      </c>
      <c r="F56" s="365"/>
      <c r="G56" s="335"/>
      <c r="H56" s="335"/>
      <c r="I56" s="335"/>
      <c r="J56" s="335"/>
      <c r="K56" s="401"/>
      <c r="L56" s="402"/>
      <c r="M56" s="371"/>
      <c r="N56" s="372"/>
      <c r="O56" s="403"/>
      <c r="P56" s="372"/>
      <c r="Q56" s="372"/>
      <c r="R56" s="215" t="s">
        <v>388</v>
      </c>
      <c r="U56" s="104"/>
      <c r="V56" s="104"/>
      <c r="W56" s="104"/>
      <c r="X56" s="104"/>
      <c r="Y56" s="104"/>
      <c r="Z56" s="104"/>
    </row>
    <row r="57" spans="1:26" ht="105" customHeight="1">
      <c r="A57" s="271"/>
      <c r="B57" s="319" t="s">
        <v>644</v>
      </c>
      <c r="C57" s="290" t="s">
        <v>405</v>
      </c>
      <c r="D57" s="422" t="s">
        <v>406</v>
      </c>
      <c r="E57" s="346" t="s">
        <v>407</v>
      </c>
      <c r="F57" s="346"/>
      <c r="G57" s="274"/>
      <c r="H57" s="274"/>
      <c r="I57" s="274"/>
      <c r="J57" s="274"/>
      <c r="K57" s="326"/>
      <c r="L57" s="327"/>
      <c r="M57" s="285"/>
      <c r="N57" s="286"/>
      <c r="O57" s="328"/>
      <c r="P57" s="286"/>
      <c r="Q57" s="286"/>
      <c r="R57" s="215" t="s">
        <v>398</v>
      </c>
      <c r="U57" s="104"/>
      <c r="V57" s="104"/>
      <c r="W57" s="104"/>
      <c r="X57" s="104"/>
      <c r="Y57" s="104"/>
      <c r="Z57" s="104"/>
    </row>
    <row r="58" spans="1:26" ht="149.25" hidden="1" customHeight="1">
      <c r="A58" s="281"/>
      <c r="B58" s="319" t="s">
        <v>644</v>
      </c>
      <c r="C58" s="42" t="s">
        <v>262</v>
      </c>
      <c r="D58" s="422" t="s">
        <v>263</v>
      </c>
      <c r="E58" s="346" t="s">
        <v>264</v>
      </c>
      <c r="F58" s="346"/>
      <c r="G58" s="274"/>
      <c r="H58" s="274"/>
      <c r="I58" s="274"/>
      <c r="J58" s="335" t="s">
        <v>292</v>
      </c>
      <c r="K58" s="326"/>
      <c r="L58" s="327"/>
      <c r="M58" s="285"/>
      <c r="N58" s="286"/>
      <c r="O58" s="328"/>
      <c r="P58" s="286"/>
      <c r="Q58" s="286"/>
      <c r="R58" s="215" t="s">
        <v>253</v>
      </c>
      <c r="U58" s="104"/>
      <c r="V58" s="104"/>
      <c r="W58" s="104"/>
      <c r="X58" s="104"/>
      <c r="Y58" s="104"/>
      <c r="Z58" s="104"/>
    </row>
    <row r="59" spans="1:26" ht="149.25" hidden="1" customHeight="1">
      <c r="A59" s="271"/>
      <c r="B59" s="319" t="s">
        <v>202</v>
      </c>
      <c r="C59" s="42" t="s">
        <v>317</v>
      </c>
      <c r="D59" s="422" t="s">
        <v>281</v>
      </c>
      <c r="E59" s="346" t="s">
        <v>318</v>
      </c>
      <c r="F59" s="346"/>
      <c r="G59" s="274"/>
      <c r="H59" s="274"/>
      <c r="I59" s="274"/>
      <c r="J59" s="274"/>
      <c r="K59" s="326"/>
      <c r="L59" s="327"/>
      <c r="M59" s="285"/>
      <c r="N59" s="286"/>
      <c r="O59" s="328"/>
      <c r="P59" s="286"/>
      <c r="Q59" s="286"/>
      <c r="R59" s="215" t="s">
        <v>311</v>
      </c>
      <c r="U59" s="104"/>
      <c r="V59" s="104"/>
      <c r="W59" s="104"/>
      <c r="X59" s="104"/>
      <c r="Y59" s="104"/>
      <c r="Z59" s="104"/>
    </row>
    <row r="60" spans="1:26" ht="107.25" hidden="1" customHeight="1">
      <c r="A60" s="330"/>
      <c r="B60" s="331" t="s">
        <v>217</v>
      </c>
      <c r="C60" s="290" t="s">
        <v>225</v>
      </c>
      <c r="D60" s="423" t="s">
        <v>226</v>
      </c>
      <c r="E60" s="333">
        <v>5</v>
      </c>
      <c r="F60" s="333"/>
      <c r="G60" s="283"/>
      <c r="H60" s="283"/>
      <c r="I60" s="283"/>
      <c r="J60" s="283" t="s">
        <v>292</v>
      </c>
      <c r="K60" s="282"/>
      <c r="L60" s="324"/>
      <c r="M60" s="325"/>
      <c r="N60" s="325"/>
      <c r="O60" s="325"/>
      <c r="P60" s="325"/>
      <c r="Q60" s="325"/>
      <c r="R60" s="334" t="s">
        <v>227</v>
      </c>
      <c r="U60" s="104"/>
      <c r="V60" s="104"/>
      <c r="W60" s="104"/>
      <c r="X60" s="104"/>
      <c r="Y60" s="104"/>
      <c r="Z60" s="104"/>
    </row>
    <row r="61" spans="1:26" ht="107.25" hidden="1" customHeight="1">
      <c r="A61" s="330"/>
      <c r="B61" s="331" t="s">
        <v>217</v>
      </c>
      <c r="C61" s="290" t="s">
        <v>602</v>
      </c>
      <c r="D61" s="423" t="s">
        <v>603</v>
      </c>
      <c r="E61" s="333" t="s">
        <v>604</v>
      </c>
      <c r="F61" s="487"/>
      <c r="G61" s="405"/>
      <c r="H61" s="405"/>
      <c r="I61" s="405"/>
      <c r="J61" s="405"/>
      <c r="K61" s="326"/>
      <c r="L61" s="406"/>
      <c r="M61" s="286"/>
      <c r="N61" s="286"/>
      <c r="O61" s="286"/>
      <c r="P61" s="286"/>
      <c r="Q61" s="286"/>
      <c r="R61" s="334" t="s">
        <v>600</v>
      </c>
      <c r="U61" s="104"/>
      <c r="V61" s="104"/>
      <c r="W61" s="104"/>
      <c r="X61" s="104"/>
      <c r="Y61" s="104"/>
      <c r="Z61" s="104"/>
    </row>
    <row r="62" spans="1:26" ht="137.25" hidden="1" customHeight="1">
      <c r="A62" s="455"/>
      <c r="B62" s="331" t="s">
        <v>217</v>
      </c>
      <c r="C62" s="290" t="s">
        <v>550</v>
      </c>
      <c r="D62" s="423" t="s">
        <v>551</v>
      </c>
      <c r="E62" s="333" t="s">
        <v>282</v>
      </c>
      <c r="F62" s="333"/>
      <c r="G62" s="283"/>
      <c r="H62" s="283"/>
      <c r="I62" s="283"/>
      <c r="J62" s="283"/>
      <c r="K62" s="326"/>
      <c r="L62" s="406"/>
      <c r="M62" s="286"/>
      <c r="N62" s="286"/>
      <c r="O62" s="286"/>
      <c r="P62" s="286"/>
      <c r="Q62" s="286"/>
      <c r="R62" s="334" t="s">
        <v>544</v>
      </c>
      <c r="U62" s="104"/>
      <c r="V62" s="104"/>
      <c r="W62" s="104"/>
      <c r="X62" s="104"/>
      <c r="Y62" s="104"/>
      <c r="Z62" s="104"/>
    </row>
    <row r="63" spans="1:26" ht="107.25" hidden="1" customHeight="1">
      <c r="A63" s="330"/>
      <c r="B63" s="331" t="s">
        <v>645</v>
      </c>
      <c r="C63" s="290" t="s">
        <v>538</v>
      </c>
      <c r="D63" s="422" t="s">
        <v>539</v>
      </c>
      <c r="E63" s="335" t="s">
        <v>233</v>
      </c>
      <c r="F63" s="343"/>
      <c r="G63" s="343"/>
      <c r="H63" s="343"/>
      <c r="I63" s="343"/>
      <c r="J63" s="454"/>
      <c r="K63" s="343"/>
      <c r="L63" s="370"/>
      <c r="M63" s="371"/>
      <c r="N63" s="372"/>
      <c r="O63" s="372"/>
      <c r="P63" s="372"/>
      <c r="Q63" s="372"/>
      <c r="R63" s="334" t="s">
        <v>435</v>
      </c>
      <c r="U63" s="104"/>
      <c r="V63" s="104"/>
      <c r="W63" s="104"/>
      <c r="X63" s="104"/>
      <c r="Y63" s="104"/>
      <c r="Z63" s="104"/>
    </row>
    <row r="64" spans="1:26" ht="121.5" hidden="1" customHeight="1">
      <c r="A64" s="330"/>
      <c r="B64" s="331" t="s">
        <v>645</v>
      </c>
      <c r="C64" s="290" t="s">
        <v>532</v>
      </c>
      <c r="D64" s="423" t="s">
        <v>533</v>
      </c>
      <c r="E64" s="333" t="s">
        <v>246</v>
      </c>
      <c r="F64" s="333"/>
      <c r="G64" s="283"/>
      <c r="H64" s="283"/>
      <c r="I64" s="283"/>
      <c r="J64" s="283"/>
      <c r="K64" s="282"/>
      <c r="L64" s="324"/>
      <c r="M64" s="325"/>
      <c r="N64" s="325"/>
      <c r="O64" s="325"/>
      <c r="P64" s="325"/>
      <c r="Q64" s="325"/>
      <c r="R64" s="331" t="s">
        <v>530</v>
      </c>
      <c r="U64" s="104"/>
      <c r="V64" s="104"/>
      <c r="W64" s="104"/>
      <c r="X64" s="104"/>
      <c r="Y64" s="104"/>
      <c r="Z64" s="104"/>
    </row>
    <row r="65" spans="1:26" ht="227.25" hidden="1" customHeight="1">
      <c r="A65" s="455"/>
      <c r="B65" s="331" t="s">
        <v>645</v>
      </c>
      <c r="C65" s="290" t="s">
        <v>534</v>
      </c>
      <c r="D65" s="423" t="s">
        <v>571</v>
      </c>
      <c r="E65" s="333" t="s">
        <v>535</v>
      </c>
      <c r="F65" s="333"/>
      <c r="G65" s="283"/>
      <c r="H65" s="283"/>
      <c r="I65" s="283"/>
      <c r="J65" s="283"/>
      <c r="K65" s="282"/>
      <c r="L65" s="324"/>
      <c r="M65" s="325"/>
      <c r="N65" s="325"/>
      <c r="O65" s="325"/>
      <c r="P65" s="325"/>
      <c r="Q65" s="325"/>
      <c r="R65" s="331" t="s">
        <v>530</v>
      </c>
      <c r="U65" s="104"/>
      <c r="V65" s="104"/>
      <c r="W65" s="104"/>
      <c r="X65" s="104"/>
      <c r="Y65" s="104"/>
      <c r="Z65" s="104"/>
    </row>
    <row r="66" spans="1:26" ht="133.5" hidden="1" customHeight="1">
      <c r="A66" s="330"/>
      <c r="B66" s="331" t="s">
        <v>645</v>
      </c>
      <c r="C66" s="290" t="s">
        <v>497</v>
      </c>
      <c r="D66" s="423" t="s">
        <v>500</v>
      </c>
      <c r="E66" s="333" t="s">
        <v>501</v>
      </c>
      <c r="F66" s="333"/>
      <c r="G66" s="283"/>
      <c r="H66" s="283"/>
      <c r="I66" s="283"/>
      <c r="J66" s="283"/>
      <c r="K66" s="282"/>
      <c r="L66" s="324"/>
      <c r="M66" s="325"/>
      <c r="N66" s="325"/>
      <c r="O66" s="325"/>
      <c r="P66" s="325"/>
      <c r="Q66" s="325"/>
      <c r="R66" s="215" t="s">
        <v>487</v>
      </c>
      <c r="U66" s="104"/>
      <c r="V66" s="104"/>
      <c r="W66" s="104"/>
      <c r="X66" s="104"/>
      <c r="Y66" s="104"/>
      <c r="Z66" s="104"/>
    </row>
    <row r="67" spans="1:26" ht="250.5" hidden="1" customHeight="1">
      <c r="A67" s="455"/>
      <c r="B67" s="331" t="s">
        <v>645</v>
      </c>
      <c r="C67" s="290" t="s">
        <v>437</v>
      </c>
      <c r="D67" s="423" t="s">
        <v>438</v>
      </c>
      <c r="E67" s="333" t="s">
        <v>439</v>
      </c>
      <c r="F67" s="333"/>
      <c r="G67" s="283"/>
      <c r="H67" s="283"/>
      <c r="I67" s="283"/>
      <c r="J67" s="283"/>
      <c r="K67" s="282"/>
      <c r="L67" s="324"/>
      <c r="M67" s="325"/>
      <c r="N67" s="325"/>
      <c r="O67" s="325"/>
      <c r="P67" s="325"/>
      <c r="Q67" s="325"/>
      <c r="R67" s="215" t="s">
        <v>388</v>
      </c>
      <c r="U67" s="104"/>
      <c r="V67" s="104"/>
      <c r="W67" s="104"/>
      <c r="X67" s="104"/>
      <c r="Y67" s="104"/>
      <c r="Z67" s="104"/>
    </row>
    <row r="68" spans="1:26" ht="128.25" hidden="1" customHeight="1">
      <c r="A68" s="330"/>
      <c r="B68" s="331" t="s">
        <v>645</v>
      </c>
      <c r="C68" s="319" t="s">
        <v>440</v>
      </c>
      <c r="D68" s="423" t="s">
        <v>441</v>
      </c>
      <c r="E68" s="333" t="s">
        <v>331</v>
      </c>
      <c r="F68" s="333"/>
      <c r="G68" s="283"/>
      <c r="H68" s="283"/>
      <c r="I68" s="283"/>
      <c r="J68" s="283"/>
      <c r="K68" s="282"/>
      <c r="L68" s="324"/>
      <c r="M68" s="325"/>
      <c r="N68" s="325"/>
      <c r="O68" s="325"/>
      <c r="P68" s="325"/>
      <c r="Q68" s="325"/>
      <c r="R68" s="331" t="s">
        <v>388</v>
      </c>
      <c r="U68" s="104"/>
      <c r="V68" s="104"/>
      <c r="W68" s="104"/>
      <c r="X68" s="104"/>
      <c r="Y68" s="104"/>
      <c r="Z68" s="104"/>
    </row>
    <row r="69" spans="1:26" ht="88.5" hidden="1" customHeight="1">
      <c r="A69" s="330"/>
      <c r="B69" s="331" t="s">
        <v>645</v>
      </c>
      <c r="C69" s="319"/>
      <c r="D69" s="423" t="s">
        <v>442</v>
      </c>
      <c r="E69" s="333"/>
      <c r="F69" s="333"/>
      <c r="G69" s="283"/>
      <c r="H69" s="283"/>
      <c r="I69" s="283"/>
      <c r="J69" s="283"/>
      <c r="K69" s="282"/>
      <c r="L69" s="324"/>
      <c r="M69" s="325"/>
      <c r="N69" s="325"/>
      <c r="O69" s="325"/>
      <c r="P69" s="325"/>
      <c r="Q69" s="325"/>
      <c r="R69" s="331" t="s">
        <v>388</v>
      </c>
      <c r="U69" s="104"/>
      <c r="V69" s="104"/>
      <c r="W69" s="104"/>
      <c r="X69" s="104"/>
      <c r="Y69" s="104"/>
      <c r="Z69" s="104"/>
    </row>
    <row r="70" spans="1:26" ht="84.75" hidden="1" customHeight="1">
      <c r="A70" s="330"/>
      <c r="B70" s="331" t="s">
        <v>645</v>
      </c>
      <c r="C70" s="290"/>
      <c r="D70" s="423" t="s">
        <v>443</v>
      </c>
      <c r="E70" s="333"/>
      <c r="F70" s="333"/>
      <c r="G70" s="283"/>
      <c r="H70" s="283"/>
      <c r="I70" s="283"/>
      <c r="J70" s="283"/>
      <c r="K70" s="282"/>
      <c r="L70" s="324"/>
      <c r="M70" s="325"/>
      <c r="N70" s="325"/>
      <c r="O70" s="325"/>
      <c r="P70" s="325"/>
      <c r="Q70" s="325"/>
      <c r="R70" s="331" t="s">
        <v>388</v>
      </c>
      <c r="U70" s="104"/>
      <c r="V70" s="104"/>
      <c r="W70" s="104"/>
      <c r="X70" s="104"/>
      <c r="Y70" s="104"/>
      <c r="Z70" s="104"/>
    </row>
    <row r="71" spans="1:26" ht="60.75" customHeight="1">
      <c r="A71" s="455"/>
      <c r="B71" s="331" t="s">
        <v>645</v>
      </c>
      <c r="C71" s="290" t="s">
        <v>408</v>
      </c>
      <c r="D71" s="423" t="s">
        <v>639</v>
      </c>
      <c r="E71" s="333" t="s">
        <v>640</v>
      </c>
      <c r="F71" s="333"/>
      <c r="G71" s="342"/>
      <c r="H71" s="342"/>
      <c r="I71" s="347">
        <v>60000</v>
      </c>
      <c r="J71" s="303"/>
      <c r="K71" s="333"/>
      <c r="L71" s="348"/>
      <c r="M71" s="349"/>
      <c r="N71" s="349"/>
      <c r="O71" s="349"/>
      <c r="P71" s="349"/>
      <c r="Q71" s="349"/>
      <c r="R71" s="215" t="s">
        <v>398</v>
      </c>
      <c r="U71" s="104"/>
      <c r="V71" s="104"/>
      <c r="W71" s="104"/>
      <c r="X71" s="104"/>
      <c r="Y71" s="104"/>
      <c r="Z71" s="104"/>
    </row>
    <row r="72" spans="1:26" ht="111.75" hidden="1" customHeight="1">
      <c r="A72" s="455"/>
      <c r="B72" s="331" t="s">
        <v>645</v>
      </c>
      <c r="C72" s="290" t="s">
        <v>361</v>
      </c>
      <c r="D72" s="423" t="s">
        <v>362</v>
      </c>
      <c r="E72" s="378">
        <v>4</v>
      </c>
      <c r="F72" s="378"/>
      <c r="G72" s="283"/>
      <c r="H72" s="283"/>
      <c r="I72" s="347">
        <v>200000</v>
      </c>
      <c r="J72" s="447"/>
      <c r="K72" s="282"/>
      <c r="L72" s="324"/>
      <c r="M72" s="325"/>
      <c r="N72" s="325"/>
      <c r="O72" s="325"/>
      <c r="P72" s="325"/>
      <c r="Q72" s="325"/>
      <c r="R72" s="215" t="s">
        <v>357</v>
      </c>
      <c r="U72" s="104"/>
      <c r="V72" s="104"/>
      <c r="W72" s="104"/>
      <c r="X72" s="104"/>
      <c r="Y72" s="104"/>
      <c r="Z72" s="104"/>
    </row>
    <row r="73" spans="1:26" ht="111" hidden="1" customHeight="1">
      <c r="A73" s="456"/>
      <c r="B73" s="331" t="s">
        <v>645</v>
      </c>
      <c r="C73" s="337" t="s">
        <v>433</v>
      </c>
      <c r="D73" s="422" t="s">
        <v>575</v>
      </c>
      <c r="E73" s="365" t="s">
        <v>434</v>
      </c>
      <c r="F73" s="365"/>
      <c r="G73" s="274"/>
      <c r="H73" s="274"/>
      <c r="I73" s="274"/>
      <c r="J73" s="274"/>
      <c r="K73" s="282"/>
      <c r="L73" s="324"/>
      <c r="M73" s="325"/>
      <c r="N73" s="325"/>
      <c r="O73" s="325"/>
      <c r="P73" s="325"/>
      <c r="Q73" s="325"/>
      <c r="R73" s="331" t="s">
        <v>435</v>
      </c>
      <c r="U73" s="104"/>
      <c r="V73" s="104"/>
      <c r="W73" s="104"/>
      <c r="X73" s="104"/>
      <c r="Y73" s="104"/>
      <c r="Z73" s="104"/>
    </row>
    <row r="74" spans="1:26" ht="132.75" hidden="1" customHeight="1">
      <c r="A74" s="330"/>
      <c r="B74" s="331" t="s">
        <v>645</v>
      </c>
      <c r="C74" s="290"/>
      <c r="D74" s="423" t="s">
        <v>646</v>
      </c>
      <c r="E74" s="417" t="s">
        <v>647</v>
      </c>
      <c r="F74" s="417"/>
      <c r="G74" s="283"/>
      <c r="H74" s="283"/>
      <c r="I74" s="283"/>
      <c r="J74" s="283"/>
      <c r="K74" s="282"/>
      <c r="L74" s="324"/>
      <c r="M74" s="325"/>
      <c r="N74" s="325"/>
      <c r="O74" s="325"/>
      <c r="P74" s="325"/>
      <c r="Q74" s="325"/>
      <c r="R74" s="331" t="s">
        <v>435</v>
      </c>
      <c r="U74" s="104"/>
      <c r="V74" s="104"/>
      <c r="W74" s="104"/>
      <c r="X74" s="104"/>
      <c r="Y74" s="104"/>
      <c r="Z74" s="104"/>
    </row>
    <row r="75" spans="1:26" ht="126.75" hidden="1" customHeight="1">
      <c r="A75" s="330"/>
      <c r="B75" s="331" t="s">
        <v>645</v>
      </c>
      <c r="C75" s="290" t="s">
        <v>361</v>
      </c>
      <c r="D75" s="423" t="s">
        <v>363</v>
      </c>
      <c r="E75" s="378" t="s">
        <v>364</v>
      </c>
      <c r="F75" s="378"/>
      <c r="G75" s="283"/>
      <c r="H75" s="283"/>
      <c r="I75" s="283"/>
      <c r="J75" s="347"/>
      <c r="K75" s="282"/>
      <c r="L75" s="324"/>
      <c r="M75" s="325"/>
      <c r="N75" s="325"/>
      <c r="O75" s="325"/>
      <c r="P75" s="325"/>
      <c r="Q75" s="325"/>
      <c r="R75" s="331" t="s">
        <v>357</v>
      </c>
      <c r="U75" s="104"/>
      <c r="V75" s="104"/>
      <c r="W75" s="104"/>
      <c r="X75" s="104"/>
      <c r="Y75" s="104"/>
      <c r="Z75" s="104"/>
    </row>
    <row r="76" spans="1:26" ht="126.75" hidden="1" customHeight="1">
      <c r="A76" s="455"/>
      <c r="B76" s="331" t="s">
        <v>645</v>
      </c>
      <c r="C76" s="290" t="s">
        <v>365</v>
      </c>
      <c r="D76" s="423" t="s">
        <v>362</v>
      </c>
      <c r="E76" s="378">
        <v>4</v>
      </c>
      <c r="F76" s="378"/>
      <c r="G76" s="283"/>
      <c r="H76" s="283"/>
      <c r="I76" s="347">
        <v>70000</v>
      </c>
      <c r="J76" s="303"/>
      <c r="K76" s="282"/>
      <c r="L76" s="324"/>
      <c r="M76" s="325"/>
      <c r="N76" s="325"/>
      <c r="O76" s="325"/>
      <c r="P76" s="325"/>
      <c r="Q76" s="325"/>
      <c r="R76" s="331" t="s">
        <v>357</v>
      </c>
      <c r="U76" s="104"/>
      <c r="V76" s="104"/>
      <c r="W76" s="104"/>
      <c r="X76" s="104"/>
      <c r="Y76" s="104"/>
      <c r="Z76" s="104"/>
    </row>
    <row r="77" spans="1:26" ht="150.75" hidden="1" customHeight="1">
      <c r="A77" s="330"/>
      <c r="B77" s="331" t="s">
        <v>217</v>
      </c>
      <c r="C77" s="290" t="s">
        <v>366</v>
      </c>
      <c r="D77" s="423" t="s">
        <v>362</v>
      </c>
      <c r="E77" s="378">
        <v>4</v>
      </c>
      <c r="F77" s="378"/>
      <c r="G77" s="283"/>
      <c r="H77" s="283"/>
      <c r="I77" s="347">
        <v>40000</v>
      </c>
      <c r="J77" s="303"/>
      <c r="K77" s="282"/>
      <c r="L77" s="324"/>
      <c r="M77" s="325"/>
      <c r="N77" s="325"/>
      <c r="O77" s="325"/>
      <c r="P77" s="325"/>
      <c r="Q77" s="325"/>
      <c r="R77" s="215" t="s">
        <v>357</v>
      </c>
      <c r="U77" s="104"/>
      <c r="V77" s="104"/>
      <c r="W77" s="104"/>
      <c r="X77" s="104"/>
      <c r="Y77" s="104"/>
      <c r="Z77" s="104"/>
    </row>
    <row r="78" spans="1:26" ht="88.5" hidden="1" customHeight="1">
      <c r="A78" s="330"/>
      <c r="B78" s="331" t="s">
        <v>217</v>
      </c>
      <c r="C78" s="290" t="s">
        <v>319</v>
      </c>
      <c r="D78" s="423" t="s">
        <v>320</v>
      </c>
      <c r="E78" s="333">
        <v>5</v>
      </c>
      <c r="F78" s="333"/>
      <c r="G78" s="283"/>
      <c r="H78" s="283"/>
      <c r="I78" s="283"/>
      <c r="J78" s="303"/>
      <c r="K78" s="282"/>
      <c r="L78" s="324"/>
      <c r="M78" s="325"/>
      <c r="N78" s="325"/>
      <c r="O78" s="325"/>
      <c r="P78" s="325"/>
      <c r="Q78" s="325"/>
      <c r="R78" s="215" t="s">
        <v>311</v>
      </c>
      <c r="U78" s="104"/>
      <c r="V78" s="104"/>
      <c r="W78" s="104"/>
      <c r="X78" s="104"/>
      <c r="Y78" s="104"/>
      <c r="Z78" s="104"/>
    </row>
    <row r="79" spans="1:26" ht="105" hidden="1" customHeight="1">
      <c r="A79" s="330"/>
      <c r="B79" s="331" t="s">
        <v>217</v>
      </c>
      <c r="C79" s="329" t="s">
        <v>265</v>
      </c>
      <c r="D79" s="423" t="s">
        <v>266</v>
      </c>
      <c r="E79" s="333" t="s">
        <v>267</v>
      </c>
      <c r="F79" s="333"/>
      <c r="G79" s="342"/>
      <c r="H79" s="342"/>
      <c r="I79" s="347">
        <v>200000</v>
      </c>
      <c r="J79" s="303"/>
      <c r="K79" s="333"/>
      <c r="L79" s="348"/>
      <c r="M79" s="349"/>
      <c r="N79" s="349"/>
      <c r="O79" s="349"/>
      <c r="P79" s="349"/>
      <c r="Q79" s="349"/>
      <c r="R79" s="334" t="s">
        <v>253</v>
      </c>
      <c r="U79" s="104"/>
      <c r="V79" s="104"/>
      <c r="W79" s="104"/>
      <c r="X79" s="104"/>
      <c r="Y79" s="104"/>
      <c r="Z79" s="104"/>
    </row>
    <row r="80" spans="1:26" ht="82.5" hidden="1" customHeight="1">
      <c r="A80" s="380"/>
      <c r="B80" s="331" t="s">
        <v>217</v>
      </c>
      <c r="C80" s="42" t="s">
        <v>378</v>
      </c>
      <c r="D80" s="423" t="s">
        <v>372</v>
      </c>
      <c r="E80" s="333" t="s">
        <v>373</v>
      </c>
      <c r="F80" s="333"/>
      <c r="G80" s="342"/>
      <c r="H80" s="342"/>
      <c r="I80" s="347">
        <v>100000</v>
      </c>
      <c r="J80" s="53"/>
      <c r="K80" s="333"/>
      <c r="L80" s="348"/>
      <c r="M80" s="349"/>
      <c r="N80" s="349"/>
      <c r="O80" s="349"/>
      <c r="P80" s="349"/>
      <c r="Q80" s="349"/>
      <c r="R80" s="334" t="s">
        <v>374</v>
      </c>
      <c r="U80" s="104"/>
      <c r="V80" s="104"/>
      <c r="W80" s="104"/>
      <c r="X80" s="104"/>
      <c r="Y80" s="104"/>
      <c r="Z80" s="104"/>
    </row>
    <row r="81" spans="1:26" ht="111" hidden="1" customHeight="1">
      <c r="A81" s="380"/>
      <c r="B81" s="334" t="s">
        <v>624</v>
      </c>
      <c r="C81" s="42" t="s">
        <v>378</v>
      </c>
      <c r="D81" s="422" t="s">
        <v>375</v>
      </c>
      <c r="E81" s="365" t="s">
        <v>373</v>
      </c>
      <c r="F81" s="365"/>
      <c r="G81" s="335"/>
      <c r="H81" s="335"/>
      <c r="I81" s="335"/>
      <c r="J81" s="381"/>
      <c r="K81" s="365"/>
      <c r="L81" s="382"/>
      <c r="M81" s="361"/>
      <c r="N81" s="361"/>
      <c r="O81" s="361"/>
      <c r="P81" s="361"/>
      <c r="Q81" s="361"/>
      <c r="R81" s="215" t="s">
        <v>374</v>
      </c>
      <c r="U81" s="104"/>
      <c r="V81" s="104"/>
      <c r="W81" s="104"/>
      <c r="X81" s="104"/>
      <c r="Y81" s="104"/>
      <c r="Z81" s="104"/>
    </row>
    <row r="82" spans="1:26" ht="30" customHeight="1">
      <c r="A82" s="288" t="s">
        <v>220</v>
      </c>
      <c r="B82" s="88"/>
      <c r="C82" s="289"/>
      <c r="D82" s="284"/>
      <c r="E82" s="272"/>
      <c r="F82" s="272"/>
      <c r="G82" s="272"/>
      <c r="H82" s="272"/>
      <c r="I82" s="272"/>
      <c r="J82" s="272"/>
      <c r="K82" s="272"/>
      <c r="L82" s="284"/>
      <c r="M82" s="285"/>
      <c r="N82" s="286"/>
      <c r="O82" s="286"/>
      <c r="P82" s="286"/>
      <c r="Q82" s="286"/>
      <c r="R82" s="479">
        <v>1</v>
      </c>
      <c r="U82" s="91">
        <v>0</v>
      </c>
      <c r="V82" s="55"/>
      <c r="W82" s="91">
        <v>1</v>
      </c>
      <c r="Z82" s="44">
        <v>1</v>
      </c>
    </row>
    <row r="83" spans="1:26" ht="157.5" hidden="1" customHeight="1">
      <c r="A83" s="88"/>
      <c r="B83" s="168" t="s">
        <v>203</v>
      </c>
      <c r="C83" s="290" t="s">
        <v>578</v>
      </c>
      <c r="D83" s="422" t="s">
        <v>268</v>
      </c>
      <c r="E83" s="335" t="s">
        <v>269</v>
      </c>
      <c r="F83" s="335"/>
      <c r="G83" s="335"/>
      <c r="H83" s="335"/>
      <c r="I83" s="335"/>
      <c r="J83" s="335" t="s">
        <v>292</v>
      </c>
      <c r="K83" s="335"/>
      <c r="L83" s="359"/>
      <c r="M83" s="360"/>
      <c r="N83" s="361"/>
      <c r="O83" s="361"/>
      <c r="P83" s="361"/>
      <c r="Q83" s="361"/>
      <c r="R83" s="215" t="s">
        <v>253</v>
      </c>
      <c r="U83" s="91">
        <v>0</v>
      </c>
      <c r="V83" s="55"/>
      <c r="W83" s="91">
        <v>1</v>
      </c>
      <c r="Z83" s="44">
        <v>1</v>
      </c>
    </row>
    <row r="84" spans="1:26" ht="165" hidden="1" customHeight="1">
      <c r="A84" s="291"/>
      <c r="B84" s="168" t="s">
        <v>203</v>
      </c>
      <c r="C84" s="290" t="s">
        <v>552</v>
      </c>
      <c r="D84" s="422" t="s">
        <v>553</v>
      </c>
      <c r="E84" s="335">
        <v>3.8</v>
      </c>
      <c r="F84" s="335"/>
      <c r="G84" s="335"/>
      <c r="H84" s="335"/>
      <c r="I84" s="335"/>
      <c r="J84" s="335"/>
      <c r="K84" s="335"/>
      <c r="L84" s="359"/>
      <c r="M84" s="360"/>
      <c r="N84" s="361"/>
      <c r="O84" s="361"/>
      <c r="P84" s="361"/>
      <c r="Q84" s="361"/>
      <c r="R84" s="215" t="s">
        <v>435</v>
      </c>
      <c r="V84" s="55"/>
    </row>
    <row r="85" spans="1:26" ht="156" hidden="1" customHeight="1">
      <c r="A85" s="88"/>
      <c r="B85" s="168" t="s">
        <v>648</v>
      </c>
      <c r="C85" s="290" t="s">
        <v>552</v>
      </c>
      <c r="D85" s="422" t="s">
        <v>553</v>
      </c>
      <c r="E85" s="335">
        <v>3.5</v>
      </c>
      <c r="F85" s="335"/>
      <c r="G85" s="335"/>
      <c r="H85" s="335"/>
      <c r="I85" s="335"/>
      <c r="J85" s="335"/>
      <c r="K85" s="335"/>
      <c r="L85" s="359"/>
      <c r="M85" s="360"/>
      <c r="N85" s="361"/>
      <c r="O85" s="361"/>
      <c r="P85" s="361"/>
      <c r="Q85" s="361"/>
      <c r="R85" s="215" t="s">
        <v>544</v>
      </c>
      <c r="V85" s="55"/>
    </row>
    <row r="86" spans="1:26" ht="133.5" hidden="1" customHeight="1">
      <c r="A86" s="88"/>
      <c r="B86" s="168" t="s">
        <v>648</v>
      </c>
      <c r="C86" s="290" t="s">
        <v>321</v>
      </c>
      <c r="D86" s="422" t="s">
        <v>445</v>
      </c>
      <c r="E86" s="335">
        <v>3.51</v>
      </c>
      <c r="F86" s="335"/>
      <c r="G86" s="335"/>
      <c r="H86" s="335"/>
      <c r="I86" s="335"/>
      <c r="J86" s="335"/>
      <c r="K86" s="335"/>
      <c r="L86" s="359"/>
      <c r="M86" s="360"/>
      <c r="N86" s="361"/>
      <c r="O86" s="361"/>
      <c r="P86" s="361"/>
      <c r="Q86" s="361"/>
      <c r="R86" s="215" t="s">
        <v>487</v>
      </c>
      <c r="V86" s="55"/>
    </row>
    <row r="87" spans="1:26" ht="133.5" hidden="1" customHeight="1">
      <c r="A87" s="291"/>
      <c r="B87" s="168" t="s">
        <v>648</v>
      </c>
      <c r="C87" s="290" t="s">
        <v>444</v>
      </c>
      <c r="D87" s="422" t="s">
        <v>445</v>
      </c>
      <c r="E87" s="335">
        <v>3.51</v>
      </c>
      <c r="F87" s="335"/>
      <c r="G87" s="335"/>
      <c r="H87" s="335"/>
      <c r="I87" s="335"/>
      <c r="J87" s="335"/>
      <c r="K87" s="335"/>
      <c r="L87" s="359"/>
      <c r="M87" s="360"/>
      <c r="N87" s="361"/>
      <c r="O87" s="361"/>
      <c r="P87" s="361"/>
      <c r="Q87" s="361"/>
      <c r="R87" s="215" t="s">
        <v>388</v>
      </c>
      <c r="V87" s="55"/>
    </row>
    <row r="88" spans="1:26" ht="153.75" hidden="1" customHeight="1">
      <c r="A88" s="88"/>
      <c r="B88" s="168" t="s">
        <v>648</v>
      </c>
      <c r="C88" s="290" t="s">
        <v>367</v>
      </c>
      <c r="D88" s="422" t="s">
        <v>368</v>
      </c>
      <c r="E88" s="335">
        <v>4</v>
      </c>
      <c r="F88" s="335"/>
      <c r="G88" s="335"/>
      <c r="H88" s="335"/>
      <c r="I88" s="335"/>
      <c r="J88" s="335"/>
      <c r="K88" s="335"/>
      <c r="L88" s="359"/>
      <c r="M88" s="360"/>
      <c r="N88" s="361"/>
      <c r="O88" s="361"/>
      <c r="P88" s="361"/>
      <c r="Q88" s="361"/>
      <c r="R88" s="215" t="s">
        <v>357</v>
      </c>
      <c r="V88" s="55"/>
    </row>
    <row r="89" spans="1:26" ht="109.5" hidden="1" customHeight="1">
      <c r="A89" s="88"/>
      <c r="B89" s="168" t="s">
        <v>648</v>
      </c>
      <c r="C89" s="290" t="s">
        <v>299</v>
      </c>
      <c r="D89" s="422" t="s">
        <v>300</v>
      </c>
      <c r="E89" s="335" t="s">
        <v>301</v>
      </c>
      <c r="F89" s="335"/>
      <c r="G89" s="335"/>
      <c r="H89" s="335"/>
      <c r="I89" s="335"/>
      <c r="J89" s="335"/>
      <c r="K89" s="335"/>
      <c r="L89" s="359"/>
      <c r="M89" s="360"/>
      <c r="N89" s="361"/>
      <c r="O89" s="361"/>
      <c r="P89" s="361"/>
      <c r="Q89" s="361"/>
      <c r="R89" s="215" t="s">
        <v>302</v>
      </c>
      <c r="V89" s="55"/>
      <c r="W89" s="91">
        <v>1</v>
      </c>
      <c r="Z89" s="44">
        <v>1</v>
      </c>
    </row>
    <row r="90" spans="1:26" ht="171.75" customHeight="1">
      <c r="A90" s="291"/>
      <c r="B90" s="168" t="s">
        <v>648</v>
      </c>
      <c r="C90" s="358" t="s">
        <v>413</v>
      </c>
      <c r="D90" s="422" t="s">
        <v>410</v>
      </c>
      <c r="E90" s="335" t="s">
        <v>414</v>
      </c>
      <c r="F90" s="365"/>
      <c r="G90" s="333"/>
      <c r="H90" s="342"/>
      <c r="I90" s="342"/>
      <c r="J90" s="342"/>
      <c r="K90" s="369"/>
      <c r="L90" s="370"/>
      <c r="M90" s="371"/>
      <c r="N90" s="372"/>
      <c r="O90" s="372"/>
      <c r="P90" s="372"/>
      <c r="Q90" s="373"/>
      <c r="R90" s="215" t="s">
        <v>398</v>
      </c>
      <c r="V90" s="55"/>
    </row>
    <row r="91" spans="1:26" ht="171.75" hidden="1" customHeight="1">
      <c r="A91" s="291"/>
      <c r="B91" s="168" t="s">
        <v>648</v>
      </c>
      <c r="C91" s="367" t="s">
        <v>321</v>
      </c>
      <c r="D91" s="423" t="s">
        <v>322</v>
      </c>
      <c r="E91" s="342">
        <v>3.51</v>
      </c>
      <c r="F91" s="368"/>
      <c r="G91" s="368"/>
      <c r="H91" s="343"/>
      <c r="I91" s="343"/>
      <c r="J91" s="343"/>
      <c r="K91" s="369"/>
      <c r="L91" s="370"/>
      <c r="M91" s="371"/>
      <c r="N91" s="372"/>
      <c r="O91" s="372"/>
      <c r="P91" s="372"/>
      <c r="Q91" s="373"/>
      <c r="R91" s="215" t="s">
        <v>311</v>
      </c>
      <c r="V91" s="55"/>
    </row>
    <row r="92" spans="1:26" ht="27" customHeight="1">
      <c r="A92" s="476" t="s">
        <v>213</v>
      </c>
      <c r="B92" s="47"/>
      <c r="C92" s="67"/>
      <c r="D92" s="122"/>
      <c r="E92" s="251"/>
      <c r="F92" s="251"/>
      <c r="G92" s="257"/>
      <c r="H92" s="6"/>
      <c r="I92" s="6"/>
      <c r="J92" s="6"/>
      <c r="K92" s="266"/>
      <c r="L92" s="122"/>
      <c r="M92" s="121"/>
      <c r="N92" s="121"/>
      <c r="O92" s="121"/>
      <c r="P92" s="121"/>
      <c r="Q92" s="268"/>
      <c r="R92" s="480">
        <v>1</v>
      </c>
      <c r="U92" s="104"/>
      <c r="V92" s="104"/>
      <c r="W92" s="104"/>
      <c r="X92" s="104"/>
      <c r="Y92" s="104"/>
      <c r="Z92" s="104"/>
    </row>
    <row r="93" spans="1:26" ht="25.5" customHeight="1">
      <c r="A93" s="473" t="s">
        <v>193</v>
      </c>
      <c r="B93" s="65"/>
      <c r="C93" s="265"/>
      <c r="D93" s="122"/>
      <c r="E93" s="265"/>
      <c r="F93" s="265"/>
      <c r="G93" s="52"/>
      <c r="H93" s="5"/>
      <c r="I93" s="5"/>
      <c r="J93" s="5"/>
      <c r="K93" s="266"/>
      <c r="L93" s="122"/>
      <c r="M93" s="121"/>
      <c r="N93" s="121"/>
      <c r="O93" s="121"/>
      <c r="P93" s="121"/>
      <c r="Q93" s="268"/>
      <c r="R93" s="477">
        <v>1</v>
      </c>
      <c r="U93" s="104"/>
      <c r="V93" s="104"/>
      <c r="W93" s="104"/>
      <c r="X93" s="104"/>
      <c r="Y93" s="104"/>
      <c r="Z93" s="104"/>
    </row>
    <row r="94" spans="1:26" ht="28.5" customHeight="1">
      <c r="A94" s="63" t="s">
        <v>221</v>
      </c>
      <c r="B94" s="39"/>
      <c r="C94" s="239"/>
      <c r="D94" s="223"/>
      <c r="E94" s="60"/>
      <c r="F94" s="61"/>
      <c r="G94" s="61"/>
      <c r="H94" s="5"/>
      <c r="I94" s="5"/>
      <c r="J94" s="5"/>
      <c r="K94" s="267"/>
      <c r="L94" s="223"/>
      <c r="M94" s="121"/>
      <c r="N94" s="121"/>
      <c r="O94" s="131"/>
      <c r="P94" s="121"/>
      <c r="Q94" s="268"/>
      <c r="R94" s="478">
        <v>1</v>
      </c>
      <c r="U94" s="91">
        <v>0</v>
      </c>
      <c r="V94" s="49"/>
      <c r="W94" s="91">
        <v>1</v>
      </c>
      <c r="Z94" s="44">
        <v>1</v>
      </c>
    </row>
    <row r="95" spans="1:26" ht="125.25" hidden="1" customHeight="1">
      <c r="A95" s="39"/>
      <c r="B95" s="239" t="s">
        <v>198</v>
      </c>
      <c r="C95" s="42" t="s">
        <v>270</v>
      </c>
      <c r="D95" s="170" t="s">
        <v>272</v>
      </c>
      <c r="E95" s="4" t="s">
        <v>274</v>
      </c>
      <c r="F95" s="4"/>
      <c r="G95" s="4"/>
      <c r="H95" s="4"/>
      <c r="I95" s="4"/>
      <c r="J95" s="4" t="s">
        <v>292</v>
      </c>
      <c r="K95" s="4"/>
      <c r="L95" s="170"/>
      <c r="M95" s="103"/>
      <c r="N95" s="123"/>
      <c r="O95" s="126"/>
      <c r="P95" s="123"/>
      <c r="Q95" s="123"/>
      <c r="R95" s="215" t="s">
        <v>253</v>
      </c>
      <c r="U95" s="91">
        <v>0</v>
      </c>
      <c r="V95" s="49"/>
      <c r="W95" s="91">
        <v>1</v>
      </c>
      <c r="Z95" s="44">
        <v>1</v>
      </c>
    </row>
    <row r="96" spans="1:26" ht="81" hidden="1" customHeight="1">
      <c r="A96" s="457"/>
      <c r="B96" s="239" t="s">
        <v>198</v>
      </c>
      <c r="C96" s="290" t="s">
        <v>605</v>
      </c>
      <c r="D96" s="359" t="s">
        <v>606</v>
      </c>
      <c r="E96" s="335" t="s">
        <v>615</v>
      </c>
      <c r="F96" s="335"/>
      <c r="G96" s="335"/>
      <c r="H96" s="335"/>
      <c r="I96" s="381">
        <v>15000</v>
      </c>
      <c r="J96" s="335"/>
      <c r="K96" s="335"/>
      <c r="L96" s="359"/>
      <c r="M96" s="360"/>
      <c r="N96" s="361"/>
      <c r="O96" s="441"/>
      <c r="P96" s="361"/>
      <c r="Q96" s="361"/>
      <c r="R96" s="215" t="s">
        <v>600</v>
      </c>
      <c r="V96" s="49"/>
    </row>
    <row r="97" spans="1:22" ht="134.25" hidden="1" customHeight="1">
      <c r="A97" s="39"/>
      <c r="B97" s="239" t="s">
        <v>649</v>
      </c>
      <c r="C97" s="290" t="s">
        <v>605</v>
      </c>
      <c r="D97" s="422" t="s">
        <v>614</v>
      </c>
      <c r="E97" s="335" t="s">
        <v>607</v>
      </c>
      <c r="F97" s="335"/>
      <c r="G97" s="335"/>
      <c r="H97" s="335"/>
      <c r="I97" s="381"/>
      <c r="J97" s="335"/>
      <c r="K97" s="335"/>
      <c r="L97" s="359"/>
      <c r="M97" s="360"/>
      <c r="N97" s="361"/>
      <c r="O97" s="441"/>
      <c r="P97" s="361"/>
      <c r="Q97" s="361"/>
      <c r="R97" s="331" t="s">
        <v>600</v>
      </c>
      <c r="V97" s="49"/>
    </row>
    <row r="98" spans="1:22" ht="122.25" hidden="1" customHeight="1">
      <c r="A98" s="39"/>
      <c r="B98" s="239" t="s">
        <v>649</v>
      </c>
      <c r="C98" s="290" t="s">
        <v>608</v>
      </c>
      <c r="D98" s="422" t="s">
        <v>658</v>
      </c>
      <c r="E98" s="335" t="s">
        <v>607</v>
      </c>
      <c r="F98" s="335"/>
      <c r="G98" s="335"/>
      <c r="H98" s="335"/>
      <c r="I98" s="381">
        <v>126500</v>
      </c>
      <c r="J98" s="335"/>
      <c r="K98" s="335"/>
      <c r="L98" s="359"/>
      <c r="M98" s="360"/>
      <c r="N98" s="361"/>
      <c r="O98" s="441"/>
      <c r="P98" s="361"/>
      <c r="Q98" s="361"/>
      <c r="R98" s="331" t="s">
        <v>600</v>
      </c>
      <c r="V98" s="49"/>
    </row>
    <row r="99" spans="1:22" ht="103.5" hidden="1" customHeight="1">
      <c r="A99" s="39"/>
      <c r="B99" s="239" t="s">
        <v>649</v>
      </c>
      <c r="C99" s="290" t="s">
        <v>554</v>
      </c>
      <c r="D99" s="422" t="s">
        <v>579</v>
      </c>
      <c r="E99" s="335" t="s">
        <v>282</v>
      </c>
      <c r="F99" s="335"/>
      <c r="G99" s="335"/>
      <c r="H99" s="335"/>
      <c r="I99" s="335"/>
      <c r="J99" s="335"/>
      <c r="K99" s="335"/>
      <c r="L99" s="359"/>
      <c r="M99" s="360"/>
      <c r="N99" s="361"/>
      <c r="O99" s="441"/>
      <c r="P99" s="361"/>
      <c r="Q99" s="361"/>
      <c r="R99" s="215" t="s">
        <v>544</v>
      </c>
      <c r="V99" s="49"/>
    </row>
    <row r="100" spans="1:22" ht="125.25" hidden="1" customHeight="1">
      <c r="A100" s="457"/>
      <c r="B100" s="239" t="s">
        <v>649</v>
      </c>
      <c r="C100" s="42" t="s">
        <v>536</v>
      </c>
      <c r="D100" s="364" t="s">
        <v>273</v>
      </c>
      <c r="E100" s="4" t="s">
        <v>246</v>
      </c>
      <c r="F100" s="4"/>
      <c r="G100" s="4"/>
      <c r="H100" s="4"/>
      <c r="I100" s="4"/>
      <c r="J100" s="4"/>
      <c r="K100" s="4"/>
      <c r="L100" s="170"/>
      <c r="M100" s="103"/>
      <c r="N100" s="123"/>
      <c r="O100" s="126"/>
      <c r="P100" s="123"/>
      <c r="Q100" s="123"/>
      <c r="R100" s="215" t="s">
        <v>530</v>
      </c>
      <c r="V100" s="49"/>
    </row>
    <row r="101" spans="1:22" ht="125.25" hidden="1" customHeight="1">
      <c r="A101" s="39"/>
      <c r="B101" s="239" t="s">
        <v>649</v>
      </c>
      <c r="C101" s="329" t="s">
        <v>446</v>
      </c>
      <c r="D101" s="374" t="s">
        <v>273</v>
      </c>
      <c r="E101" s="18" t="s">
        <v>401</v>
      </c>
      <c r="F101" s="4"/>
      <c r="G101" s="4"/>
      <c r="H101" s="4"/>
      <c r="I101" s="4"/>
      <c r="J101" s="4"/>
      <c r="K101" s="4"/>
      <c r="L101" s="170"/>
      <c r="M101" s="103"/>
      <c r="N101" s="123"/>
      <c r="O101" s="126"/>
      <c r="P101" s="123"/>
      <c r="Q101" s="123"/>
      <c r="R101" s="215" t="s">
        <v>544</v>
      </c>
      <c r="V101" s="49"/>
    </row>
    <row r="102" spans="1:22" ht="125.25" hidden="1" customHeight="1">
      <c r="A102" s="39"/>
      <c r="B102" s="239" t="s">
        <v>649</v>
      </c>
      <c r="C102" s="42" t="s">
        <v>446</v>
      </c>
      <c r="D102" s="364" t="s">
        <v>273</v>
      </c>
      <c r="E102" s="4" t="s">
        <v>483</v>
      </c>
      <c r="F102" s="4"/>
      <c r="G102" s="4"/>
      <c r="H102" s="4"/>
      <c r="I102" s="4"/>
      <c r="J102" s="4"/>
      <c r="K102" s="4"/>
      <c r="L102" s="170"/>
      <c r="M102" s="103"/>
      <c r="N102" s="123"/>
      <c r="O102" s="126"/>
      <c r="P102" s="123"/>
      <c r="Q102" s="123"/>
      <c r="R102" s="215" t="s">
        <v>388</v>
      </c>
      <c r="V102" s="49"/>
    </row>
    <row r="103" spans="1:22" ht="125.25" hidden="1" customHeight="1">
      <c r="A103" s="39"/>
      <c r="B103" s="239" t="s">
        <v>649</v>
      </c>
      <c r="C103" s="42" t="s">
        <v>271</v>
      </c>
      <c r="D103" s="374" t="s">
        <v>273</v>
      </c>
      <c r="E103" s="40" t="s">
        <v>246</v>
      </c>
      <c r="F103" s="40"/>
      <c r="G103" s="18"/>
      <c r="H103" s="18"/>
      <c r="I103" s="18"/>
      <c r="J103" s="18" t="s">
        <v>292</v>
      </c>
      <c r="K103" s="4"/>
      <c r="L103" s="170"/>
      <c r="M103" s="103"/>
      <c r="N103" s="123"/>
      <c r="O103" s="126"/>
      <c r="P103" s="123"/>
      <c r="Q103" s="123"/>
      <c r="R103" s="215" t="s">
        <v>253</v>
      </c>
      <c r="V103" s="49"/>
    </row>
    <row r="104" spans="1:22" ht="125.25" hidden="1" customHeight="1">
      <c r="A104" s="457"/>
      <c r="B104" s="239" t="s">
        <v>649</v>
      </c>
      <c r="C104" s="42" t="s">
        <v>271</v>
      </c>
      <c r="D104" s="374" t="s">
        <v>273</v>
      </c>
      <c r="E104" s="40" t="s">
        <v>230</v>
      </c>
      <c r="F104" s="3"/>
      <c r="G104" s="4"/>
      <c r="H104" s="4"/>
      <c r="I104" s="4"/>
      <c r="J104" s="4"/>
      <c r="K104" s="4"/>
      <c r="L104" s="170"/>
      <c r="M104" s="103"/>
      <c r="N104" s="123"/>
      <c r="O104" s="126"/>
      <c r="P104" s="123"/>
      <c r="Q104" s="123"/>
      <c r="R104" s="215" t="s">
        <v>295</v>
      </c>
      <c r="V104" s="49"/>
    </row>
    <row r="105" spans="1:22" ht="150" hidden="1" customHeight="1">
      <c r="A105" s="39"/>
      <c r="B105" s="239" t="s">
        <v>198</v>
      </c>
      <c r="C105" s="414" t="s">
        <v>502</v>
      </c>
      <c r="D105" s="170"/>
      <c r="E105" s="4"/>
      <c r="F105" s="4"/>
      <c r="G105" s="4"/>
      <c r="H105" s="4"/>
      <c r="I105" s="4"/>
      <c r="J105" s="4"/>
      <c r="K105" s="4"/>
      <c r="L105" s="170"/>
      <c r="M105" s="103"/>
      <c r="N105" s="123"/>
      <c r="O105" s="126"/>
      <c r="P105" s="123"/>
      <c r="Q105" s="123"/>
      <c r="R105" s="215" t="s">
        <v>487</v>
      </c>
      <c r="V105" s="49"/>
    </row>
    <row r="106" spans="1:22" ht="133.5" hidden="1" customHeight="1">
      <c r="A106" s="39"/>
      <c r="B106" s="239" t="s">
        <v>198</v>
      </c>
      <c r="C106" s="379" t="s">
        <v>503</v>
      </c>
      <c r="D106" s="364" t="s">
        <v>504</v>
      </c>
      <c r="E106" s="4" t="s">
        <v>505</v>
      </c>
      <c r="F106" s="4"/>
      <c r="G106" s="4"/>
      <c r="H106" s="4"/>
      <c r="I106" s="4"/>
      <c r="J106" s="4"/>
      <c r="K106" s="4"/>
      <c r="L106" s="170"/>
      <c r="M106" s="103"/>
      <c r="N106" s="123"/>
      <c r="O106" s="126"/>
      <c r="P106" s="123"/>
      <c r="Q106" s="123"/>
      <c r="R106" s="215" t="s">
        <v>487</v>
      </c>
      <c r="V106" s="49"/>
    </row>
    <row r="107" spans="1:22" ht="195" hidden="1" customHeight="1">
      <c r="A107" s="457"/>
      <c r="B107" s="239" t="s">
        <v>198</v>
      </c>
      <c r="C107" s="452" t="s">
        <v>627</v>
      </c>
      <c r="D107" s="364" t="s">
        <v>504</v>
      </c>
      <c r="E107" s="4" t="s">
        <v>506</v>
      </c>
      <c r="F107" s="4"/>
      <c r="G107" s="4"/>
      <c r="H107" s="4"/>
      <c r="I107" s="4"/>
      <c r="J107" s="4"/>
      <c r="K107" s="4"/>
      <c r="L107" s="170"/>
      <c r="M107" s="103"/>
      <c r="N107" s="123"/>
      <c r="O107" s="126"/>
      <c r="P107" s="123"/>
      <c r="Q107" s="123"/>
      <c r="R107" s="215" t="s">
        <v>487</v>
      </c>
      <c r="V107" s="49"/>
    </row>
    <row r="108" spans="1:22" ht="126" hidden="1" customHeight="1">
      <c r="A108" s="39"/>
      <c r="B108" s="239" t="s">
        <v>649</v>
      </c>
      <c r="C108" s="42" t="s">
        <v>507</v>
      </c>
      <c r="D108" s="364" t="s">
        <v>508</v>
      </c>
      <c r="E108" s="4" t="s">
        <v>580</v>
      </c>
      <c r="F108" s="4"/>
      <c r="G108" s="4"/>
      <c r="H108" s="4"/>
      <c r="I108" s="4"/>
      <c r="J108" s="4"/>
      <c r="K108" s="4"/>
      <c r="L108" s="170"/>
      <c r="M108" s="103"/>
      <c r="N108" s="123"/>
      <c r="O108" s="126"/>
      <c r="P108" s="123"/>
      <c r="Q108" s="123"/>
      <c r="R108" s="215" t="s">
        <v>487</v>
      </c>
      <c r="V108" s="49"/>
    </row>
    <row r="109" spans="1:22" ht="63.75" hidden="1" customHeight="1">
      <c r="A109" s="39"/>
      <c r="B109" s="239" t="s">
        <v>649</v>
      </c>
      <c r="C109" s="414" t="s">
        <v>436</v>
      </c>
      <c r="D109" s="364"/>
      <c r="E109" s="4"/>
      <c r="F109" s="4"/>
      <c r="G109" s="4"/>
      <c r="H109" s="4"/>
      <c r="I109" s="4"/>
      <c r="J109" s="4"/>
      <c r="K109" s="4"/>
      <c r="L109" s="170"/>
      <c r="M109" s="103"/>
      <c r="N109" s="123"/>
      <c r="O109" s="126"/>
      <c r="P109" s="123"/>
      <c r="Q109" s="123"/>
      <c r="R109" s="331" t="s">
        <v>435</v>
      </c>
      <c r="V109" s="49"/>
    </row>
    <row r="110" spans="1:22" ht="63.75" hidden="1" customHeight="1">
      <c r="A110" s="39"/>
      <c r="B110" s="239" t="s">
        <v>649</v>
      </c>
      <c r="C110" s="379"/>
      <c r="D110" s="364" t="s">
        <v>581</v>
      </c>
      <c r="E110" s="4" t="s">
        <v>583</v>
      </c>
      <c r="F110" s="4"/>
      <c r="G110" s="4"/>
      <c r="H110" s="4"/>
      <c r="I110" s="4"/>
      <c r="J110" s="4"/>
      <c r="K110" s="4"/>
      <c r="L110" s="170"/>
      <c r="M110" s="103"/>
      <c r="N110" s="123"/>
      <c r="O110" s="126"/>
      <c r="P110" s="123"/>
      <c r="Q110" s="123"/>
      <c r="R110" s="331" t="s">
        <v>435</v>
      </c>
      <c r="V110" s="49"/>
    </row>
    <row r="111" spans="1:22" ht="63.75" hidden="1" customHeight="1">
      <c r="A111" s="39"/>
      <c r="B111" s="239" t="s">
        <v>649</v>
      </c>
      <c r="C111" s="42"/>
      <c r="D111" s="364" t="s">
        <v>582</v>
      </c>
      <c r="E111" s="4" t="s">
        <v>584</v>
      </c>
      <c r="F111" s="4"/>
      <c r="G111" s="4"/>
      <c r="H111" s="4"/>
      <c r="I111" s="4"/>
      <c r="J111" s="4"/>
      <c r="K111" s="4"/>
      <c r="L111" s="170"/>
      <c r="M111" s="103"/>
      <c r="N111" s="123"/>
      <c r="O111" s="126"/>
      <c r="P111" s="123"/>
      <c r="Q111" s="123"/>
      <c r="R111" s="331" t="s">
        <v>435</v>
      </c>
      <c r="V111" s="49"/>
    </row>
    <row r="112" spans="1:22" ht="125.25" hidden="1" customHeight="1">
      <c r="A112" s="457"/>
      <c r="B112" s="239" t="s">
        <v>649</v>
      </c>
      <c r="C112" s="42" t="s">
        <v>323</v>
      </c>
      <c r="D112" s="364" t="s">
        <v>320</v>
      </c>
      <c r="E112" s="4">
        <v>2</v>
      </c>
      <c r="F112" s="4"/>
      <c r="G112" s="4"/>
      <c r="H112" s="4"/>
      <c r="I112" s="4"/>
      <c r="J112" s="4"/>
      <c r="K112" s="4"/>
      <c r="L112" s="170"/>
      <c r="M112" s="103"/>
      <c r="N112" s="123"/>
      <c r="O112" s="126"/>
      <c r="P112" s="123"/>
      <c r="Q112" s="123"/>
      <c r="R112" s="215" t="s">
        <v>311</v>
      </c>
      <c r="V112" s="49"/>
    </row>
    <row r="113" spans="1:26" ht="129" customHeight="1">
      <c r="A113" s="39"/>
      <c r="B113" s="239" t="s">
        <v>198</v>
      </c>
      <c r="C113" s="42" t="s">
        <v>402</v>
      </c>
      <c r="D113" s="364" t="s">
        <v>416</v>
      </c>
      <c r="E113" s="4" t="s">
        <v>246</v>
      </c>
      <c r="F113" s="4"/>
      <c r="G113" s="4"/>
      <c r="H113" s="4"/>
      <c r="I113" s="4"/>
      <c r="J113" s="344">
        <v>70000</v>
      </c>
      <c r="K113" s="4"/>
      <c r="L113" s="170"/>
      <c r="M113" s="103"/>
      <c r="N113" s="123"/>
      <c r="O113" s="126"/>
      <c r="P113" s="123"/>
      <c r="Q113" s="123"/>
      <c r="R113" s="331" t="s">
        <v>398</v>
      </c>
      <c r="V113" s="49"/>
    </row>
    <row r="114" spans="1:26" ht="84.75" customHeight="1">
      <c r="A114" s="39"/>
      <c r="B114" s="239" t="s">
        <v>198</v>
      </c>
      <c r="C114" s="42" t="s">
        <v>417</v>
      </c>
      <c r="D114" s="364" t="s">
        <v>416</v>
      </c>
      <c r="E114" s="4" t="s">
        <v>246</v>
      </c>
      <c r="F114" s="4"/>
      <c r="G114" s="4"/>
      <c r="H114" s="4"/>
      <c r="I114" s="4"/>
      <c r="J114" s="344">
        <v>80000</v>
      </c>
      <c r="K114" s="4"/>
      <c r="L114" s="170"/>
      <c r="M114" s="103"/>
      <c r="N114" s="123"/>
      <c r="O114" s="126"/>
      <c r="P114" s="123"/>
      <c r="Q114" s="123"/>
      <c r="R114" s="331" t="s">
        <v>398</v>
      </c>
      <c r="V114" s="49"/>
    </row>
    <row r="115" spans="1:26" ht="108.75" hidden="1" customHeight="1">
      <c r="A115" s="39"/>
      <c r="B115" s="239" t="s">
        <v>199</v>
      </c>
      <c r="C115" s="245" t="s">
        <v>235</v>
      </c>
      <c r="D115" s="364" t="s">
        <v>236</v>
      </c>
      <c r="E115" s="4" t="s">
        <v>237</v>
      </c>
      <c r="F115" s="4"/>
      <c r="G115" s="4"/>
      <c r="H115" s="4"/>
      <c r="I115" s="4"/>
      <c r="J115" s="4" t="s">
        <v>292</v>
      </c>
      <c r="K115" s="4"/>
      <c r="L115" s="170"/>
      <c r="M115" s="103"/>
      <c r="N115" s="123"/>
      <c r="O115" s="103"/>
      <c r="P115" s="123"/>
      <c r="Q115" s="123"/>
      <c r="R115" s="215" t="s">
        <v>234</v>
      </c>
      <c r="U115" s="91">
        <v>0</v>
      </c>
      <c r="V115" s="49"/>
      <c r="W115" s="91">
        <v>1</v>
      </c>
      <c r="Z115" s="44">
        <v>1</v>
      </c>
    </row>
    <row r="116" spans="1:26" ht="81" hidden="1" customHeight="1">
      <c r="A116" s="457"/>
      <c r="B116" s="239" t="s">
        <v>199</v>
      </c>
      <c r="C116" s="245" t="s">
        <v>418</v>
      </c>
      <c r="D116" s="364" t="s">
        <v>555</v>
      </c>
      <c r="E116" s="4" t="s">
        <v>556</v>
      </c>
      <c r="F116" s="4"/>
      <c r="G116" s="4"/>
      <c r="H116" s="4"/>
      <c r="I116" s="4"/>
      <c r="J116" s="4"/>
      <c r="K116" s="68"/>
      <c r="L116" s="127"/>
      <c r="M116" s="103"/>
      <c r="N116" s="123"/>
      <c r="O116" s="103"/>
      <c r="P116" s="123"/>
      <c r="Q116" s="123"/>
      <c r="R116" s="215" t="s">
        <v>544</v>
      </c>
      <c r="V116" s="49"/>
    </row>
    <row r="117" spans="1:26" ht="108.75" hidden="1" customHeight="1">
      <c r="A117" s="39"/>
      <c r="B117" s="239" t="s">
        <v>199</v>
      </c>
      <c r="C117" s="245" t="s">
        <v>537</v>
      </c>
      <c r="D117" s="364" t="s">
        <v>572</v>
      </c>
      <c r="E117" s="68">
        <v>4.5</v>
      </c>
      <c r="F117" s="68"/>
      <c r="G117" s="4"/>
      <c r="H117" s="4"/>
      <c r="I117" s="4"/>
      <c r="J117" s="4"/>
      <c r="K117" s="68"/>
      <c r="L117" s="127"/>
      <c r="M117" s="103"/>
      <c r="N117" s="123"/>
      <c r="O117" s="103"/>
      <c r="P117" s="123"/>
      <c r="Q117" s="123"/>
      <c r="R117" s="215" t="s">
        <v>530</v>
      </c>
      <c r="V117" s="49"/>
    </row>
    <row r="118" spans="1:26" ht="108.75" hidden="1" customHeight="1">
      <c r="A118" s="39"/>
      <c r="B118" s="239" t="s">
        <v>199</v>
      </c>
      <c r="C118" s="332" t="s">
        <v>509</v>
      </c>
      <c r="D118" s="424" t="s">
        <v>510</v>
      </c>
      <c r="E118" s="68" t="s">
        <v>512</v>
      </c>
      <c r="F118" s="68"/>
      <c r="G118" s="4"/>
      <c r="H118" s="4"/>
      <c r="I118" s="4"/>
      <c r="J118" s="4"/>
      <c r="K118" s="68"/>
      <c r="L118" s="127"/>
      <c r="M118" s="103"/>
      <c r="N118" s="123"/>
      <c r="O118" s="103"/>
      <c r="P118" s="123"/>
      <c r="Q118" s="123"/>
      <c r="R118" s="331" t="s">
        <v>487</v>
      </c>
      <c r="V118" s="49"/>
    </row>
    <row r="119" spans="1:26" ht="108.75" hidden="1" customHeight="1">
      <c r="A119" s="39"/>
      <c r="B119" s="239" t="s">
        <v>199</v>
      </c>
      <c r="C119" s="245"/>
      <c r="D119" s="364" t="s">
        <v>511</v>
      </c>
      <c r="E119" s="68" t="s">
        <v>513</v>
      </c>
      <c r="F119" s="68"/>
      <c r="G119" s="4"/>
      <c r="H119" s="4"/>
      <c r="I119" s="4"/>
      <c r="J119" s="4"/>
      <c r="K119" s="68"/>
      <c r="L119" s="127"/>
      <c r="M119" s="103"/>
      <c r="N119" s="123"/>
      <c r="O119" s="103"/>
      <c r="P119" s="123"/>
      <c r="Q119" s="123"/>
      <c r="R119" s="331" t="s">
        <v>487</v>
      </c>
      <c r="V119" s="49"/>
    </row>
    <row r="120" spans="1:26" ht="129" hidden="1" customHeight="1">
      <c r="A120" s="457"/>
      <c r="B120" s="239" t="s">
        <v>199</v>
      </c>
      <c r="C120" s="245" t="s">
        <v>447</v>
      </c>
      <c r="D120" s="364" t="s">
        <v>448</v>
      </c>
      <c r="E120" s="68" t="s">
        <v>449</v>
      </c>
      <c r="F120" s="68"/>
      <c r="G120" s="4"/>
      <c r="H120" s="4"/>
      <c r="I120" s="4"/>
      <c r="J120" s="4"/>
      <c r="K120" s="68"/>
      <c r="L120" s="127"/>
      <c r="M120" s="103"/>
      <c r="N120" s="123"/>
      <c r="O120" s="103"/>
      <c r="P120" s="123"/>
      <c r="Q120" s="123"/>
      <c r="R120" s="215" t="s">
        <v>388</v>
      </c>
      <c r="V120" s="49"/>
    </row>
    <row r="121" spans="1:26" ht="76.5" hidden="1" customHeight="1">
      <c r="A121" s="48"/>
      <c r="B121" s="239" t="s">
        <v>650</v>
      </c>
      <c r="C121" s="42" t="s">
        <v>275</v>
      </c>
      <c r="D121" s="374" t="s">
        <v>266</v>
      </c>
      <c r="E121" s="224" t="s">
        <v>267</v>
      </c>
      <c r="F121" s="224"/>
      <c r="G121" s="18"/>
      <c r="H121" s="18"/>
      <c r="I121" s="18"/>
      <c r="J121" s="225" t="s">
        <v>292</v>
      </c>
      <c r="K121" s="219"/>
      <c r="L121" s="220"/>
      <c r="M121" s="212"/>
      <c r="N121" s="213"/>
      <c r="O121" s="214"/>
      <c r="P121" s="213"/>
      <c r="Q121" s="213"/>
      <c r="R121" s="215" t="s">
        <v>253</v>
      </c>
      <c r="V121" s="50"/>
      <c r="X121" s="51"/>
    </row>
    <row r="122" spans="1:26" ht="76.5" customHeight="1">
      <c r="A122" s="48"/>
      <c r="B122" s="239" t="s">
        <v>650</v>
      </c>
      <c r="C122" s="42" t="s">
        <v>418</v>
      </c>
      <c r="D122" s="364" t="s">
        <v>419</v>
      </c>
      <c r="E122" s="224" t="s">
        <v>420</v>
      </c>
      <c r="F122" s="224"/>
      <c r="G122" s="18"/>
      <c r="H122" s="18"/>
      <c r="I122" s="18"/>
      <c r="J122" s="225"/>
      <c r="K122" s="68"/>
      <c r="L122" s="127"/>
      <c r="M122" s="103"/>
      <c r="N122" s="123"/>
      <c r="O122" s="126"/>
      <c r="P122" s="123"/>
      <c r="Q122" s="123"/>
      <c r="R122" s="215" t="s">
        <v>398</v>
      </c>
      <c r="V122" s="50"/>
      <c r="X122" s="51"/>
    </row>
    <row r="123" spans="1:26" ht="103.5" hidden="1" customHeight="1">
      <c r="A123" s="48"/>
      <c r="B123" s="239" t="s">
        <v>650</v>
      </c>
      <c r="C123" s="42" t="s">
        <v>303</v>
      </c>
      <c r="D123" s="364" t="s">
        <v>585</v>
      </c>
      <c r="E123" s="224" t="s">
        <v>304</v>
      </c>
      <c r="F123" s="224"/>
      <c r="G123" s="18"/>
      <c r="H123" s="18"/>
      <c r="I123" s="18"/>
      <c r="J123" s="225"/>
      <c r="K123" s="68"/>
      <c r="L123" s="127"/>
      <c r="M123" s="103"/>
      <c r="N123" s="123"/>
      <c r="O123" s="126"/>
      <c r="P123" s="123"/>
      <c r="Q123" s="123"/>
      <c r="R123" s="215" t="s">
        <v>302</v>
      </c>
      <c r="V123" s="50"/>
      <c r="X123" s="51"/>
    </row>
    <row r="124" spans="1:26" ht="109.5" hidden="1" customHeight="1">
      <c r="A124" s="48"/>
      <c r="B124" s="54" t="s">
        <v>200</v>
      </c>
      <c r="C124" s="245" t="s">
        <v>238</v>
      </c>
      <c r="D124" s="364" t="s">
        <v>239</v>
      </c>
      <c r="E124" s="224" t="s">
        <v>240</v>
      </c>
      <c r="F124" s="224"/>
      <c r="G124" s="18"/>
      <c r="H124" s="18"/>
      <c r="I124" s="18"/>
      <c r="J124" s="225" t="s">
        <v>292</v>
      </c>
      <c r="K124" s="68"/>
      <c r="L124" s="127"/>
      <c r="M124" s="103"/>
      <c r="N124" s="123"/>
      <c r="O124" s="126"/>
      <c r="P124" s="123"/>
      <c r="Q124" s="123"/>
      <c r="R124" s="3" t="s">
        <v>234</v>
      </c>
      <c r="V124" s="50"/>
      <c r="X124" s="51"/>
    </row>
    <row r="125" spans="1:26" ht="109.5" hidden="1" customHeight="1">
      <c r="A125" s="7"/>
      <c r="B125" s="54" t="s">
        <v>200</v>
      </c>
      <c r="C125" s="245" t="s">
        <v>610</v>
      </c>
      <c r="D125" s="364" t="s">
        <v>611</v>
      </c>
      <c r="E125" s="224" t="s">
        <v>483</v>
      </c>
      <c r="F125" s="68"/>
      <c r="G125" s="68"/>
      <c r="H125" s="4"/>
      <c r="I125" s="4"/>
      <c r="J125" s="226"/>
      <c r="K125" s="60"/>
      <c r="L125" s="322"/>
      <c r="M125" s="131"/>
      <c r="N125" s="121"/>
      <c r="O125" s="124"/>
      <c r="P125" s="121"/>
      <c r="Q125" s="121"/>
      <c r="R125" s="3" t="s">
        <v>600</v>
      </c>
      <c r="V125" s="50"/>
      <c r="X125" s="51"/>
    </row>
    <row r="126" spans="1:26" ht="102.75" hidden="1" customHeight="1">
      <c r="A126" s="48"/>
      <c r="B126" s="54" t="s">
        <v>651</v>
      </c>
      <c r="C126" s="245" t="s">
        <v>557</v>
      </c>
      <c r="D126" s="364" t="s">
        <v>558</v>
      </c>
      <c r="E126" s="224" t="s">
        <v>331</v>
      </c>
      <c r="F126" s="68"/>
      <c r="G126" s="68"/>
      <c r="H126" s="4"/>
      <c r="I126" s="4"/>
      <c r="J126" s="226"/>
      <c r="K126" s="60"/>
      <c r="L126" s="322"/>
      <c r="M126" s="131"/>
      <c r="N126" s="121"/>
      <c r="O126" s="124"/>
      <c r="P126" s="121"/>
      <c r="Q126" s="121"/>
      <c r="R126" s="3" t="s">
        <v>544</v>
      </c>
      <c r="V126" s="50"/>
      <c r="X126" s="51"/>
    </row>
    <row r="127" spans="1:26" ht="84" hidden="1" customHeight="1">
      <c r="A127" s="48"/>
      <c r="B127" s="54" t="s">
        <v>651</v>
      </c>
      <c r="C127" s="245" t="s">
        <v>514</v>
      </c>
      <c r="D127" s="364" t="s">
        <v>515</v>
      </c>
      <c r="E127" s="68" t="s">
        <v>312</v>
      </c>
      <c r="F127" s="68"/>
      <c r="G127" s="68"/>
      <c r="H127" s="4"/>
      <c r="I127" s="4"/>
      <c r="J127" s="226"/>
      <c r="K127" s="60"/>
      <c r="L127" s="322"/>
      <c r="M127" s="131"/>
      <c r="N127" s="121"/>
      <c r="O127" s="124"/>
      <c r="P127" s="121"/>
      <c r="Q127" s="121"/>
      <c r="R127" s="3" t="s">
        <v>487</v>
      </c>
      <c r="V127" s="50"/>
      <c r="X127" s="51"/>
    </row>
    <row r="128" spans="1:26" ht="159.75" hidden="1" customHeight="1">
      <c r="A128" s="48"/>
      <c r="B128" s="54" t="s">
        <v>651</v>
      </c>
      <c r="C128" s="245" t="s">
        <v>450</v>
      </c>
      <c r="D128" s="364" t="s">
        <v>239</v>
      </c>
      <c r="E128" s="68" t="s">
        <v>449</v>
      </c>
      <c r="F128" s="68"/>
      <c r="G128" s="68"/>
      <c r="H128" s="4"/>
      <c r="I128" s="4"/>
      <c r="J128" s="226"/>
      <c r="K128" s="60"/>
      <c r="L128" s="322"/>
      <c r="M128" s="131"/>
      <c r="N128" s="121"/>
      <c r="O128" s="124"/>
      <c r="P128" s="121"/>
      <c r="Q128" s="121"/>
      <c r="R128" s="3" t="s">
        <v>388</v>
      </c>
      <c r="V128" s="50"/>
      <c r="X128" s="51"/>
    </row>
    <row r="129" spans="1:24" ht="105" hidden="1" customHeight="1">
      <c r="A129" s="7"/>
      <c r="B129" s="54" t="s">
        <v>651</v>
      </c>
      <c r="C129" s="245" t="s">
        <v>350</v>
      </c>
      <c r="D129" s="364" t="s">
        <v>351</v>
      </c>
      <c r="E129" s="68" t="s">
        <v>233</v>
      </c>
      <c r="F129" s="68"/>
      <c r="G129" s="68"/>
      <c r="H129" s="4"/>
      <c r="I129" s="4"/>
      <c r="J129" s="226"/>
      <c r="K129" s="60"/>
      <c r="L129" s="322"/>
      <c r="M129" s="131"/>
      <c r="N129" s="121"/>
      <c r="O129" s="124"/>
      <c r="P129" s="121"/>
      <c r="Q129" s="121"/>
      <c r="R129" s="3" t="s">
        <v>344</v>
      </c>
      <c r="V129" s="50"/>
      <c r="X129" s="51"/>
    </row>
    <row r="130" spans="1:24" ht="102.75" customHeight="1">
      <c r="A130" s="48"/>
      <c r="B130" s="54" t="s">
        <v>200</v>
      </c>
      <c r="C130" s="245" t="s">
        <v>421</v>
      </c>
      <c r="D130" s="364" t="s">
        <v>239</v>
      </c>
      <c r="E130" s="68" t="s">
        <v>404</v>
      </c>
      <c r="F130" s="68"/>
      <c r="G130" s="68"/>
      <c r="H130" s="4"/>
      <c r="I130" s="4"/>
      <c r="J130" s="226"/>
      <c r="K130" s="60"/>
      <c r="L130" s="322"/>
      <c r="M130" s="131"/>
      <c r="N130" s="121"/>
      <c r="O130" s="124"/>
      <c r="P130" s="121"/>
      <c r="Q130" s="121"/>
      <c r="R130" s="3" t="s">
        <v>398</v>
      </c>
      <c r="V130" s="50"/>
      <c r="X130" s="51"/>
    </row>
    <row r="131" spans="1:24" ht="104.25" hidden="1" customHeight="1">
      <c r="A131" s="48"/>
      <c r="B131" s="54" t="s">
        <v>200</v>
      </c>
      <c r="C131" s="364" t="s">
        <v>276</v>
      </c>
      <c r="D131" s="408" t="s">
        <v>586</v>
      </c>
      <c r="E131" s="68" t="s">
        <v>277</v>
      </c>
      <c r="F131" s="68"/>
      <c r="G131" s="68"/>
      <c r="H131" s="4"/>
      <c r="I131" s="4"/>
      <c r="J131" s="226" t="s">
        <v>292</v>
      </c>
      <c r="K131" s="221"/>
      <c r="L131" s="222"/>
      <c r="M131" s="217"/>
      <c r="N131" s="209"/>
      <c r="O131" s="218"/>
      <c r="P131" s="209"/>
      <c r="Q131" s="209"/>
      <c r="R131" s="215" t="s">
        <v>253</v>
      </c>
      <c r="V131" s="50"/>
      <c r="X131" s="51"/>
    </row>
    <row r="132" spans="1:24" ht="152.25" hidden="1" customHeight="1">
      <c r="A132" s="7"/>
      <c r="B132" s="54" t="s">
        <v>200</v>
      </c>
      <c r="C132" s="374" t="s">
        <v>324</v>
      </c>
      <c r="D132" s="412" t="s">
        <v>325</v>
      </c>
      <c r="E132" s="18" t="s">
        <v>246</v>
      </c>
      <c r="F132" s="18"/>
      <c r="G132" s="18"/>
      <c r="H132" s="4"/>
      <c r="I132" s="4"/>
      <c r="J132" s="226"/>
      <c r="K132" s="375"/>
      <c r="L132" s="249"/>
      <c r="M132" s="103"/>
      <c r="N132" s="123"/>
      <c r="O132" s="126"/>
      <c r="P132" s="123"/>
      <c r="Q132" s="376"/>
      <c r="R132" s="215" t="s">
        <v>311</v>
      </c>
      <c r="V132" s="50"/>
      <c r="X132" s="51"/>
    </row>
    <row r="133" spans="1:24" ht="25.5" customHeight="1">
      <c r="A133" s="63" t="s">
        <v>222</v>
      </c>
      <c r="B133" s="240"/>
      <c r="C133" s="52"/>
      <c r="D133" s="122"/>
      <c r="E133" s="61"/>
      <c r="F133" s="61"/>
      <c r="G133" s="61"/>
      <c r="H133" s="5"/>
      <c r="I133" s="5"/>
      <c r="J133" s="5"/>
      <c r="K133" s="267"/>
      <c r="L133" s="120"/>
      <c r="M133" s="131"/>
      <c r="N133" s="124"/>
      <c r="O133" s="121"/>
      <c r="P133" s="121"/>
      <c r="Q133" s="268"/>
      <c r="R133" s="477">
        <v>1</v>
      </c>
      <c r="V133" s="49"/>
    </row>
    <row r="134" spans="1:24" ht="90.75" hidden="1" customHeight="1">
      <c r="A134" s="432"/>
      <c r="B134" s="3" t="s">
        <v>194</v>
      </c>
      <c r="C134" s="3" t="s">
        <v>326</v>
      </c>
      <c r="D134" s="364" t="s">
        <v>328</v>
      </c>
      <c r="E134" s="3" t="s">
        <v>327</v>
      </c>
      <c r="F134" s="3"/>
      <c r="G134" s="4"/>
      <c r="H134" s="4"/>
      <c r="I134" s="4"/>
      <c r="J134" s="4"/>
      <c r="K134" s="4"/>
      <c r="L134" s="170"/>
      <c r="M134" s="103"/>
      <c r="N134" s="126"/>
      <c r="O134" s="123"/>
      <c r="P134" s="123"/>
      <c r="Q134" s="123"/>
      <c r="R134" s="215" t="s">
        <v>311</v>
      </c>
      <c r="V134" s="49"/>
    </row>
    <row r="135" spans="1:24" ht="91.5" hidden="1" customHeight="1">
      <c r="A135" s="63"/>
      <c r="B135" s="54" t="s">
        <v>652</v>
      </c>
      <c r="C135" s="42" t="s">
        <v>559</v>
      </c>
      <c r="D135" s="364" t="s">
        <v>560</v>
      </c>
      <c r="E135" s="4" t="s">
        <v>282</v>
      </c>
      <c r="F135" s="4"/>
      <c r="G135" s="4"/>
      <c r="H135" s="4"/>
      <c r="I135" s="4"/>
      <c r="J135" s="4"/>
      <c r="K135" s="4"/>
      <c r="L135" s="170"/>
      <c r="M135" s="103"/>
      <c r="N135" s="126"/>
      <c r="O135" s="123"/>
      <c r="P135" s="123"/>
      <c r="Q135" s="123"/>
      <c r="R135" s="215" t="s">
        <v>544</v>
      </c>
      <c r="V135" s="49"/>
    </row>
    <row r="136" spans="1:24" ht="91.5" hidden="1" customHeight="1">
      <c r="A136" s="63"/>
      <c r="B136" s="54" t="s">
        <v>652</v>
      </c>
      <c r="C136" s="42" t="s">
        <v>616</v>
      </c>
      <c r="D136" s="364" t="s">
        <v>617</v>
      </c>
      <c r="E136" s="4" t="s">
        <v>233</v>
      </c>
      <c r="F136" s="4"/>
      <c r="G136" s="4"/>
      <c r="H136" s="4"/>
      <c r="I136" s="4"/>
      <c r="J136" s="4"/>
      <c r="K136" s="4"/>
      <c r="L136" s="170"/>
      <c r="M136" s="103"/>
      <c r="N136" s="126"/>
      <c r="O136" s="123"/>
      <c r="P136" s="123"/>
      <c r="Q136" s="123"/>
      <c r="R136" s="215" t="s">
        <v>600</v>
      </c>
      <c r="V136" s="49"/>
    </row>
    <row r="137" spans="1:24" ht="62.25" hidden="1" customHeight="1">
      <c r="A137" s="63"/>
      <c r="B137" s="54" t="s">
        <v>652</v>
      </c>
      <c r="C137" s="3" t="s">
        <v>451</v>
      </c>
      <c r="D137" s="364" t="s">
        <v>64</v>
      </c>
      <c r="E137" s="4" t="s">
        <v>282</v>
      </c>
      <c r="F137" s="4"/>
      <c r="G137" s="4"/>
      <c r="H137" s="4"/>
      <c r="I137" s="4"/>
      <c r="J137" s="4"/>
      <c r="K137" s="4"/>
      <c r="L137" s="170"/>
      <c r="M137" s="103"/>
      <c r="N137" s="126"/>
      <c r="O137" s="123"/>
      <c r="P137" s="123"/>
      <c r="Q137" s="123"/>
      <c r="R137" s="215" t="s">
        <v>388</v>
      </c>
      <c r="V137" s="49"/>
    </row>
    <row r="138" spans="1:24" ht="80.25" customHeight="1">
      <c r="A138" s="63"/>
      <c r="B138" s="54" t="s">
        <v>652</v>
      </c>
      <c r="C138" s="3" t="s">
        <v>422</v>
      </c>
      <c r="D138" s="364" t="s">
        <v>423</v>
      </c>
      <c r="E138" s="444" t="s">
        <v>424</v>
      </c>
      <c r="F138" s="444"/>
      <c r="G138" s="4"/>
      <c r="H138" s="4"/>
      <c r="I138" s="4"/>
      <c r="J138" s="4"/>
      <c r="K138" s="4"/>
      <c r="L138" s="170"/>
      <c r="M138" s="103"/>
      <c r="N138" s="126"/>
      <c r="O138" s="123"/>
      <c r="P138" s="123"/>
      <c r="Q138" s="123"/>
      <c r="R138" s="215" t="s">
        <v>398</v>
      </c>
      <c r="V138" s="49"/>
    </row>
    <row r="139" spans="1:24" ht="106.5" hidden="1" customHeight="1">
      <c r="A139" s="7"/>
      <c r="B139" s="245" t="s">
        <v>195</v>
      </c>
      <c r="C139" s="42" t="s">
        <v>278</v>
      </c>
      <c r="D139" s="364" t="s">
        <v>279</v>
      </c>
      <c r="E139" s="4" t="s">
        <v>280</v>
      </c>
      <c r="F139" s="4"/>
      <c r="G139" s="18"/>
      <c r="H139" s="18"/>
      <c r="I139" s="18"/>
      <c r="J139" s="18" t="s">
        <v>292</v>
      </c>
      <c r="K139" s="18"/>
      <c r="L139" s="59"/>
      <c r="M139" s="128"/>
      <c r="N139" s="125"/>
      <c r="O139" s="227"/>
      <c r="P139" s="227"/>
      <c r="Q139" s="227"/>
      <c r="R139" s="3" t="s">
        <v>253</v>
      </c>
      <c r="V139" s="49"/>
    </row>
    <row r="140" spans="1:24" ht="112.5" hidden="1" customHeight="1">
      <c r="A140" s="48"/>
      <c r="B140" s="332" t="s">
        <v>653</v>
      </c>
      <c r="C140" s="245" t="s">
        <v>561</v>
      </c>
      <c r="D140" s="364" t="s">
        <v>562</v>
      </c>
      <c r="E140" s="18" t="s">
        <v>563</v>
      </c>
      <c r="F140" s="6"/>
      <c r="G140" s="6"/>
      <c r="H140" s="6"/>
      <c r="I140" s="6"/>
      <c r="J140" s="6"/>
      <c r="K140" s="6"/>
      <c r="L140" s="316"/>
      <c r="M140" s="317"/>
      <c r="N140" s="318"/>
      <c r="O140" s="119"/>
      <c r="P140" s="119"/>
      <c r="Q140" s="119"/>
      <c r="R140" s="3" t="s">
        <v>544</v>
      </c>
      <c r="V140" s="49"/>
    </row>
    <row r="141" spans="1:24" ht="81" hidden="1" customHeight="1">
      <c r="A141" s="48"/>
      <c r="B141" s="332" t="s">
        <v>653</v>
      </c>
      <c r="C141" s="42" t="s">
        <v>516</v>
      </c>
      <c r="D141" s="364" t="s">
        <v>517</v>
      </c>
      <c r="E141" s="18" t="s">
        <v>518</v>
      </c>
      <c r="F141" s="6"/>
      <c r="G141" s="6"/>
      <c r="H141" s="6"/>
      <c r="I141" s="6"/>
      <c r="J141" s="6"/>
      <c r="K141" s="6"/>
      <c r="L141" s="316"/>
      <c r="M141" s="317"/>
      <c r="N141" s="318"/>
      <c r="O141" s="119"/>
      <c r="P141" s="119"/>
      <c r="Q141" s="119"/>
      <c r="R141" s="3" t="s">
        <v>487</v>
      </c>
      <c r="V141" s="49"/>
    </row>
    <row r="142" spans="1:24" ht="217.5" hidden="1" customHeight="1">
      <c r="A142" s="7"/>
      <c r="B142" s="332" t="s">
        <v>653</v>
      </c>
      <c r="C142" s="42" t="s">
        <v>452</v>
      </c>
      <c r="D142" s="364" t="s">
        <v>453</v>
      </c>
      <c r="E142" s="18" t="s">
        <v>456</v>
      </c>
      <c r="F142" s="18"/>
      <c r="G142" s="18"/>
      <c r="H142" s="18"/>
      <c r="I142" s="18"/>
      <c r="J142" s="18"/>
      <c r="K142" s="6"/>
      <c r="L142" s="316"/>
      <c r="M142" s="317"/>
      <c r="N142" s="318"/>
      <c r="O142" s="119"/>
      <c r="P142" s="119"/>
      <c r="Q142" s="119"/>
      <c r="R142" s="3" t="s">
        <v>388</v>
      </c>
      <c r="V142" s="49"/>
    </row>
    <row r="143" spans="1:24" ht="198" hidden="1" customHeight="1">
      <c r="A143" s="48"/>
      <c r="B143" s="239" t="s">
        <v>653</v>
      </c>
      <c r="C143" s="42" t="s">
        <v>454</v>
      </c>
      <c r="D143" s="170" t="s">
        <v>453</v>
      </c>
      <c r="E143" s="4" t="s">
        <v>456</v>
      </c>
      <c r="F143" s="5"/>
      <c r="G143" s="5"/>
      <c r="H143" s="5"/>
      <c r="I143" s="5"/>
      <c r="J143" s="5"/>
      <c r="K143" s="6"/>
      <c r="L143" s="316"/>
      <c r="M143" s="317"/>
      <c r="N143" s="318"/>
      <c r="O143" s="119"/>
      <c r="P143" s="119"/>
      <c r="Q143" s="119"/>
      <c r="R143" s="47" t="s">
        <v>388</v>
      </c>
      <c r="V143" s="49"/>
    </row>
    <row r="144" spans="1:24" ht="84" hidden="1" customHeight="1">
      <c r="A144" s="48"/>
      <c r="B144" s="239" t="s">
        <v>653</v>
      </c>
      <c r="C144" s="42" t="s">
        <v>455</v>
      </c>
      <c r="D144" s="364" t="s">
        <v>456</v>
      </c>
      <c r="E144" s="5"/>
      <c r="F144" s="5"/>
      <c r="G144" s="6"/>
      <c r="H144" s="6"/>
      <c r="I144" s="6"/>
      <c r="J144" s="6"/>
      <c r="K144" s="6"/>
      <c r="L144" s="316"/>
      <c r="M144" s="317"/>
      <c r="N144" s="318"/>
      <c r="O144" s="119"/>
      <c r="P144" s="119"/>
      <c r="Q144" s="119"/>
      <c r="R144" s="47" t="s">
        <v>388</v>
      </c>
      <c r="V144" s="49"/>
    </row>
    <row r="145" spans="1:22" ht="184.5" hidden="1" customHeight="1">
      <c r="A145" s="7"/>
      <c r="B145" s="239" t="s">
        <v>653</v>
      </c>
      <c r="C145" s="245" t="s">
        <v>457</v>
      </c>
      <c r="D145" s="374" t="s">
        <v>458</v>
      </c>
      <c r="E145" s="18" t="s">
        <v>459</v>
      </c>
      <c r="F145" s="312"/>
      <c r="G145" s="312"/>
      <c r="H145" s="18"/>
      <c r="I145" s="18"/>
      <c r="J145" s="336"/>
      <c r="K145" s="313"/>
      <c r="L145" s="248"/>
      <c r="M145" s="128"/>
      <c r="N145" s="125"/>
      <c r="O145" s="227"/>
      <c r="P145" s="227"/>
      <c r="Q145" s="314"/>
      <c r="R145" s="47" t="s">
        <v>388</v>
      </c>
      <c r="V145" s="49"/>
    </row>
    <row r="146" spans="1:22" ht="111" customHeight="1">
      <c r="A146" s="48"/>
      <c r="B146" s="239" t="s">
        <v>653</v>
      </c>
      <c r="C146" s="42" t="s">
        <v>425</v>
      </c>
      <c r="D146" s="364" t="s">
        <v>426</v>
      </c>
      <c r="E146" s="390" t="s">
        <v>428</v>
      </c>
      <c r="F146" s="488"/>
      <c r="G146" s="6"/>
      <c r="H146" s="6"/>
      <c r="I146" s="6"/>
      <c r="J146" s="6"/>
      <c r="K146" s="6"/>
      <c r="L146" s="316"/>
      <c r="M146" s="317"/>
      <c r="N146" s="318"/>
      <c r="O146" s="119"/>
      <c r="P146" s="119"/>
      <c r="Q146" s="119"/>
      <c r="R146" s="3" t="s">
        <v>398</v>
      </c>
      <c r="V146" s="49"/>
    </row>
    <row r="147" spans="1:22" ht="114.75" hidden="1" customHeight="1">
      <c r="A147" s="48"/>
      <c r="B147" s="239" t="s">
        <v>653</v>
      </c>
      <c r="C147" s="42" t="s">
        <v>329</v>
      </c>
      <c r="D147" s="408" t="s">
        <v>330</v>
      </c>
      <c r="E147" s="6" t="s">
        <v>331</v>
      </c>
      <c r="F147" s="6"/>
      <c r="G147" s="6"/>
      <c r="H147" s="6"/>
      <c r="I147" s="6"/>
      <c r="J147" s="6"/>
      <c r="K147" s="6"/>
      <c r="L147" s="316"/>
      <c r="M147" s="317"/>
      <c r="N147" s="318"/>
      <c r="O147" s="119"/>
      <c r="P147" s="119"/>
      <c r="Q147" s="119"/>
      <c r="R147" s="215" t="s">
        <v>311</v>
      </c>
      <c r="V147" s="49"/>
    </row>
    <row r="148" spans="1:22" ht="114.75" hidden="1" customHeight="1">
      <c r="A148" s="48"/>
      <c r="B148" s="239" t="s">
        <v>196</v>
      </c>
      <c r="C148" s="245" t="s">
        <v>587</v>
      </c>
      <c r="D148" s="364" t="s">
        <v>281</v>
      </c>
      <c r="E148" s="18" t="s">
        <v>282</v>
      </c>
      <c r="F148" s="18"/>
      <c r="G148" s="18"/>
      <c r="H148" s="18"/>
      <c r="I148" s="18"/>
      <c r="J148" s="18" t="s">
        <v>292</v>
      </c>
      <c r="K148" s="18"/>
      <c r="L148" s="59"/>
      <c r="M148" s="128"/>
      <c r="N148" s="125"/>
      <c r="O148" s="227"/>
      <c r="P148" s="227"/>
      <c r="Q148" s="227"/>
      <c r="R148" s="3" t="s">
        <v>253</v>
      </c>
      <c r="V148" s="49"/>
    </row>
    <row r="149" spans="1:22" ht="114.75" hidden="1" customHeight="1">
      <c r="A149" s="7"/>
      <c r="B149" s="239" t="s">
        <v>196</v>
      </c>
      <c r="C149" s="245" t="s">
        <v>602</v>
      </c>
      <c r="D149" s="364" t="s">
        <v>427</v>
      </c>
      <c r="E149" s="4" t="s">
        <v>604</v>
      </c>
      <c r="F149" s="4"/>
      <c r="G149" s="18"/>
      <c r="H149" s="18"/>
      <c r="I149" s="18"/>
      <c r="J149" s="18"/>
      <c r="K149" s="18"/>
      <c r="L149" s="59"/>
      <c r="M149" s="128"/>
      <c r="N149" s="125"/>
      <c r="O149" s="227"/>
      <c r="P149" s="227"/>
      <c r="Q149" s="227"/>
      <c r="R149" s="3" t="s">
        <v>600</v>
      </c>
      <c r="V149" s="49"/>
    </row>
    <row r="150" spans="1:22" ht="157.5" hidden="1" customHeight="1">
      <c r="A150" s="48"/>
      <c r="B150" s="239" t="s">
        <v>196</v>
      </c>
      <c r="C150" s="245" t="s">
        <v>596</v>
      </c>
      <c r="D150" s="170" t="s">
        <v>597</v>
      </c>
      <c r="E150" s="4" t="s">
        <v>598</v>
      </c>
      <c r="F150" s="5"/>
      <c r="G150" s="5"/>
      <c r="H150" s="5"/>
      <c r="I150" s="5"/>
      <c r="J150" s="5"/>
      <c r="K150" s="5"/>
      <c r="L150" s="223"/>
      <c r="M150" s="131"/>
      <c r="N150" s="124"/>
      <c r="O150" s="121"/>
      <c r="P150" s="121"/>
      <c r="Q150" s="121"/>
      <c r="R150" s="40" t="s">
        <v>487</v>
      </c>
      <c r="V150" s="49"/>
    </row>
    <row r="151" spans="1:22" ht="107.25" hidden="1" customHeight="1">
      <c r="A151" s="48"/>
      <c r="B151" s="239" t="s">
        <v>196</v>
      </c>
      <c r="C151" s="245" t="s">
        <v>564</v>
      </c>
      <c r="D151" s="170" t="s">
        <v>281</v>
      </c>
      <c r="E151" s="4" t="s">
        <v>282</v>
      </c>
      <c r="F151" s="5"/>
      <c r="G151" s="6"/>
      <c r="H151" s="6"/>
      <c r="I151" s="6"/>
      <c r="J151" s="6"/>
      <c r="K151" s="6"/>
      <c r="L151" s="316"/>
      <c r="M151" s="317"/>
      <c r="N151" s="318"/>
      <c r="O151" s="119"/>
      <c r="P151" s="119"/>
      <c r="Q151" s="119"/>
      <c r="R151" s="54" t="s">
        <v>544</v>
      </c>
      <c r="V151" s="49"/>
    </row>
    <row r="152" spans="1:22" ht="161.25" hidden="1" customHeight="1">
      <c r="A152" s="7"/>
      <c r="B152" s="239" t="s">
        <v>196</v>
      </c>
      <c r="C152" s="245" t="s">
        <v>565</v>
      </c>
      <c r="D152" s="170" t="s">
        <v>281</v>
      </c>
      <c r="E152" s="4" t="s">
        <v>282</v>
      </c>
      <c r="F152" s="4"/>
      <c r="G152" s="18"/>
      <c r="H152" s="18"/>
      <c r="I152" s="18"/>
      <c r="J152" s="18"/>
      <c r="K152" s="18"/>
      <c r="L152" s="59"/>
      <c r="M152" s="128"/>
      <c r="N152" s="125"/>
      <c r="O152" s="227"/>
      <c r="P152" s="227"/>
      <c r="Q152" s="227"/>
      <c r="R152" s="54" t="s">
        <v>544</v>
      </c>
      <c r="V152" s="49"/>
    </row>
    <row r="153" spans="1:22" ht="102.75" hidden="1" customHeight="1">
      <c r="A153" s="48"/>
      <c r="B153" s="239" t="s">
        <v>654</v>
      </c>
      <c r="C153" s="245" t="s">
        <v>460</v>
      </c>
      <c r="D153" s="364" t="s">
        <v>588</v>
      </c>
      <c r="E153" s="4">
        <v>3.5</v>
      </c>
      <c r="F153" s="4"/>
      <c r="G153" s="4"/>
      <c r="H153" s="4"/>
      <c r="I153" s="4"/>
      <c r="J153" s="4"/>
      <c r="K153" s="5"/>
      <c r="L153" s="223"/>
      <c r="M153" s="131"/>
      <c r="N153" s="124"/>
      <c r="O153" s="121"/>
      <c r="P153" s="121"/>
      <c r="Q153" s="121"/>
      <c r="R153" s="47" t="s">
        <v>388</v>
      </c>
      <c r="V153" s="49"/>
    </row>
    <row r="154" spans="1:22" ht="204.75" hidden="1" customHeight="1">
      <c r="A154" s="48"/>
      <c r="B154" s="239" t="s">
        <v>654</v>
      </c>
      <c r="C154" s="388" t="s">
        <v>461</v>
      </c>
      <c r="D154" s="374" t="s">
        <v>588</v>
      </c>
      <c r="E154" s="18">
        <v>3.5</v>
      </c>
      <c r="F154" s="18"/>
      <c r="G154" s="18"/>
      <c r="H154" s="18"/>
      <c r="I154" s="18"/>
      <c r="J154" s="18"/>
      <c r="K154" s="5"/>
      <c r="L154" s="223"/>
      <c r="M154" s="131"/>
      <c r="N154" s="124"/>
      <c r="O154" s="121"/>
      <c r="P154" s="121"/>
      <c r="Q154" s="121"/>
      <c r="R154" s="47" t="s">
        <v>388</v>
      </c>
      <c r="V154" s="49"/>
    </row>
    <row r="155" spans="1:22" ht="137.25" hidden="1" customHeight="1">
      <c r="A155" s="7"/>
      <c r="B155" s="239" t="s">
        <v>654</v>
      </c>
      <c r="C155" s="245" t="s">
        <v>462</v>
      </c>
      <c r="D155" s="374" t="s">
        <v>463</v>
      </c>
      <c r="E155" s="4">
        <v>80</v>
      </c>
      <c r="F155" s="4"/>
      <c r="G155" s="53"/>
      <c r="H155" s="53"/>
      <c r="I155" s="53"/>
      <c r="J155" s="53"/>
      <c r="K155" s="66"/>
      <c r="L155" s="66"/>
      <c r="M155" s="66"/>
      <c r="N155" s="66"/>
      <c r="O155" s="66"/>
      <c r="P155" s="66"/>
      <c r="Q155" s="66"/>
      <c r="R155" s="47" t="s">
        <v>388</v>
      </c>
      <c r="V155" s="49"/>
    </row>
    <row r="156" spans="1:22" ht="114.75" customHeight="1">
      <c r="A156" s="7"/>
      <c r="B156" s="239" t="s">
        <v>196</v>
      </c>
      <c r="C156" s="245" t="s">
        <v>422</v>
      </c>
      <c r="D156" s="364" t="s">
        <v>427</v>
      </c>
      <c r="E156" s="444" t="s">
        <v>428</v>
      </c>
      <c r="F156" s="444"/>
      <c r="G156" s="4"/>
      <c r="H156" s="4"/>
      <c r="I156" s="4"/>
      <c r="J156" s="4"/>
      <c r="K156" s="18"/>
      <c r="L156" s="59"/>
      <c r="M156" s="128"/>
      <c r="N156" s="125"/>
      <c r="O156" s="227"/>
      <c r="P156" s="227"/>
      <c r="Q156" s="227"/>
      <c r="R156" s="3" t="s">
        <v>398</v>
      </c>
      <c r="V156" s="49"/>
    </row>
    <row r="157" spans="1:22" ht="76.5" hidden="1" customHeight="1">
      <c r="A157" s="48"/>
      <c r="B157" s="239" t="s">
        <v>196</v>
      </c>
      <c r="C157" s="245" t="s">
        <v>381</v>
      </c>
      <c r="D157" s="364" t="s">
        <v>382</v>
      </c>
      <c r="E157" s="18" t="s">
        <v>383</v>
      </c>
      <c r="F157" s="18"/>
      <c r="G157" s="18"/>
      <c r="H157" s="18"/>
      <c r="I157" s="18"/>
      <c r="J157" s="18" t="s">
        <v>292</v>
      </c>
      <c r="K157" s="18"/>
      <c r="L157" s="59"/>
      <c r="M157" s="128"/>
      <c r="N157" s="125"/>
      <c r="O157" s="227"/>
      <c r="P157" s="227"/>
      <c r="Q157" s="227"/>
      <c r="R157" s="3" t="s">
        <v>374</v>
      </c>
      <c r="V157" s="49"/>
    </row>
    <row r="158" spans="1:22" ht="111.75" hidden="1" customHeight="1">
      <c r="A158" s="48"/>
      <c r="B158" s="239" t="s">
        <v>196</v>
      </c>
      <c r="C158" s="245" t="s">
        <v>283</v>
      </c>
      <c r="D158" s="364" t="s">
        <v>284</v>
      </c>
      <c r="E158" s="18" t="s">
        <v>285</v>
      </c>
      <c r="F158" s="18"/>
      <c r="G158" s="18"/>
      <c r="H158" s="18"/>
      <c r="I158" s="18"/>
      <c r="J158" s="18" t="s">
        <v>292</v>
      </c>
      <c r="K158" s="18"/>
      <c r="L158" s="59"/>
      <c r="M158" s="128"/>
      <c r="N158" s="125"/>
      <c r="O158" s="227"/>
      <c r="P158" s="227"/>
      <c r="Q158" s="227"/>
      <c r="R158" s="3" t="s">
        <v>253</v>
      </c>
      <c r="V158" s="49"/>
    </row>
    <row r="159" spans="1:22" ht="127.5" hidden="1" customHeight="1">
      <c r="A159" s="7"/>
      <c r="B159" s="239" t="s">
        <v>196</v>
      </c>
      <c r="C159" s="245" t="s">
        <v>332</v>
      </c>
      <c r="D159" s="364" t="s">
        <v>64</v>
      </c>
      <c r="E159" s="18">
        <v>5</v>
      </c>
      <c r="F159" s="312"/>
      <c r="G159" s="312"/>
      <c r="H159" s="18"/>
      <c r="I159" s="18"/>
      <c r="J159" s="18"/>
      <c r="K159" s="313"/>
      <c r="L159" s="248"/>
      <c r="M159" s="128"/>
      <c r="N159" s="125"/>
      <c r="O159" s="227"/>
      <c r="P159" s="227"/>
      <c r="Q159" s="314"/>
      <c r="R159" s="215" t="s">
        <v>311</v>
      </c>
      <c r="V159" s="49"/>
    </row>
    <row r="160" spans="1:22" ht="111" hidden="1" customHeight="1">
      <c r="A160" s="48"/>
      <c r="B160" s="239" t="s">
        <v>197</v>
      </c>
      <c r="C160" s="245" t="s">
        <v>241</v>
      </c>
      <c r="D160" s="374" t="s">
        <v>242</v>
      </c>
      <c r="E160" s="18" t="s">
        <v>243</v>
      </c>
      <c r="F160" s="312"/>
      <c r="G160" s="312"/>
      <c r="H160" s="18"/>
      <c r="I160" s="18"/>
      <c r="J160" s="336">
        <v>20000</v>
      </c>
      <c r="K160" s="313"/>
      <c r="L160" s="248"/>
      <c r="M160" s="128"/>
      <c r="N160" s="125"/>
      <c r="O160" s="227"/>
      <c r="P160" s="227"/>
      <c r="Q160" s="314"/>
      <c r="R160" s="315" t="s">
        <v>234</v>
      </c>
      <c r="V160" s="49"/>
    </row>
    <row r="161" spans="1:22" ht="84" hidden="1" customHeight="1">
      <c r="A161" s="48"/>
      <c r="B161" s="239" t="s">
        <v>197</v>
      </c>
      <c r="C161" s="245" t="s">
        <v>418</v>
      </c>
      <c r="D161" s="364" t="s">
        <v>555</v>
      </c>
      <c r="E161" s="4" t="s">
        <v>556</v>
      </c>
      <c r="F161" s="375"/>
      <c r="G161" s="312"/>
      <c r="H161" s="18"/>
      <c r="I161" s="18"/>
      <c r="J161" s="336"/>
      <c r="K161" s="61"/>
      <c r="L161" s="120"/>
      <c r="M161" s="254"/>
      <c r="N161" s="255"/>
      <c r="O161" s="256"/>
      <c r="P161" s="256"/>
      <c r="Q161" s="256"/>
      <c r="R161" s="315" t="s">
        <v>544</v>
      </c>
      <c r="V161" s="49"/>
    </row>
    <row r="162" spans="1:22" ht="111" hidden="1" customHeight="1">
      <c r="A162" s="48"/>
      <c r="B162" s="239" t="s">
        <v>197</v>
      </c>
      <c r="C162" s="245" t="s">
        <v>509</v>
      </c>
      <c r="D162" s="374" t="s">
        <v>572</v>
      </c>
      <c r="E162" s="18">
        <v>4</v>
      </c>
      <c r="F162" s="312"/>
      <c r="G162" s="312"/>
      <c r="H162" s="18"/>
      <c r="I162" s="18"/>
      <c r="J162" s="336"/>
      <c r="K162" s="61"/>
      <c r="L162" s="120"/>
      <c r="M162" s="254"/>
      <c r="N162" s="255"/>
      <c r="O162" s="256"/>
      <c r="P162" s="256"/>
      <c r="Q162" s="256"/>
      <c r="R162" s="315" t="s">
        <v>487</v>
      </c>
      <c r="V162" s="49"/>
    </row>
    <row r="163" spans="1:22" ht="180" hidden="1" customHeight="1">
      <c r="A163" s="7"/>
      <c r="B163" s="239" t="s">
        <v>197</v>
      </c>
      <c r="C163" s="245" t="s">
        <v>447</v>
      </c>
      <c r="D163" s="374" t="s">
        <v>466</v>
      </c>
      <c r="E163" s="18">
        <v>3.51</v>
      </c>
      <c r="F163" s="18"/>
      <c r="G163" s="303"/>
      <c r="H163" s="303"/>
      <c r="I163" s="303"/>
      <c r="J163" s="303"/>
      <c r="K163" s="44"/>
      <c r="L163" s="44"/>
      <c r="M163" s="44"/>
      <c r="N163" s="44"/>
      <c r="O163" s="44"/>
      <c r="P163" s="44"/>
      <c r="Q163" s="44"/>
      <c r="R163" s="315" t="s">
        <v>388</v>
      </c>
      <c r="V163" s="49"/>
    </row>
    <row r="164" spans="1:22" ht="93.75" hidden="1" customHeight="1">
      <c r="A164" s="48"/>
      <c r="B164" s="239" t="s">
        <v>197</v>
      </c>
      <c r="C164" s="245" t="s">
        <v>464</v>
      </c>
      <c r="D164" s="374" t="s">
        <v>465</v>
      </c>
      <c r="E164" s="18">
        <v>4</v>
      </c>
      <c r="F164" s="18"/>
      <c r="G164" s="303"/>
      <c r="H164" s="303"/>
      <c r="I164" s="303"/>
      <c r="J164" s="303"/>
      <c r="K164" s="44"/>
      <c r="L164" s="44"/>
      <c r="M164" s="44"/>
      <c r="N164" s="44"/>
      <c r="O164" s="44"/>
      <c r="P164" s="44"/>
      <c r="Q164" s="44"/>
      <c r="R164" s="315" t="s">
        <v>388</v>
      </c>
      <c r="V164" s="49"/>
    </row>
    <row r="165" spans="1:22" ht="111" hidden="1" customHeight="1">
      <c r="A165" s="48"/>
      <c r="B165" s="239" t="s">
        <v>197</v>
      </c>
      <c r="C165" s="245" t="s">
        <v>333</v>
      </c>
      <c r="D165" s="374" t="s">
        <v>334</v>
      </c>
      <c r="E165" s="18">
        <v>3.51</v>
      </c>
      <c r="F165" s="312"/>
      <c r="G165" s="312"/>
      <c r="H165" s="18"/>
      <c r="I165" s="18"/>
      <c r="J165" s="336"/>
      <c r="K165" s="313"/>
      <c r="L165" s="248"/>
      <c r="M165" s="128"/>
      <c r="N165" s="125"/>
      <c r="O165" s="227"/>
      <c r="P165" s="227"/>
      <c r="Q165" s="314"/>
      <c r="R165" s="215" t="s">
        <v>311</v>
      </c>
      <c r="V165" s="49"/>
    </row>
    <row r="166" spans="1:22" ht="111" hidden="1" customHeight="1">
      <c r="A166" s="48"/>
      <c r="B166" s="239" t="s">
        <v>197</v>
      </c>
      <c r="C166" s="42" t="s">
        <v>379</v>
      </c>
      <c r="D166" s="374" t="s">
        <v>242</v>
      </c>
      <c r="E166" s="18" t="s">
        <v>380</v>
      </c>
      <c r="F166" s="312"/>
      <c r="G166" s="312"/>
      <c r="H166" s="18"/>
      <c r="I166" s="18"/>
      <c r="J166" s="336" t="s">
        <v>292</v>
      </c>
      <c r="K166" s="313"/>
      <c r="L166" s="248"/>
      <c r="M166" s="128"/>
      <c r="N166" s="125"/>
      <c r="O166" s="227"/>
      <c r="P166" s="227"/>
      <c r="Q166" s="314"/>
      <c r="R166" s="383" t="s">
        <v>374</v>
      </c>
      <c r="V166" s="49"/>
    </row>
    <row r="167" spans="1:22" ht="111" hidden="1" customHeight="1">
      <c r="A167" s="7"/>
      <c r="B167" s="239" t="s">
        <v>197</v>
      </c>
      <c r="C167" s="42" t="s">
        <v>286</v>
      </c>
      <c r="D167" s="374" t="s">
        <v>287</v>
      </c>
      <c r="E167" s="350">
        <v>4</v>
      </c>
      <c r="F167" s="489"/>
      <c r="G167" s="312"/>
      <c r="H167" s="18"/>
      <c r="I167" s="18"/>
      <c r="J167" s="18" t="s">
        <v>292</v>
      </c>
      <c r="K167" s="313"/>
      <c r="L167" s="248"/>
      <c r="M167" s="128"/>
      <c r="N167" s="125"/>
      <c r="O167" s="227"/>
      <c r="P167" s="227"/>
      <c r="Q167" s="314"/>
      <c r="R167" s="315" t="s">
        <v>253</v>
      </c>
      <c r="V167" s="49"/>
    </row>
    <row r="168" spans="1:22" ht="102.75" customHeight="1">
      <c r="A168" s="63"/>
      <c r="B168" s="239" t="s">
        <v>655</v>
      </c>
      <c r="C168" s="329" t="s">
        <v>418</v>
      </c>
      <c r="D168" s="374" t="s">
        <v>590</v>
      </c>
      <c r="E168" s="389" t="s">
        <v>412</v>
      </c>
      <c r="F168" s="389"/>
      <c r="G168" s="18"/>
      <c r="H168" s="18"/>
      <c r="I168" s="18"/>
      <c r="J168" s="345"/>
      <c r="K168" s="384"/>
      <c r="L168" s="385"/>
      <c r="M168" s="386"/>
      <c r="N168" s="387"/>
      <c r="O168" s="253"/>
      <c r="P168" s="253"/>
      <c r="Q168" s="253"/>
      <c r="R168" s="315" t="s">
        <v>398</v>
      </c>
      <c r="V168" s="49"/>
    </row>
    <row r="169" spans="1:22" ht="106.5" hidden="1" customHeight="1">
      <c r="A169" s="63"/>
      <c r="B169" s="239" t="s">
        <v>655</v>
      </c>
      <c r="C169" s="42" t="s">
        <v>436</v>
      </c>
      <c r="D169" s="374" t="s">
        <v>589</v>
      </c>
      <c r="E169" s="18">
        <v>4</v>
      </c>
      <c r="F169" s="312"/>
      <c r="G169" s="312"/>
      <c r="H169" s="18"/>
      <c r="I169" s="18"/>
      <c r="J169" s="336"/>
      <c r="K169" s="313"/>
      <c r="L169" s="248"/>
      <c r="M169" s="128"/>
      <c r="N169" s="125"/>
      <c r="O169" s="227"/>
      <c r="P169" s="227"/>
      <c r="Q169" s="314"/>
      <c r="R169" s="311" t="s">
        <v>435</v>
      </c>
      <c r="V169" s="49"/>
    </row>
    <row r="170" spans="1:22" ht="107.25" customHeight="1">
      <c r="A170" s="63"/>
      <c r="B170" s="239" t="s">
        <v>655</v>
      </c>
      <c r="C170" s="358" t="s">
        <v>409</v>
      </c>
      <c r="D170" s="374" t="s">
        <v>287</v>
      </c>
      <c r="E170" s="389" t="s">
        <v>412</v>
      </c>
      <c r="F170" s="389"/>
      <c r="G170" s="18"/>
      <c r="H170" s="18"/>
      <c r="I170" s="18"/>
      <c r="J170" s="345">
        <v>60000</v>
      </c>
      <c r="K170" s="384"/>
      <c r="L170" s="385"/>
      <c r="M170" s="386"/>
      <c r="N170" s="387"/>
      <c r="O170" s="253"/>
      <c r="P170" s="253"/>
      <c r="Q170" s="253"/>
      <c r="R170" s="47" t="s">
        <v>398</v>
      </c>
      <c r="V170" s="49"/>
    </row>
    <row r="171" spans="1:22" ht="90" customHeight="1">
      <c r="A171" s="63"/>
      <c r="B171" s="239" t="s">
        <v>655</v>
      </c>
      <c r="C171" s="329" t="s">
        <v>411</v>
      </c>
      <c r="D171" s="374" t="s">
        <v>287</v>
      </c>
      <c r="E171" s="389" t="s">
        <v>412</v>
      </c>
      <c r="F171" s="389"/>
      <c r="G171" s="18"/>
      <c r="H171" s="18"/>
      <c r="I171" s="18"/>
      <c r="J171" s="345">
        <v>90000</v>
      </c>
      <c r="K171" s="384"/>
      <c r="L171" s="385"/>
      <c r="M171" s="386"/>
      <c r="N171" s="387"/>
      <c r="O171" s="253"/>
      <c r="P171" s="253"/>
      <c r="Q171" s="253"/>
      <c r="R171" s="47" t="s">
        <v>398</v>
      </c>
      <c r="V171" s="49"/>
    </row>
    <row r="172" spans="1:22" ht="90" hidden="1" customHeight="1">
      <c r="A172" s="7"/>
      <c r="B172" s="239" t="s">
        <v>655</v>
      </c>
      <c r="C172" s="42" t="s">
        <v>610</v>
      </c>
      <c r="D172" s="364" t="s">
        <v>242</v>
      </c>
      <c r="E172" s="442" t="s">
        <v>380</v>
      </c>
      <c r="F172" s="442"/>
      <c r="G172" s="18"/>
      <c r="H172" s="18"/>
      <c r="I172" s="18"/>
      <c r="J172" s="336"/>
      <c r="K172" s="312"/>
      <c r="L172" s="248"/>
      <c r="M172" s="320"/>
      <c r="N172" s="458"/>
      <c r="O172" s="321"/>
      <c r="P172" s="321"/>
      <c r="Q172" s="321"/>
      <c r="R172" s="315" t="s">
        <v>600</v>
      </c>
      <c r="V172" s="49"/>
    </row>
    <row r="173" spans="1:22" ht="24">
      <c r="A173" s="473" t="s">
        <v>170</v>
      </c>
      <c r="B173" s="65"/>
      <c r="C173" s="251"/>
      <c r="D173" s="253"/>
      <c r="E173" s="251"/>
      <c r="F173" s="251"/>
      <c r="G173" s="250"/>
      <c r="H173" s="6"/>
      <c r="I173" s="6"/>
      <c r="J173" s="6"/>
      <c r="K173" s="258"/>
      <c r="L173" s="252"/>
      <c r="M173" s="253"/>
      <c r="N173" s="253"/>
      <c r="O173" s="253"/>
      <c r="P173" s="253"/>
      <c r="Q173" s="253"/>
      <c r="R173" s="480">
        <v>1</v>
      </c>
    </row>
    <row r="174" spans="1:22" ht="24">
      <c r="A174" s="531" t="s">
        <v>210</v>
      </c>
      <c r="B174" s="532"/>
      <c r="C174" s="532"/>
      <c r="D174" s="532"/>
      <c r="E174" s="533"/>
      <c r="F174" s="485"/>
      <c r="G174" s="5"/>
      <c r="H174" s="5"/>
      <c r="I174" s="5"/>
      <c r="J174" s="241"/>
      <c r="K174" s="61"/>
      <c r="L174" s="120"/>
      <c r="M174" s="254"/>
      <c r="N174" s="255"/>
      <c r="O174" s="256"/>
      <c r="P174" s="256"/>
      <c r="Q174" s="256"/>
      <c r="R174" s="477">
        <v>1</v>
      </c>
    </row>
    <row r="175" spans="1:22" ht="24" customHeight="1">
      <c r="A175" s="528" t="s">
        <v>223</v>
      </c>
      <c r="B175" s="529"/>
      <c r="C175" s="529"/>
      <c r="D175" s="529"/>
      <c r="E175" s="530"/>
      <c r="F175" s="484"/>
      <c r="G175" s="5"/>
      <c r="H175" s="5"/>
      <c r="I175" s="5"/>
      <c r="J175" s="5"/>
      <c r="K175" s="61"/>
      <c r="L175" s="120"/>
      <c r="M175" s="254"/>
      <c r="N175" s="260"/>
      <c r="O175" s="255"/>
      <c r="P175" s="256"/>
      <c r="Q175" s="256"/>
      <c r="R175" s="477">
        <v>1</v>
      </c>
    </row>
    <row r="176" spans="1:22" ht="178.5" hidden="1" customHeight="1">
      <c r="A176" s="48"/>
      <c r="B176" s="54" t="s">
        <v>211</v>
      </c>
      <c r="C176" s="245" t="s">
        <v>244</v>
      </c>
      <c r="D176" s="364" t="s">
        <v>245</v>
      </c>
      <c r="E176" s="4" t="s">
        <v>246</v>
      </c>
      <c r="F176" s="4"/>
      <c r="G176" s="4"/>
      <c r="H176" s="4"/>
      <c r="I176" s="4"/>
      <c r="J176" s="4" t="s">
        <v>292</v>
      </c>
      <c r="K176" s="208"/>
      <c r="L176" s="216"/>
      <c r="M176" s="209"/>
      <c r="N176" s="209"/>
      <c r="O176" s="218"/>
      <c r="P176" s="209"/>
      <c r="Q176" s="209"/>
      <c r="R176" s="3" t="s">
        <v>234</v>
      </c>
    </row>
    <row r="177" spans="1:18" ht="116.25" hidden="1" customHeight="1">
      <c r="A177" s="48"/>
      <c r="B177" s="54" t="s">
        <v>211</v>
      </c>
      <c r="C177" s="245" t="s">
        <v>566</v>
      </c>
      <c r="D177" s="364" t="s">
        <v>567</v>
      </c>
      <c r="E177" s="4" t="s">
        <v>568</v>
      </c>
      <c r="F177" s="4"/>
      <c r="G177" s="4"/>
      <c r="H177" s="4"/>
      <c r="I177" s="4"/>
      <c r="J177" s="4"/>
      <c r="K177" s="5"/>
      <c r="L177" s="223"/>
      <c r="M177" s="121"/>
      <c r="N177" s="121"/>
      <c r="O177" s="124"/>
      <c r="P177" s="121"/>
      <c r="Q177" s="121"/>
      <c r="R177" s="3" t="s">
        <v>544</v>
      </c>
    </row>
    <row r="178" spans="1:18" ht="102" hidden="1" customHeight="1">
      <c r="A178" s="7"/>
      <c r="B178" s="54" t="s">
        <v>211</v>
      </c>
      <c r="C178" s="245" t="s">
        <v>591</v>
      </c>
      <c r="D178" s="364" t="s">
        <v>519</v>
      </c>
      <c r="E178" s="4" t="s">
        <v>246</v>
      </c>
      <c r="F178" s="4"/>
      <c r="G178" s="4"/>
      <c r="H178" s="4"/>
      <c r="I178" s="4"/>
      <c r="J178" s="4"/>
      <c r="K178" s="5"/>
      <c r="L178" s="223"/>
      <c r="M178" s="121"/>
      <c r="N178" s="121"/>
      <c r="O178" s="124"/>
      <c r="P178" s="121"/>
      <c r="Q178" s="121"/>
      <c r="R178" s="3" t="s">
        <v>487</v>
      </c>
    </row>
    <row r="179" spans="1:18" ht="140.25" hidden="1" customHeight="1">
      <c r="A179" s="48"/>
      <c r="B179" s="54" t="s">
        <v>211</v>
      </c>
      <c r="C179" s="459" t="s">
        <v>467</v>
      </c>
      <c r="D179" s="364" t="s">
        <v>468</v>
      </c>
      <c r="E179" s="4" t="s">
        <v>469</v>
      </c>
      <c r="F179" s="4"/>
      <c r="G179" s="4"/>
      <c r="H179" s="4"/>
      <c r="I179" s="4"/>
      <c r="J179" s="4"/>
      <c r="K179" s="5"/>
      <c r="L179" s="223"/>
      <c r="M179" s="121"/>
      <c r="N179" s="121"/>
      <c r="O179" s="124"/>
      <c r="P179" s="121"/>
      <c r="Q179" s="121"/>
      <c r="R179" s="3" t="s">
        <v>388</v>
      </c>
    </row>
    <row r="180" spans="1:18" ht="118.5" hidden="1" customHeight="1">
      <c r="A180" s="48"/>
      <c r="B180" s="54" t="s">
        <v>211</v>
      </c>
      <c r="C180" s="42" t="s">
        <v>288</v>
      </c>
      <c r="D180" s="374" t="s">
        <v>289</v>
      </c>
      <c r="E180" s="18" t="s">
        <v>246</v>
      </c>
      <c r="F180" s="18"/>
      <c r="G180" s="18"/>
      <c r="H180" s="18"/>
      <c r="I180" s="18"/>
      <c r="J180" s="18" t="s">
        <v>292</v>
      </c>
      <c r="K180" s="210"/>
      <c r="L180" s="211"/>
      <c r="M180" s="213"/>
      <c r="N180" s="213"/>
      <c r="O180" s="214"/>
      <c r="P180" s="213"/>
      <c r="Q180" s="213"/>
      <c r="R180" s="40" t="s">
        <v>253</v>
      </c>
    </row>
    <row r="181" spans="1:18" ht="228" customHeight="1">
      <c r="A181" s="7"/>
      <c r="B181" s="54" t="s">
        <v>211</v>
      </c>
      <c r="C181" s="245" t="s">
        <v>422</v>
      </c>
      <c r="D181" s="364" t="s">
        <v>429</v>
      </c>
      <c r="E181" s="390" t="s">
        <v>428</v>
      </c>
      <c r="F181" s="390"/>
      <c r="G181" s="18"/>
      <c r="H181" s="18"/>
      <c r="I181" s="18"/>
      <c r="J181" s="18" t="s">
        <v>292</v>
      </c>
      <c r="K181" s="18"/>
      <c r="L181" s="59"/>
      <c r="M181" s="128"/>
      <c r="N181" s="125"/>
      <c r="O181" s="227"/>
      <c r="P181" s="227"/>
      <c r="Q181" s="227"/>
      <c r="R181" s="3" t="s">
        <v>398</v>
      </c>
    </row>
    <row r="182" spans="1:18" ht="24">
      <c r="A182" s="473" t="s">
        <v>215</v>
      </c>
      <c r="B182" s="65"/>
      <c r="C182" s="251"/>
      <c r="D182" s="252"/>
      <c r="E182" s="251"/>
      <c r="F182" s="251"/>
      <c r="G182" s="250"/>
      <c r="H182" s="250"/>
      <c r="I182" s="250"/>
      <c r="J182" s="250"/>
      <c r="K182" s="293"/>
      <c r="L182" s="294"/>
      <c r="M182" s="129"/>
      <c r="N182" s="129"/>
      <c r="O182" s="129"/>
      <c r="P182" s="129"/>
      <c r="Q182" s="129"/>
      <c r="R182" s="481">
        <v>1</v>
      </c>
    </row>
    <row r="183" spans="1:18" ht="24">
      <c r="A183" s="531" t="s">
        <v>204</v>
      </c>
      <c r="B183" s="532"/>
      <c r="C183" s="532"/>
      <c r="D183" s="532"/>
      <c r="E183" s="533"/>
      <c r="F183" s="485"/>
      <c r="G183" s="66"/>
      <c r="H183" s="66"/>
      <c r="I183" s="66"/>
      <c r="J183" s="66"/>
      <c r="K183" s="95"/>
      <c r="L183" s="296"/>
      <c r="M183" s="102"/>
      <c r="N183" s="102"/>
      <c r="O183" s="102"/>
      <c r="P183" s="102"/>
      <c r="Q183" s="102"/>
      <c r="R183" s="482">
        <v>1</v>
      </c>
    </row>
    <row r="184" spans="1:18" ht="24" customHeight="1">
      <c r="A184" s="525" t="s">
        <v>224</v>
      </c>
      <c r="B184" s="526"/>
      <c r="C184" s="526"/>
      <c r="D184" s="526"/>
      <c r="E184" s="527"/>
      <c r="F184" s="483"/>
      <c r="G184" s="66"/>
      <c r="H184" s="66"/>
      <c r="I184" s="66"/>
      <c r="J184" s="66"/>
      <c r="K184" s="95"/>
      <c r="L184" s="296"/>
      <c r="M184" s="102"/>
      <c r="N184" s="102"/>
      <c r="O184" s="102"/>
      <c r="P184" s="102"/>
      <c r="Q184" s="102"/>
      <c r="R184" s="482">
        <v>1</v>
      </c>
    </row>
    <row r="185" spans="1:18" ht="207.75" hidden="1" customHeight="1">
      <c r="A185" s="292"/>
      <c r="B185" s="307" t="s">
        <v>208</v>
      </c>
      <c r="C185" s="290" t="s">
        <v>305</v>
      </c>
      <c r="D185" s="425" t="s">
        <v>306</v>
      </c>
      <c r="E185" s="365" t="s">
        <v>307</v>
      </c>
      <c r="F185" s="365"/>
      <c r="G185" s="53"/>
      <c r="H185" s="53"/>
      <c r="I185" s="53"/>
      <c r="J185" s="362" t="s">
        <v>292</v>
      </c>
      <c r="K185" s="298"/>
      <c r="L185" s="299"/>
      <c r="M185" s="300"/>
      <c r="N185" s="300"/>
      <c r="O185" s="300"/>
      <c r="P185" s="300"/>
      <c r="Q185" s="300"/>
      <c r="R185" s="3" t="s">
        <v>302</v>
      </c>
    </row>
    <row r="186" spans="1:18" ht="76.5" hidden="1" customHeight="1">
      <c r="A186" s="292"/>
      <c r="B186" s="307" t="s">
        <v>208</v>
      </c>
      <c r="C186" s="290" t="s">
        <v>612</v>
      </c>
      <c r="D186" s="425" t="s">
        <v>613</v>
      </c>
      <c r="E186" s="365" t="s">
        <v>312</v>
      </c>
      <c r="F186" s="365"/>
      <c r="G186" s="53"/>
      <c r="H186" s="53"/>
      <c r="I186" s="443">
        <v>1000000</v>
      </c>
      <c r="J186" s="362"/>
      <c r="K186" s="298"/>
      <c r="L186" s="299"/>
      <c r="M186" s="300"/>
      <c r="N186" s="300"/>
      <c r="O186" s="300"/>
      <c r="P186" s="300"/>
      <c r="Q186" s="300"/>
      <c r="R186" s="3" t="s">
        <v>600</v>
      </c>
    </row>
    <row r="187" spans="1:18" ht="123.75" hidden="1" customHeight="1">
      <c r="A187" s="460"/>
      <c r="B187" s="307" t="s">
        <v>208</v>
      </c>
      <c r="C187" s="290" t="s">
        <v>550</v>
      </c>
      <c r="D187" s="425" t="s">
        <v>569</v>
      </c>
      <c r="E187" s="365" t="s">
        <v>282</v>
      </c>
      <c r="F187" s="365"/>
      <c r="G187" s="53"/>
      <c r="H187" s="53"/>
      <c r="I187" s="161"/>
      <c r="J187" s="362"/>
      <c r="K187" s="298"/>
      <c r="L187" s="299"/>
      <c r="M187" s="300"/>
      <c r="N187" s="300"/>
      <c r="O187" s="300"/>
      <c r="P187" s="300"/>
      <c r="Q187" s="300"/>
      <c r="R187" s="3" t="s">
        <v>544</v>
      </c>
    </row>
    <row r="188" spans="1:18" ht="220.5" hidden="1" customHeight="1">
      <c r="A188" s="292"/>
      <c r="B188" s="307" t="s">
        <v>656</v>
      </c>
      <c r="C188" s="290" t="s">
        <v>520</v>
      </c>
      <c r="D188" s="423" t="s">
        <v>521</v>
      </c>
      <c r="E188" s="365" t="s">
        <v>522</v>
      </c>
      <c r="F188" s="365"/>
      <c r="G188" s="53"/>
      <c r="H188" s="53"/>
      <c r="I188" s="53"/>
      <c r="J188" s="362"/>
      <c r="K188" s="298"/>
      <c r="L188" s="299"/>
      <c r="M188" s="300"/>
      <c r="N188" s="300"/>
      <c r="O188" s="300"/>
      <c r="P188" s="300"/>
      <c r="Q188" s="300"/>
      <c r="R188" s="47" t="s">
        <v>487</v>
      </c>
    </row>
    <row r="189" spans="1:18" ht="118.5" hidden="1" customHeight="1">
      <c r="A189" s="292"/>
      <c r="B189" s="307" t="s">
        <v>656</v>
      </c>
      <c r="C189" s="290" t="s">
        <v>523</v>
      </c>
      <c r="D189" s="423" t="s">
        <v>524</v>
      </c>
      <c r="E189" s="365" t="s">
        <v>525</v>
      </c>
      <c r="F189" s="365"/>
      <c r="G189" s="53"/>
      <c r="H189" s="53"/>
      <c r="I189" s="53"/>
      <c r="J189" s="362"/>
      <c r="K189" s="298"/>
      <c r="L189" s="299"/>
      <c r="M189" s="300"/>
      <c r="N189" s="300"/>
      <c r="O189" s="300"/>
      <c r="P189" s="300"/>
      <c r="Q189" s="300"/>
      <c r="R189" s="47" t="s">
        <v>487</v>
      </c>
    </row>
    <row r="190" spans="1:18" ht="147" hidden="1" customHeight="1">
      <c r="A190" s="460"/>
      <c r="B190" s="307" t="s">
        <v>656</v>
      </c>
      <c r="C190" s="358" t="s">
        <v>470</v>
      </c>
      <c r="D190" s="306"/>
      <c r="E190" s="365" t="s">
        <v>477</v>
      </c>
      <c r="F190" s="365"/>
      <c r="G190" s="53"/>
      <c r="H190" s="53"/>
      <c r="I190" s="53"/>
      <c r="J190" s="416">
        <v>10000</v>
      </c>
      <c r="K190" s="298"/>
      <c r="L190" s="299"/>
      <c r="M190" s="300"/>
      <c r="N190" s="300"/>
      <c r="O190" s="300"/>
      <c r="P190" s="300"/>
      <c r="Q190" s="300"/>
      <c r="R190" s="3" t="s">
        <v>388</v>
      </c>
    </row>
    <row r="191" spans="1:18" ht="225" hidden="1" customHeight="1">
      <c r="A191" s="292"/>
      <c r="B191" s="307" t="s">
        <v>656</v>
      </c>
      <c r="C191" s="319" t="s">
        <v>471</v>
      </c>
      <c r="D191" s="407" t="s">
        <v>474</v>
      </c>
      <c r="E191" s="365"/>
      <c r="F191" s="365"/>
      <c r="G191" s="53"/>
      <c r="H191" s="53"/>
      <c r="I191" s="53"/>
      <c r="J191" s="362"/>
      <c r="K191" s="298"/>
      <c r="L191" s="299"/>
      <c r="M191" s="300"/>
      <c r="N191" s="300"/>
      <c r="O191" s="300"/>
      <c r="P191" s="300"/>
      <c r="Q191" s="300"/>
      <c r="R191" s="47" t="s">
        <v>388</v>
      </c>
    </row>
    <row r="192" spans="1:18" ht="120" hidden="1" customHeight="1">
      <c r="A192" s="292"/>
      <c r="B192" s="307" t="s">
        <v>656</v>
      </c>
      <c r="C192" s="319" t="s">
        <v>472</v>
      </c>
      <c r="D192" s="407" t="s">
        <v>475</v>
      </c>
      <c r="E192" s="365"/>
      <c r="F192" s="365"/>
      <c r="G192" s="53"/>
      <c r="H192" s="53"/>
      <c r="I192" s="53"/>
      <c r="J192" s="362"/>
      <c r="K192" s="298"/>
      <c r="L192" s="299"/>
      <c r="M192" s="300"/>
      <c r="N192" s="300"/>
      <c r="O192" s="300"/>
      <c r="P192" s="300"/>
      <c r="Q192" s="300"/>
      <c r="R192" s="47" t="s">
        <v>388</v>
      </c>
    </row>
    <row r="193" spans="1:18" ht="125.25" hidden="1" customHeight="1">
      <c r="A193" s="460"/>
      <c r="B193" s="307" t="s">
        <v>656</v>
      </c>
      <c r="C193" s="290" t="s">
        <v>473</v>
      </c>
      <c r="D193" s="422" t="s">
        <v>476</v>
      </c>
      <c r="E193" s="365"/>
      <c r="F193" s="365"/>
      <c r="G193" s="53"/>
      <c r="H193" s="53"/>
      <c r="I193" s="53"/>
      <c r="J193" s="362"/>
      <c r="K193" s="298"/>
      <c r="L193" s="299"/>
      <c r="M193" s="300"/>
      <c r="N193" s="300"/>
      <c r="O193" s="300"/>
      <c r="P193" s="300"/>
      <c r="Q193" s="300"/>
      <c r="R193" s="47" t="s">
        <v>388</v>
      </c>
    </row>
    <row r="194" spans="1:18" ht="223.5" customHeight="1">
      <c r="A194" s="292"/>
      <c r="B194" s="307" t="s">
        <v>656</v>
      </c>
      <c r="C194" s="290" t="s">
        <v>430</v>
      </c>
      <c r="D194" s="426" t="s">
        <v>431</v>
      </c>
      <c r="E194" s="365" t="s">
        <v>432</v>
      </c>
      <c r="F194" s="365"/>
      <c r="G194" s="396"/>
      <c r="H194" s="396"/>
      <c r="I194" s="396"/>
      <c r="J194" s="397"/>
      <c r="K194" s="398"/>
      <c r="L194" s="399"/>
      <c r="M194" s="400"/>
      <c r="N194" s="400"/>
      <c r="O194" s="400"/>
      <c r="P194" s="400"/>
      <c r="Q194" s="400"/>
      <c r="R194" s="215" t="s">
        <v>398</v>
      </c>
    </row>
    <row r="195" spans="1:18" ht="107.25" hidden="1" customHeight="1">
      <c r="A195" s="323"/>
      <c r="B195" s="307" t="s">
        <v>656</v>
      </c>
      <c r="C195" s="290" t="s">
        <v>369</v>
      </c>
      <c r="D195" s="426" t="s">
        <v>370</v>
      </c>
      <c r="E195" s="365" t="s">
        <v>233</v>
      </c>
      <c r="F195" s="365"/>
      <c r="G195" s="53"/>
      <c r="H195" s="53"/>
      <c r="I195" s="53"/>
      <c r="J195" s="362"/>
      <c r="K195" s="298"/>
      <c r="L195" s="299"/>
      <c r="M195" s="300"/>
      <c r="N195" s="300"/>
      <c r="O195" s="300"/>
      <c r="P195" s="300"/>
      <c r="Q195" s="300"/>
      <c r="R195" s="3" t="s">
        <v>357</v>
      </c>
    </row>
    <row r="196" spans="1:18" ht="99.75" hidden="1" customHeight="1">
      <c r="A196" s="462"/>
      <c r="B196" s="307" t="s">
        <v>656</v>
      </c>
      <c r="C196" s="290" t="s">
        <v>352</v>
      </c>
      <c r="D196" s="426" t="s">
        <v>64</v>
      </c>
      <c r="E196" s="365" t="s">
        <v>331</v>
      </c>
      <c r="F196" s="365"/>
      <c r="G196" s="53"/>
      <c r="H196" s="53"/>
      <c r="I196" s="53"/>
      <c r="J196" s="362"/>
      <c r="K196" s="298"/>
      <c r="L196" s="299"/>
      <c r="M196" s="300"/>
      <c r="N196" s="300"/>
      <c r="O196" s="300"/>
      <c r="P196" s="300"/>
      <c r="Q196" s="300"/>
      <c r="R196" s="3" t="s">
        <v>344</v>
      </c>
    </row>
    <row r="197" spans="1:18" ht="230.25" hidden="1" customHeight="1">
      <c r="A197" s="323"/>
      <c r="B197" s="463" t="s">
        <v>208</v>
      </c>
      <c r="C197" s="290" t="s">
        <v>336</v>
      </c>
      <c r="D197" s="426" t="s">
        <v>335</v>
      </c>
      <c r="E197" s="365">
        <v>3</v>
      </c>
      <c r="F197" s="365"/>
      <c r="G197" s="53"/>
      <c r="H197" s="53"/>
      <c r="I197" s="53"/>
      <c r="J197" s="362"/>
      <c r="K197" s="298"/>
      <c r="L197" s="299"/>
      <c r="M197" s="300"/>
      <c r="N197" s="300"/>
      <c r="O197" s="300"/>
      <c r="P197" s="300"/>
      <c r="Q197" s="300"/>
      <c r="R197" s="215" t="s">
        <v>311</v>
      </c>
    </row>
    <row r="198" spans="1:18" ht="134.25" hidden="1" customHeight="1">
      <c r="A198" s="287"/>
      <c r="B198" s="289" t="s">
        <v>209</v>
      </c>
      <c r="C198" s="290" t="s">
        <v>228</v>
      </c>
      <c r="D198" s="427" t="s">
        <v>229</v>
      </c>
      <c r="E198" s="335" t="s">
        <v>230</v>
      </c>
      <c r="F198" s="335"/>
      <c r="G198" s="53"/>
      <c r="H198" s="53"/>
      <c r="I198" s="53"/>
      <c r="J198" s="362" t="s">
        <v>292</v>
      </c>
      <c r="K198" s="53"/>
      <c r="L198" s="53"/>
      <c r="M198" s="53"/>
      <c r="N198" s="53"/>
      <c r="O198" s="53"/>
      <c r="P198" s="53"/>
      <c r="Q198" s="53"/>
      <c r="R198" s="17" t="s">
        <v>227</v>
      </c>
    </row>
    <row r="199" spans="1:18" ht="90.75" hidden="1" customHeight="1">
      <c r="A199" s="464"/>
      <c r="B199" s="289" t="s">
        <v>209</v>
      </c>
      <c r="C199" s="290" t="s">
        <v>308</v>
      </c>
      <c r="D199" s="426" t="s">
        <v>309</v>
      </c>
      <c r="E199" s="365" t="s">
        <v>291</v>
      </c>
      <c r="F199" s="365"/>
      <c r="G199" s="303"/>
      <c r="H199" s="303"/>
      <c r="I199" s="303"/>
      <c r="J199" s="366" t="s">
        <v>292</v>
      </c>
      <c r="K199" s="304"/>
      <c r="L199" s="305"/>
      <c r="M199" s="306"/>
      <c r="N199" s="306"/>
      <c r="O199" s="306"/>
      <c r="P199" s="306"/>
      <c r="Q199" s="306"/>
      <c r="R199" s="40" t="s">
        <v>302</v>
      </c>
    </row>
    <row r="200" spans="1:18" ht="81.75" hidden="1" customHeight="1">
      <c r="A200" s="287"/>
      <c r="B200" s="289" t="s">
        <v>657</v>
      </c>
      <c r="C200" s="290" t="s">
        <v>570</v>
      </c>
      <c r="D200" s="427" t="s">
        <v>339</v>
      </c>
      <c r="E200" s="335" t="s">
        <v>291</v>
      </c>
      <c r="F200" s="335"/>
      <c r="G200" s="53"/>
      <c r="H200" s="53"/>
      <c r="I200" s="53"/>
      <c r="J200" s="362"/>
      <c r="K200" s="53"/>
      <c r="L200" s="53"/>
      <c r="M200" s="53"/>
      <c r="N200" s="53"/>
      <c r="O200" s="53"/>
      <c r="P200" s="53"/>
      <c r="Q200" s="53"/>
      <c r="R200" s="17" t="s">
        <v>544</v>
      </c>
    </row>
    <row r="201" spans="1:18" ht="117.75" hidden="1" customHeight="1">
      <c r="A201" s="287"/>
      <c r="B201" s="289" t="s">
        <v>657</v>
      </c>
      <c r="C201" s="465" t="s">
        <v>526</v>
      </c>
      <c r="D201" s="428" t="s">
        <v>527</v>
      </c>
      <c r="E201" s="365" t="s">
        <v>340</v>
      </c>
      <c r="F201" s="365"/>
      <c r="G201" s="53"/>
      <c r="H201" s="53"/>
      <c r="I201" s="53"/>
      <c r="J201" s="362"/>
      <c r="K201" s="53"/>
      <c r="L201" s="53"/>
      <c r="M201" s="53"/>
      <c r="N201" s="53"/>
      <c r="O201" s="53"/>
      <c r="P201" s="53"/>
      <c r="Q201" s="53"/>
      <c r="R201" s="17" t="s">
        <v>487</v>
      </c>
    </row>
    <row r="202" spans="1:18" ht="113.25" hidden="1" customHeight="1">
      <c r="A202" s="287"/>
      <c r="B202" s="289" t="s">
        <v>657</v>
      </c>
      <c r="C202" s="358" t="s">
        <v>478</v>
      </c>
      <c r="D202" s="430" t="s">
        <v>339</v>
      </c>
      <c r="E202" s="365" t="s">
        <v>307</v>
      </c>
      <c r="F202" s="365"/>
      <c r="G202" s="53"/>
      <c r="H202" s="53"/>
      <c r="I202" s="53"/>
      <c r="J202" s="362"/>
      <c r="K202" s="53"/>
      <c r="L202" s="53"/>
      <c r="M202" s="53"/>
      <c r="N202" s="53"/>
      <c r="O202" s="53"/>
      <c r="P202" s="53"/>
      <c r="Q202" s="53"/>
      <c r="R202" s="466" t="s">
        <v>388</v>
      </c>
    </row>
    <row r="203" spans="1:18" ht="172.5" hidden="1" customHeight="1">
      <c r="A203" s="464"/>
      <c r="B203" s="289" t="s">
        <v>657</v>
      </c>
      <c r="C203" s="290" t="s">
        <v>479</v>
      </c>
      <c r="D203" s="429" t="s">
        <v>480</v>
      </c>
      <c r="E203" s="365" t="s">
        <v>246</v>
      </c>
      <c r="F203" s="365"/>
      <c r="G203" s="53"/>
      <c r="H203" s="53"/>
      <c r="I203" s="53"/>
      <c r="J203" s="362"/>
      <c r="K203" s="53"/>
      <c r="L203" s="53"/>
      <c r="M203" s="53"/>
      <c r="N203" s="53"/>
      <c r="O203" s="53"/>
      <c r="P203" s="53"/>
      <c r="Q203" s="53"/>
      <c r="R203" s="466" t="s">
        <v>388</v>
      </c>
    </row>
    <row r="204" spans="1:18" ht="78" hidden="1" customHeight="1">
      <c r="A204" s="287"/>
      <c r="B204" s="289" t="s">
        <v>657</v>
      </c>
      <c r="C204" s="319"/>
      <c r="D204" s="469" t="s">
        <v>481</v>
      </c>
      <c r="E204" s="365" t="s">
        <v>230</v>
      </c>
      <c r="F204" s="365"/>
      <c r="G204" s="53"/>
      <c r="H204" s="53"/>
      <c r="I204" s="53"/>
      <c r="J204" s="362"/>
      <c r="K204" s="53"/>
      <c r="L204" s="53"/>
      <c r="M204" s="53"/>
      <c r="N204" s="53"/>
      <c r="O204" s="53"/>
      <c r="P204" s="53"/>
      <c r="Q204" s="53"/>
      <c r="R204" s="148" t="s">
        <v>388</v>
      </c>
    </row>
    <row r="205" spans="1:18" ht="81" hidden="1" customHeight="1">
      <c r="A205" s="287"/>
      <c r="B205" s="289" t="s">
        <v>657</v>
      </c>
      <c r="C205" s="319" t="s">
        <v>482</v>
      </c>
      <c r="D205" s="470" t="s">
        <v>480</v>
      </c>
      <c r="E205" s="365" t="s">
        <v>483</v>
      </c>
      <c r="F205" s="365"/>
      <c r="G205" s="53"/>
      <c r="H205" s="53"/>
      <c r="I205" s="53"/>
      <c r="J205" s="362"/>
      <c r="K205" s="53"/>
      <c r="L205" s="53"/>
      <c r="M205" s="53"/>
      <c r="N205" s="53"/>
      <c r="O205" s="53"/>
      <c r="P205" s="53"/>
      <c r="Q205" s="53"/>
      <c r="R205" s="148" t="s">
        <v>388</v>
      </c>
    </row>
    <row r="206" spans="1:18" ht="72.75" hidden="1" customHeight="1">
      <c r="A206" s="287"/>
      <c r="B206" s="289" t="s">
        <v>657</v>
      </c>
      <c r="C206" s="281"/>
      <c r="D206" s="471" t="s">
        <v>481</v>
      </c>
      <c r="E206" s="365" t="s">
        <v>592</v>
      </c>
      <c r="F206" s="365"/>
      <c r="G206" s="391"/>
      <c r="H206" s="391"/>
      <c r="I206" s="391"/>
      <c r="J206" s="392"/>
      <c r="K206" s="393"/>
      <c r="L206" s="394"/>
      <c r="M206" s="395"/>
      <c r="N206" s="395"/>
      <c r="O206" s="395"/>
      <c r="P206" s="395"/>
      <c r="Q206" s="395"/>
      <c r="R206" s="148" t="s">
        <v>388</v>
      </c>
    </row>
    <row r="207" spans="1:18" ht="96" hidden="1" customHeight="1">
      <c r="A207" s="287"/>
      <c r="B207" s="289" t="s">
        <v>657</v>
      </c>
      <c r="C207" s="337" t="s">
        <v>247</v>
      </c>
      <c r="D207" s="467" t="s">
        <v>248</v>
      </c>
      <c r="E207" s="342" t="s">
        <v>506</v>
      </c>
      <c r="F207" s="335"/>
      <c r="G207" s="53"/>
      <c r="H207" s="53"/>
      <c r="I207" s="53"/>
      <c r="J207" s="362" t="s">
        <v>292</v>
      </c>
      <c r="K207" s="298"/>
      <c r="L207" s="301"/>
      <c r="M207" s="302"/>
      <c r="N207" s="302"/>
      <c r="O207" s="302"/>
      <c r="P207" s="302"/>
      <c r="Q207" s="302"/>
      <c r="R207" s="466" t="s">
        <v>234</v>
      </c>
    </row>
    <row r="208" spans="1:18" ht="48.75" hidden="1" customHeight="1">
      <c r="A208" s="287"/>
      <c r="B208" s="289" t="s">
        <v>657</v>
      </c>
      <c r="C208" s="319"/>
      <c r="D208" s="468" t="s">
        <v>249</v>
      </c>
      <c r="E208" s="334" t="s">
        <v>638</v>
      </c>
      <c r="F208" s="334"/>
      <c r="G208" s="303"/>
      <c r="H208" s="303"/>
      <c r="I208" s="303"/>
      <c r="J208" s="362" t="s">
        <v>292</v>
      </c>
      <c r="K208" s="293"/>
      <c r="L208" s="338"/>
      <c r="M208" s="339"/>
      <c r="N208" s="339"/>
      <c r="O208" s="339"/>
      <c r="P208" s="339"/>
      <c r="Q208" s="339"/>
      <c r="R208" s="466" t="s">
        <v>234</v>
      </c>
    </row>
    <row r="209" spans="1:18" ht="117" hidden="1" customHeight="1">
      <c r="A209" s="341"/>
      <c r="B209" s="289" t="s">
        <v>657</v>
      </c>
      <c r="C209" s="290"/>
      <c r="D209" s="469" t="s">
        <v>250</v>
      </c>
      <c r="E209" s="335" t="s">
        <v>251</v>
      </c>
      <c r="F209" s="335"/>
      <c r="G209" s="53"/>
      <c r="H209" s="53"/>
      <c r="I209" s="53"/>
      <c r="J209" s="362" t="s">
        <v>292</v>
      </c>
      <c r="K209" s="298"/>
      <c r="L209" s="301"/>
      <c r="M209" s="302"/>
      <c r="N209" s="302"/>
      <c r="O209" s="302"/>
      <c r="P209" s="302"/>
      <c r="Q209" s="302"/>
      <c r="R209" s="466" t="s">
        <v>234</v>
      </c>
    </row>
    <row r="210" spans="1:18" ht="99.75" hidden="1" customHeight="1">
      <c r="A210" s="287"/>
      <c r="B210" s="289" t="s">
        <v>657</v>
      </c>
      <c r="C210" s="290" t="s">
        <v>337</v>
      </c>
      <c r="D210" s="429" t="s">
        <v>290</v>
      </c>
      <c r="E210" s="335" t="s">
        <v>291</v>
      </c>
      <c r="F210" s="335"/>
      <c r="G210" s="53"/>
      <c r="H210" s="53"/>
      <c r="I210" s="53"/>
      <c r="J210" s="362" t="s">
        <v>292</v>
      </c>
      <c r="K210" s="53"/>
      <c r="L210" s="53"/>
      <c r="M210" s="53"/>
      <c r="N210" s="53"/>
      <c r="O210" s="53"/>
      <c r="P210" s="53"/>
      <c r="Q210" s="53"/>
      <c r="R210" s="3" t="s">
        <v>253</v>
      </c>
    </row>
    <row r="211" spans="1:18" ht="132" hidden="1" customHeight="1">
      <c r="A211" s="287"/>
      <c r="B211" s="289" t="s">
        <v>657</v>
      </c>
      <c r="C211" s="358" t="s">
        <v>338</v>
      </c>
      <c r="D211" s="430" t="s">
        <v>339</v>
      </c>
      <c r="E211" s="342" t="s">
        <v>340</v>
      </c>
      <c r="F211" s="342"/>
      <c r="G211" s="303"/>
      <c r="H211" s="303"/>
      <c r="I211" s="303"/>
      <c r="J211" s="303"/>
      <c r="K211" s="303"/>
      <c r="L211" s="303"/>
      <c r="M211" s="303"/>
      <c r="N211" s="303"/>
      <c r="O211" s="303"/>
      <c r="P211" s="303"/>
      <c r="Q211" s="303"/>
      <c r="R211" s="215" t="s">
        <v>311</v>
      </c>
    </row>
    <row r="212" spans="1:18" ht="120" hidden="1" customHeight="1">
      <c r="A212" s="287"/>
      <c r="B212" s="289" t="s">
        <v>657</v>
      </c>
      <c r="C212" s="358" t="s">
        <v>384</v>
      </c>
      <c r="D212" s="430" t="s">
        <v>386</v>
      </c>
      <c r="E212" s="342" t="s">
        <v>387</v>
      </c>
      <c r="F212" s="342"/>
      <c r="G212" s="303"/>
      <c r="H212" s="303"/>
      <c r="I212" s="303"/>
      <c r="J212" s="303"/>
      <c r="K212" s="303"/>
      <c r="L212" s="303"/>
      <c r="M212" s="303"/>
      <c r="N212" s="303"/>
      <c r="O212" s="303"/>
      <c r="P212" s="303"/>
      <c r="Q212" s="303"/>
      <c r="R212" s="331" t="s">
        <v>374</v>
      </c>
    </row>
    <row r="213" spans="1:18" ht="120.75" hidden="1" customHeight="1">
      <c r="A213" s="341"/>
      <c r="B213" s="289" t="s">
        <v>657</v>
      </c>
      <c r="C213" s="290" t="s">
        <v>385</v>
      </c>
      <c r="D213" s="429" t="s">
        <v>386</v>
      </c>
      <c r="E213" s="335" t="s">
        <v>387</v>
      </c>
      <c r="F213" s="335"/>
      <c r="G213" s="53"/>
      <c r="H213" s="53"/>
      <c r="I213" s="53"/>
      <c r="J213" s="53"/>
      <c r="K213" s="53"/>
      <c r="L213" s="53"/>
      <c r="M213" s="53"/>
      <c r="N213" s="53"/>
      <c r="O213" s="53"/>
      <c r="P213" s="53"/>
      <c r="Q213" s="53"/>
      <c r="R213" s="331" t="s">
        <v>374</v>
      </c>
    </row>
    <row r="214" spans="1:18" ht="24">
      <c r="A214" s="351"/>
      <c r="B214" s="352"/>
      <c r="C214" s="353"/>
      <c r="D214" s="415"/>
      <c r="E214" s="354"/>
      <c r="F214" s="354"/>
      <c r="G214" s="52"/>
      <c r="H214" s="52"/>
      <c r="I214" s="52"/>
      <c r="J214" s="52"/>
      <c r="K214" s="64"/>
      <c r="L214" s="355"/>
      <c r="M214" s="356"/>
      <c r="N214" s="356"/>
      <c r="O214" s="356"/>
      <c r="P214" s="356"/>
      <c r="Q214" s="356"/>
      <c r="R214" s="357"/>
    </row>
  </sheetData>
  <autoFilter ref="A9:Z213">
    <filterColumn colId="17">
      <filters>
        <filter val="1"/>
        <filter val="สถานพยาบาล"/>
      </filters>
    </filterColumn>
  </autoFilter>
  <mergeCells count="19">
    <mergeCell ref="M6:O6"/>
    <mergeCell ref="P6:Q7"/>
    <mergeCell ref="R6:R8"/>
    <mergeCell ref="M7:M8"/>
    <mergeCell ref="N7:N8"/>
    <mergeCell ref="O7:O8"/>
    <mergeCell ref="A174:E174"/>
    <mergeCell ref="A175:E175"/>
    <mergeCell ref="A183:E183"/>
    <mergeCell ref="A184:E184"/>
    <mergeCell ref="L6:L8"/>
    <mergeCell ref="K6:K8"/>
    <mergeCell ref="A6:A8"/>
    <mergeCell ref="B6:B8"/>
    <mergeCell ref="C6:C8"/>
    <mergeCell ref="D6:D8"/>
    <mergeCell ref="E6:E8"/>
    <mergeCell ref="F6:F8"/>
    <mergeCell ref="G6:J7"/>
  </mergeCells>
  <pageMargins left="1.1811023622047201" right="0" top="0.196850393700787" bottom="0.118110236220472" header="0.31496062992126" footer="7.8740157480315001E-2"/>
  <pageSetup paperSize="9" scale="95" orientation="landscape" useFirstPageNumber="1" r:id="rId1"/>
  <headerFooter>
    <oddFooter>&amp;R&amp;P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theme="6" tint="-0.249977111117893"/>
  </sheetPr>
  <dimension ref="A1:AB214"/>
  <sheetViews>
    <sheetView view="pageLayout" zoomScale="73" zoomScaleNormal="84" zoomScaleSheetLayoutView="100" zoomScalePageLayoutView="73" workbookViewId="0">
      <selection activeCell="A2" sqref="A2"/>
    </sheetView>
  </sheetViews>
  <sheetFormatPr defaultColWidth="9.140625" defaultRowHeight="21"/>
  <cols>
    <col min="1" max="1" width="16.28515625" style="44" customWidth="1"/>
    <col min="2" max="2" width="18.42578125" style="44" customWidth="1"/>
    <col min="3" max="3" width="19" style="44" customWidth="1"/>
    <col min="4" max="4" width="17.140625" style="431" customWidth="1"/>
    <col min="5" max="5" width="14.28515625" style="57" customWidth="1"/>
    <col min="6" max="6" width="14.140625" style="57" customWidth="1"/>
    <col min="7" max="7" width="8.85546875" style="44" hidden="1" customWidth="1"/>
    <col min="8" max="8" width="8.140625" style="44" hidden="1" customWidth="1"/>
    <col min="9" max="9" width="10.85546875" style="44" customWidth="1"/>
    <col min="10" max="10" width="12.140625" style="44" customWidth="1"/>
    <col min="11" max="11" width="0.140625" style="57" hidden="1" customWidth="1"/>
    <col min="12" max="12" width="10.140625" style="99" hidden="1" customWidth="1"/>
    <col min="13" max="13" width="8" style="98" hidden="1" customWidth="1"/>
    <col min="14" max="14" width="9.42578125" style="98" hidden="1" customWidth="1"/>
    <col min="15" max="15" width="7.7109375" style="98" hidden="1" customWidth="1"/>
    <col min="16" max="16" width="9.5703125" style="98" hidden="1" customWidth="1"/>
    <col min="17" max="17" width="2.42578125" style="98" hidden="1" customWidth="1"/>
    <col min="18" max="18" width="13.42578125" style="169" customWidth="1"/>
    <col min="19" max="19" width="0.85546875" style="44" customWidth="1"/>
    <col min="20" max="20" width="6.85546875" style="44" customWidth="1"/>
    <col min="21" max="21" width="8.42578125" style="91" hidden="1" customWidth="1"/>
    <col min="22" max="22" width="9.140625" style="44" hidden="1" customWidth="1"/>
    <col min="23" max="23" width="13.42578125" style="91" hidden="1" customWidth="1"/>
    <col min="24" max="24" width="12.140625" style="44" hidden="1" customWidth="1"/>
    <col min="25" max="26" width="9.140625" style="44" hidden="1" customWidth="1"/>
    <col min="27" max="31" width="9.140625" style="44"/>
    <col min="32" max="32" width="10.7109375" style="44" bestFit="1" customWidth="1"/>
    <col min="33" max="16384" width="9.140625" style="44"/>
  </cols>
  <sheetData>
    <row r="1" spans="1:26" ht="24">
      <c r="A1" s="262" t="s">
        <v>665</v>
      </c>
      <c r="B1" s="262"/>
      <c r="C1" s="263"/>
      <c r="G1" s="16"/>
      <c r="H1" s="16"/>
      <c r="I1" s="16"/>
      <c r="J1" s="16"/>
      <c r="K1" s="16"/>
      <c r="L1" s="96"/>
      <c r="M1" s="96"/>
      <c r="N1" s="96"/>
      <c r="O1" s="96"/>
      <c r="P1" s="96"/>
      <c r="Q1" s="96"/>
      <c r="R1" s="167"/>
    </row>
    <row r="2" spans="1:26" ht="24">
      <c r="A2" s="262" t="str">
        <f>ตาราง!A2</f>
        <v>(ตามแผนยุทธศาสตร์มหาวิทยาลัยเกษตรศาสตร์ ระยะ 12 ปี พ.ศ.2560-2571)</v>
      </c>
      <c r="B2" s="262"/>
      <c r="C2" s="263"/>
      <c r="D2" s="256"/>
      <c r="E2" s="264"/>
      <c r="F2" s="264"/>
      <c r="G2" s="16"/>
      <c r="H2" s="16"/>
      <c r="I2" s="16"/>
      <c r="J2" s="16"/>
      <c r="K2" s="16"/>
      <c r="L2" s="96"/>
      <c r="M2" s="96"/>
      <c r="N2" s="96"/>
      <c r="O2" s="96"/>
      <c r="P2" s="96"/>
      <c r="Q2" s="96"/>
      <c r="R2" s="167"/>
    </row>
    <row r="3" spans="1:26" ht="24">
      <c r="A3" s="262" t="s">
        <v>8</v>
      </c>
      <c r="B3" s="262" t="s">
        <v>66</v>
      </c>
      <c r="C3" s="52"/>
      <c r="D3" s="256"/>
      <c r="E3" s="264"/>
      <c r="F3" s="264"/>
      <c r="G3" s="16"/>
      <c r="H3" s="16"/>
      <c r="I3" s="16"/>
      <c r="J3" s="16"/>
      <c r="K3" s="16"/>
      <c r="L3" s="96"/>
      <c r="M3" s="96"/>
      <c r="N3" s="96"/>
      <c r="O3" s="96"/>
      <c r="P3" s="96"/>
      <c r="Q3" s="96"/>
      <c r="R3" s="167"/>
    </row>
    <row r="4" spans="1:26" ht="15.75" hidden="1" customHeight="1">
      <c r="A4" s="261" t="s">
        <v>16</v>
      </c>
      <c r="B4" s="262"/>
      <c r="C4" s="263"/>
      <c r="D4" s="122"/>
      <c r="E4" s="64"/>
      <c r="F4" s="64"/>
      <c r="M4" s="97"/>
      <c r="N4" s="97"/>
      <c r="O4" s="97"/>
      <c r="P4" s="97"/>
      <c r="Q4" s="97"/>
      <c r="R4" s="56"/>
    </row>
    <row r="5" spans="1:26" ht="15.75" hidden="1" customHeight="1">
      <c r="A5" s="261" t="s">
        <v>17</v>
      </c>
      <c r="B5" s="262"/>
      <c r="C5" s="263"/>
      <c r="D5" s="122"/>
      <c r="E5" s="64"/>
      <c r="F5" s="64"/>
      <c r="M5" s="97"/>
      <c r="N5" s="97"/>
      <c r="O5" s="97"/>
      <c r="P5" s="97"/>
      <c r="Q5" s="97"/>
      <c r="R5" s="56"/>
    </row>
    <row r="6" spans="1:26" ht="44.25" customHeight="1">
      <c r="A6" s="537" t="s">
        <v>91</v>
      </c>
      <c r="B6" s="537" t="s">
        <v>214</v>
      </c>
      <c r="C6" s="537" t="s">
        <v>1</v>
      </c>
      <c r="D6" s="540" t="s">
        <v>216</v>
      </c>
      <c r="E6" s="537" t="s">
        <v>192</v>
      </c>
      <c r="F6" s="550" t="s">
        <v>663</v>
      </c>
      <c r="G6" s="543" t="s">
        <v>19</v>
      </c>
      <c r="H6" s="553"/>
      <c r="I6" s="543"/>
      <c r="J6" s="544"/>
      <c r="K6" s="537" t="s">
        <v>85</v>
      </c>
      <c r="L6" s="547" t="s">
        <v>93</v>
      </c>
      <c r="M6" s="534" t="s">
        <v>18</v>
      </c>
      <c r="N6" s="535"/>
      <c r="O6" s="536"/>
      <c r="P6" s="516" t="s">
        <v>20</v>
      </c>
      <c r="Q6" s="517"/>
      <c r="R6" s="520" t="s">
        <v>6</v>
      </c>
      <c r="U6" s="91" t="s">
        <v>87</v>
      </c>
      <c r="V6" s="44" t="s">
        <v>94</v>
      </c>
      <c r="W6" s="91" t="s">
        <v>88</v>
      </c>
      <c r="X6" s="44" t="s">
        <v>95</v>
      </c>
      <c r="Y6" s="44" t="s">
        <v>96</v>
      </c>
      <c r="Z6" s="44" t="s">
        <v>79</v>
      </c>
    </row>
    <row r="7" spans="1:26" ht="24.6" customHeight="1">
      <c r="A7" s="538"/>
      <c r="B7" s="538"/>
      <c r="C7" s="538"/>
      <c r="D7" s="541"/>
      <c r="E7" s="538"/>
      <c r="F7" s="551"/>
      <c r="G7" s="545"/>
      <c r="H7" s="554"/>
      <c r="I7" s="545"/>
      <c r="J7" s="546"/>
      <c r="K7" s="538"/>
      <c r="L7" s="548"/>
      <c r="M7" s="523" t="s">
        <v>12</v>
      </c>
      <c r="N7" s="523" t="s">
        <v>14</v>
      </c>
      <c r="O7" s="523" t="s">
        <v>15</v>
      </c>
      <c r="P7" s="518"/>
      <c r="Q7" s="519"/>
      <c r="R7" s="521"/>
    </row>
    <row r="8" spans="1:26" ht="46.5" customHeight="1">
      <c r="A8" s="539"/>
      <c r="B8" s="539"/>
      <c r="C8" s="539"/>
      <c r="D8" s="542"/>
      <c r="E8" s="539"/>
      <c r="F8" s="552"/>
      <c r="G8" s="475" t="s">
        <v>2</v>
      </c>
      <c r="H8" s="490" t="s">
        <v>3</v>
      </c>
      <c r="I8" s="486" t="s">
        <v>2</v>
      </c>
      <c r="J8" s="486" t="s">
        <v>3</v>
      </c>
      <c r="K8" s="539"/>
      <c r="L8" s="549"/>
      <c r="M8" s="524"/>
      <c r="N8" s="524"/>
      <c r="O8" s="524"/>
      <c r="P8" s="100" t="s">
        <v>2</v>
      </c>
      <c r="Q8" s="474" t="s">
        <v>3</v>
      </c>
      <c r="R8" s="522"/>
    </row>
    <row r="9" spans="1:26" ht="30.75" customHeight="1">
      <c r="A9" s="476" t="s">
        <v>168</v>
      </c>
      <c r="B9" s="54"/>
      <c r="C9" s="310"/>
      <c r="D9" s="122"/>
      <c r="E9" s="265"/>
      <c r="F9" s="265"/>
      <c r="G9" s="66"/>
      <c r="H9" s="5"/>
      <c r="I9" s="5"/>
      <c r="J9" s="5"/>
      <c r="K9" s="266"/>
      <c r="L9" s="122"/>
      <c r="M9" s="121"/>
      <c r="N9" s="121"/>
      <c r="O9" s="121"/>
      <c r="P9" s="121"/>
      <c r="Q9" s="268"/>
      <c r="R9" s="477">
        <v>1</v>
      </c>
      <c r="U9" s="104"/>
      <c r="V9" s="104"/>
      <c r="W9" s="104"/>
      <c r="X9" s="104"/>
      <c r="Y9" s="104"/>
      <c r="Z9" s="104"/>
    </row>
    <row r="10" spans="1:26" ht="25.5" customHeight="1">
      <c r="A10" s="473" t="s">
        <v>204</v>
      </c>
      <c r="B10" s="65"/>
      <c r="C10" s="265"/>
      <c r="D10" s="122"/>
      <c r="E10" s="265"/>
      <c r="F10" s="265"/>
      <c r="G10" s="66"/>
      <c r="H10" s="5"/>
      <c r="I10" s="5"/>
      <c r="J10" s="5"/>
      <c r="K10" s="266"/>
      <c r="L10" s="122"/>
      <c r="M10" s="121"/>
      <c r="N10" s="121"/>
      <c r="O10" s="121"/>
      <c r="P10" s="121"/>
      <c r="Q10" s="268"/>
      <c r="R10" s="477">
        <v>1</v>
      </c>
      <c r="U10" s="104"/>
      <c r="V10" s="104"/>
      <c r="W10" s="104"/>
      <c r="X10" s="104"/>
      <c r="Y10" s="104"/>
      <c r="Z10" s="104"/>
    </row>
    <row r="11" spans="1:26" ht="28.5" customHeight="1">
      <c r="A11" s="63" t="s">
        <v>218</v>
      </c>
      <c r="B11" s="39"/>
      <c r="C11" s="239"/>
      <c r="D11" s="322"/>
      <c r="E11" s="61"/>
      <c r="F11" s="61"/>
      <c r="G11" s="5"/>
      <c r="H11" s="5"/>
      <c r="I11" s="5"/>
      <c r="J11" s="5"/>
      <c r="K11" s="267"/>
      <c r="L11" s="223"/>
      <c r="M11" s="121"/>
      <c r="N11" s="121"/>
      <c r="O11" s="131"/>
      <c r="P11" s="121"/>
      <c r="Q11" s="268"/>
      <c r="R11" s="478">
        <v>1</v>
      </c>
      <c r="U11" s="91">
        <v>0</v>
      </c>
      <c r="V11" s="49"/>
      <c r="W11" s="91">
        <v>1</v>
      </c>
      <c r="Z11" s="44">
        <v>1</v>
      </c>
    </row>
    <row r="12" spans="1:26" ht="194.25" hidden="1" customHeight="1">
      <c r="A12" s="63"/>
      <c r="B12" s="289" t="s">
        <v>205</v>
      </c>
      <c r="C12" s="379" t="s">
        <v>573</v>
      </c>
      <c r="D12" s="364" t="s">
        <v>593</v>
      </c>
      <c r="E12" s="4">
        <v>3.51</v>
      </c>
      <c r="F12" s="4"/>
      <c r="G12" s="4"/>
      <c r="H12" s="4"/>
      <c r="I12" s="4"/>
      <c r="J12" s="344"/>
      <c r="K12" s="5"/>
      <c r="L12" s="120"/>
      <c r="M12" s="131"/>
      <c r="N12" s="121"/>
      <c r="O12" s="121"/>
      <c r="P12" s="121"/>
      <c r="Q12" s="121"/>
      <c r="R12" s="62" t="s">
        <v>388</v>
      </c>
      <c r="V12" s="49"/>
    </row>
    <row r="13" spans="1:26" ht="106.5" hidden="1" customHeight="1">
      <c r="A13" s="432"/>
      <c r="B13" s="289" t="s">
        <v>205</v>
      </c>
      <c r="C13" s="379" t="s">
        <v>573</v>
      </c>
      <c r="D13" s="364" t="s">
        <v>594</v>
      </c>
      <c r="E13" s="4">
        <v>3.51</v>
      </c>
      <c r="F13" s="4"/>
      <c r="G13" s="4"/>
      <c r="H13" s="4"/>
      <c r="I13" s="4"/>
      <c r="J13" s="344"/>
      <c r="K13" s="5"/>
      <c r="L13" s="120"/>
      <c r="M13" s="131"/>
      <c r="N13" s="121"/>
      <c r="O13" s="121"/>
      <c r="P13" s="121"/>
      <c r="Q13" s="121"/>
      <c r="R13" s="62" t="s">
        <v>388</v>
      </c>
      <c r="V13" s="49"/>
    </row>
    <row r="14" spans="1:26" ht="221.25" hidden="1" customHeight="1">
      <c r="A14" s="63"/>
      <c r="B14" s="289" t="s">
        <v>618</v>
      </c>
      <c r="C14" s="329" t="s">
        <v>542</v>
      </c>
      <c r="D14" s="374" t="s">
        <v>543</v>
      </c>
      <c r="E14" s="4" t="s">
        <v>469</v>
      </c>
      <c r="F14" s="4"/>
      <c r="G14" s="4"/>
      <c r="H14" s="4"/>
      <c r="I14" s="472">
        <v>28000</v>
      </c>
      <c r="K14" s="4"/>
      <c r="L14" s="249"/>
      <c r="M14" s="103"/>
      <c r="N14" s="123"/>
      <c r="O14" s="123"/>
      <c r="P14" s="123"/>
      <c r="Q14" s="123"/>
      <c r="R14" s="40" t="s">
        <v>544</v>
      </c>
      <c r="V14" s="49"/>
    </row>
    <row r="15" spans="1:26" ht="197.25" hidden="1" customHeight="1">
      <c r="A15" s="432"/>
      <c r="B15" s="419"/>
      <c r="C15" s="42" t="s">
        <v>484</v>
      </c>
      <c r="D15" s="364" t="s">
        <v>485</v>
      </c>
      <c r="E15" s="4" t="s">
        <v>486</v>
      </c>
      <c r="F15" s="4"/>
      <c r="G15" s="4"/>
      <c r="H15" s="4"/>
      <c r="I15" s="4"/>
      <c r="J15" s="344"/>
      <c r="K15" s="5"/>
      <c r="L15" s="120"/>
      <c r="M15" s="131"/>
      <c r="N15" s="121"/>
      <c r="O15" s="121"/>
      <c r="P15" s="121"/>
      <c r="Q15" s="121"/>
      <c r="R15" s="3" t="s">
        <v>487</v>
      </c>
      <c r="V15" s="49"/>
    </row>
    <row r="16" spans="1:26" ht="201" customHeight="1">
      <c r="A16" s="63"/>
      <c r="B16" s="289" t="s">
        <v>618</v>
      </c>
      <c r="C16" s="42" t="s">
        <v>252</v>
      </c>
      <c r="D16" s="364" t="s">
        <v>254</v>
      </c>
      <c r="E16" s="4" t="s">
        <v>246</v>
      </c>
      <c r="F16" s="4"/>
      <c r="G16" s="4"/>
      <c r="H16" s="4"/>
      <c r="I16" s="344">
        <v>50000</v>
      </c>
      <c r="J16" s="303"/>
      <c r="K16" s="5"/>
      <c r="L16" s="120"/>
      <c r="M16" s="131"/>
      <c r="N16" s="121"/>
      <c r="O16" s="121"/>
      <c r="P16" s="121"/>
      <c r="Q16" s="121"/>
      <c r="R16" s="3" t="s">
        <v>253</v>
      </c>
      <c r="V16" s="49"/>
    </row>
    <row r="17" spans="1:28" ht="203.25" hidden="1" customHeight="1">
      <c r="A17" s="7"/>
      <c r="B17" s="281"/>
      <c r="C17" s="42" t="s">
        <v>341</v>
      </c>
      <c r="D17" s="364" t="s">
        <v>342</v>
      </c>
      <c r="E17" s="4" t="s">
        <v>343</v>
      </c>
      <c r="F17" s="4"/>
      <c r="G17" s="18"/>
      <c r="H17" s="18"/>
      <c r="I17" s="336">
        <v>100000</v>
      </c>
      <c r="J17" s="53"/>
      <c r="K17" s="5"/>
      <c r="L17" s="120"/>
      <c r="M17" s="131"/>
      <c r="N17" s="121"/>
      <c r="O17" s="121"/>
      <c r="P17" s="121"/>
      <c r="Q17" s="121"/>
      <c r="R17" s="40" t="s">
        <v>344</v>
      </c>
      <c r="V17" s="49"/>
    </row>
    <row r="18" spans="1:28" ht="231.75" hidden="1" customHeight="1">
      <c r="A18" s="48"/>
      <c r="B18" s="289" t="s">
        <v>641</v>
      </c>
      <c r="C18" s="414" t="s">
        <v>376</v>
      </c>
      <c r="D18" s="364" t="s">
        <v>372</v>
      </c>
      <c r="E18" s="4" t="s">
        <v>373</v>
      </c>
      <c r="F18" s="5"/>
      <c r="G18" s="6"/>
      <c r="H18" s="6"/>
      <c r="I18" s="345">
        <v>300000</v>
      </c>
      <c r="K18" s="5"/>
      <c r="L18" s="120"/>
      <c r="M18" s="131"/>
      <c r="N18" s="121"/>
      <c r="O18" s="121"/>
      <c r="P18" s="121"/>
      <c r="Q18" s="121"/>
      <c r="R18" s="47" t="s">
        <v>374</v>
      </c>
      <c r="V18" s="49"/>
    </row>
    <row r="19" spans="1:28" ht="127.5" hidden="1" customHeight="1">
      <c r="A19" s="48"/>
      <c r="B19" s="289" t="s">
        <v>205</v>
      </c>
      <c r="C19" s="414" t="s">
        <v>376</v>
      </c>
      <c r="D19" s="364" t="s">
        <v>377</v>
      </c>
      <c r="E19" s="4" t="s">
        <v>373</v>
      </c>
      <c r="F19" s="5"/>
      <c r="G19" s="6"/>
      <c r="H19" s="6"/>
      <c r="I19" s="6"/>
      <c r="J19" s="336"/>
      <c r="K19" s="5"/>
      <c r="L19" s="120"/>
      <c r="M19" s="131"/>
      <c r="N19" s="121"/>
      <c r="O19" s="121"/>
      <c r="P19" s="121"/>
      <c r="Q19" s="121"/>
      <c r="R19" s="47" t="s">
        <v>374</v>
      </c>
      <c r="V19" s="49"/>
    </row>
    <row r="20" spans="1:28" ht="129.75" customHeight="1">
      <c r="A20" s="7"/>
      <c r="B20" s="419" t="s">
        <v>206</v>
      </c>
      <c r="C20" s="42" t="s">
        <v>540</v>
      </c>
      <c r="D20" s="374" t="s">
        <v>255</v>
      </c>
      <c r="E20" s="18" t="s">
        <v>246</v>
      </c>
      <c r="F20" s="18"/>
      <c r="G20" s="18"/>
      <c r="H20" s="18"/>
      <c r="I20" s="336">
        <v>50000</v>
      </c>
      <c r="J20" s="53"/>
      <c r="K20" s="5"/>
      <c r="L20" s="120"/>
      <c r="M20" s="131"/>
      <c r="N20" s="121"/>
      <c r="O20" s="121"/>
      <c r="P20" s="121"/>
      <c r="Q20" s="121"/>
      <c r="R20" s="40" t="s">
        <v>253</v>
      </c>
      <c r="V20" s="49"/>
    </row>
    <row r="21" spans="1:28" ht="177.75" hidden="1" customHeight="1">
      <c r="A21" s="63"/>
      <c r="B21" s="289" t="s">
        <v>642</v>
      </c>
      <c r="C21" s="290" t="s">
        <v>545</v>
      </c>
      <c r="D21" s="364" t="s">
        <v>546</v>
      </c>
      <c r="E21" s="4" t="s">
        <v>469</v>
      </c>
      <c r="F21" s="4"/>
      <c r="G21" s="4"/>
      <c r="H21" s="4"/>
      <c r="I21" s="433">
        <v>70000</v>
      </c>
      <c r="J21" s="303"/>
      <c r="K21" s="5"/>
      <c r="L21" s="120"/>
      <c r="M21" s="131"/>
      <c r="N21" s="121"/>
      <c r="O21" s="121"/>
      <c r="P21" s="121"/>
      <c r="Q21" s="121"/>
      <c r="R21" s="40" t="s">
        <v>544</v>
      </c>
      <c r="V21" s="49"/>
    </row>
    <row r="22" spans="1:28" ht="99.75" hidden="1" customHeight="1">
      <c r="A22" s="63"/>
      <c r="B22" s="289" t="s">
        <v>642</v>
      </c>
      <c r="C22" s="290" t="s">
        <v>599</v>
      </c>
      <c r="D22" s="364" t="s">
        <v>546</v>
      </c>
      <c r="E22" s="4" t="s">
        <v>230</v>
      </c>
      <c r="F22" s="5"/>
      <c r="G22" s="5"/>
      <c r="H22" s="5"/>
      <c r="I22" s="434">
        <v>500000</v>
      </c>
      <c r="J22" s="436"/>
      <c r="K22" s="5"/>
      <c r="L22" s="120"/>
      <c r="M22" s="131"/>
      <c r="N22" s="121"/>
      <c r="O22" s="121"/>
      <c r="P22" s="121"/>
      <c r="Q22" s="121"/>
      <c r="R22" s="47" t="s">
        <v>600</v>
      </c>
      <c r="V22" s="49"/>
    </row>
    <row r="23" spans="1:28" ht="107.25" hidden="1" customHeight="1">
      <c r="A23" s="63"/>
      <c r="B23" s="289" t="s">
        <v>642</v>
      </c>
      <c r="C23" s="42" t="s">
        <v>528</v>
      </c>
      <c r="D23" s="374" t="s">
        <v>529</v>
      </c>
      <c r="E23" s="4" t="s">
        <v>246</v>
      </c>
      <c r="F23" s="5"/>
      <c r="G23" s="6"/>
      <c r="H23" s="6"/>
      <c r="I23" s="6"/>
      <c r="J23" s="345"/>
      <c r="K23" s="5"/>
      <c r="L23" s="120"/>
      <c r="M23" s="131"/>
      <c r="N23" s="121"/>
      <c r="O23" s="121"/>
      <c r="P23" s="121"/>
      <c r="Q23" s="121"/>
      <c r="R23" s="47" t="s">
        <v>530</v>
      </c>
      <c r="V23" s="49"/>
    </row>
    <row r="24" spans="1:28" ht="87" hidden="1" customHeight="1">
      <c r="A24" s="432"/>
      <c r="B24" s="289" t="s">
        <v>642</v>
      </c>
      <c r="C24" s="42" t="s">
        <v>531</v>
      </c>
      <c r="D24" s="374" t="s">
        <v>529</v>
      </c>
      <c r="E24" s="4" t="s">
        <v>246</v>
      </c>
      <c r="F24" s="4"/>
      <c r="G24" s="18"/>
      <c r="H24" s="18"/>
      <c r="I24" s="18"/>
      <c r="J24" s="336"/>
      <c r="K24" s="5"/>
      <c r="L24" s="120"/>
      <c r="M24" s="131"/>
      <c r="N24" s="121"/>
      <c r="O24" s="121"/>
      <c r="P24" s="121"/>
      <c r="Q24" s="121"/>
      <c r="R24" s="47" t="s">
        <v>530</v>
      </c>
      <c r="V24" s="49"/>
    </row>
    <row r="25" spans="1:28" ht="108" hidden="1" customHeight="1">
      <c r="A25" s="38"/>
      <c r="B25" s="289" t="s">
        <v>642</v>
      </c>
      <c r="C25" s="42" t="s">
        <v>488</v>
      </c>
      <c r="D25" s="364" t="s">
        <v>489</v>
      </c>
      <c r="E25" s="4" t="s">
        <v>490</v>
      </c>
      <c r="F25" s="375"/>
      <c r="G25" s="435"/>
      <c r="H25" s="4"/>
      <c r="I25" s="4"/>
      <c r="J25" s="344"/>
      <c r="K25" s="5"/>
      <c r="L25" s="120"/>
      <c r="M25" s="131"/>
      <c r="N25" s="121"/>
      <c r="O25" s="121"/>
      <c r="P25" s="121"/>
      <c r="Q25" s="121"/>
      <c r="R25" s="47" t="s">
        <v>487</v>
      </c>
      <c r="V25" s="49"/>
    </row>
    <row r="26" spans="1:28" ht="111.75" hidden="1" customHeight="1">
      <c r="A26" s="48"/>
      <c r="B26" s="289" t="s">
        <v>642</v>
      </c>
      <c r="C26" s="42" t="s">
        <v>491</v>
      </c>
      <c r="D26" s="364" t="s">
        <v>492</v>
      </c>
      <c r="E26" s="4" t="s">
        <v>493</v>
      </c>
      <c r="F26" s="5"/>
      <c r="G26" s="5"/>
      <c r="H26" s="5"/>
      <c r="I26" s="5"/>
      <c r="J26" s="336"/>
      <c r="K26" s="5"/>
      <c r="L26" s="120"/>
      <c r="M26" s="131"/>
      <c r="N26" s="121"/>
      <c r="O26" s="121"/>
      <c r="P26" s="121"/>
      <c r="Q26" s="121"/>
      <c r="R26" s="47" t="s">
        <v>487</v>
      </c>
      <c r="V26" s="49"/>
    </row>
    <row r="27" spans="1:28" ht="129.75" hidden="1" customHeight="1">
      <c r="A27" s="63"/>
      <c r="B27" s="289" t="s">
        <v>642</v>
      </c>
      <c r="C27" s="42" t="s">
        <v>396</v>
      </c>
      <c r="D27" s="374" t="s">
        <v>397</v>
      </c>
      <c r="E27" s="4" t="s">
        <v>574</v>
      </c>
      <c r="F27" s="5"/>
      <c r="G27" s="6"/>
      <c r="H27" s="6"/>
      <c r="I27" s="345">
        <v>50000</v>
      </c>
      <c r="J27" s="303"/>
      <c r="K27" s="5"/>
      <c r="L27" s="120"/>
      <c r="M27" s="131"/>
      <c r="N27" s="121"/>
      <c r="O27" s="121"/>
      <c r="P27" s="121"/>
      <c r="Q27" s="121"/>
      <c r="R27" s="47" t="s">
        <v>398</v>
      </c>
      <c r="V27" s="49"/>
    </row>
    <row r="28" spans="1:28" ht="84.75" hidden="1" customHeight="1">
      <c r="A28" s="432"/>
      <c r="B28" s="289" t="s">
        <v>642</v>
      </c>
      <c r="C28" s="42" t="s">
        <v>399</v>
      </c>
      <c r="D28" s="374" t="s">
        <v>400</v>
      </c>
      <c r="E28" s="4" t="s">
        <v>401</v>
      </c>
      <c r="F28" s="4"/>
      <c r="G28" s="18"/>
      <c r="H28" s="18"/>
      <c r="I28" s="336">
        <v>20000</v>
      </c>
      <c r="J28" s="447"/>
      <c r="K28" s="5"/>
      <c r="L28" s="120"/>
      <c r="M28" s="131"/>
      <c r="N28" s="121"/>
      <c r="O28" s="121"/>
      <c r="P28" s="121"/>
      <c r="Q28" s="121"/>
      <c r="R28" s="47" t="s">
        <v>398</v>
      </c>
      <c r="V28" s="49"/>
    </row>
    <row r="29" spans="1:28" ht="133.5" hidden="1" customHeight="1">
      <c r="A29" s="448"/>
      <c r="B29" s="289" t="s">
        <v>642</v>
      </c>
      <c r="C29" s="449" t="s">
        <v>389</v>
      </c>
      <c r="D29" s="364" t="s">
        <v>390</v>
      </c>
      <c r="E29" s="170" t="s">
        <v>356</v>
      </c>
      <c r="F29" s="127"/>
      <c r="G29" s="445"/>
      <c r="H29" s="408"/>
      <c r="I29" s="446">
        <v>220000</v>
      </c>
      <c r="J29" s="303"/>
      <c r="K29" s="223"/>
      <c r="L29" s="120"/>
      <c r="M29" s="131"/>
      <c r="N29" s="121"/>
      <c r="O29" s="121"/>
      <c r="P29" s="121"/>
      <c r="Q29" s="121"/>
      <c r="R29" s="374" t="s">
        <v>388</v>
      </c>
      <c r="S29" s="410"/>
      <c r="T29" s="410"/>
      <c r="U29" s="410"/>
      <c r="V29" s="411"/>
      <c r="W29" s="410"/>
      <c r="X29" s="410"/>
      <c r="Y29" s="410"/>
      <c r="Z29" s="410"/>
      <c r="AA29" s="410"/>
      <c r="AB29" s="410"/>
    </row>
    <row r="30" spans="1:28" ht="144" hidden="1" customHeight="1">
      <c r="A30" s="90"/>
      <c r="B30" s="289" t="s">
        <v>642</v>
      </c>
      <c r="C30" s="449" t="s">
        <v>389</v>
      </c>
      <c r="D30" s="374" t="s">
        <v>390</v>
      </c>
      <c r="E30" s="170" t="s">
        <v>541</v>
      </c>
      <c r="F30" s="322"/>
      <c r="G30" s="413"/>
      <c r="H30" s="412"/>
      <c r="I30" s="409">
        <v>45000</v>
      </c>
      <c r="K30" s="223"/>
      <c r="L30" s="120"/>
      <c r="M30" s="131"/>
      <c r="N30" s="121"/>
      <c r="O30" s="121"/>
      <c r="P30" s="121"/>
      <c r="Q30" s="121"/>
      <c r="R30" s="374" t="s">
        <v>435</v>
      </c>
      <c r="S30" s="410"/>
      <c r="T30" s="410"/>
      <c r="U30" s="410"/>
      <c r="V30" s="411"/>
      <c r="W30" s="410"/>
      <c r="X30" s="410"/>
      <c r="Y30" s="410"/>
      <c r="Z30" s="410"/>
      <c r="AA30" s="410"/>
      <c r="AB30" s="410"/>
    </row>
    <row r="31" spans="1:28" ht="160.5" hidden="1" customHeight="1">
      <c r="A31" s="432"/>
      <c r="B31" s="289" t="s">
        <v>642</v>
      </c>
      <c r="C31" s="42" t="s">
        <v>310</v>
      </c>
      <c r="D31" s="374" t="s">
        <v>391</v>
      </c>
      <c r="E31" s="4" t="s">
        <v>392</v>
      </c>
      <c r="F31" s="4"/>
      <c r="G31" s="18"/>
      <c r="H31" s="4"/>
      <c r="I31" s="18"/>
      <c r="J31" s="336"/>
      <c r="K31" s="4"/>
      <c r="L31" s="249"/>
      <c r="M31" s="103"/>
      <c r="N31" s="123"/>
      <c r="O31" s="123"/>
      <c r="P31" s="123"/>
      <c r="Q31" s="123"/>
      <c r="R31" s="40" t="s">
        <v>388</v>
      </c>
      <c r="V31" s="49"/>
    </row>
    <row r="32" spans="1:28" ht="133.5" hidden="1" customHeight="1">
      <c r="A32" s="38"/>
      <c r="B32" s="450" t="s">
        <v>642</v>
      </c>
      <c r="C32" s="42" t="s">
        <v>354</v>
      </c>
      <c r="D32" s="364" t="s">
        <v>355</v>
      </c>
      <c r="E32" s="4" t="s">
        <v>356</v>
      </c>
      <c r="F32" s="5"/>
      <c r="G32" s="5"/>
      <c r="H32" s="5"/>
      <c r="I32" s="434">
        <v>100000</v>
      </c>
      <c r="J32" s="303"/>
      <c r="K32" s="5"/>
      <c r="L32" s="120"/>
      <c r="M32" s="131"/>
      <c r="N32" s="121"/>
      <c r="O32" s="121"/>
      <c r="P32" s="121"/>
      <c r="Q32" s="121"/>
      <c r="R32" s="3" t="s">
        <v>357</v>
      </c>
      <c r="V32" s="49"/>
    </row>
    <row r="33" spans="1:22" ht="87" hidden="1" customHeight="1">
      <c r="A33" s="48"/>
      <c r="B33" s="450" t="s">
        <v>642</v>
      </c>
      <c r="C33" s="329" t="s">
        <v>371</v>
      </c>
      <c r="D33" s="364" t="s">
        <v>372</v>
      </c>
      <c r="E33" s="4" t="s">
        <v>373</v>
      </c>
      <c r="F33" s="4"/>
      <c r="G33" s="18"/>
      <c r="H33" s="18"/>
      <c r="I33" s="336">
        <v>500000</v>
      </c>
      <c r="J33" s="303"/>
      <c r="K33" s="4"/>
      <c r="L33" s="249"/>
      <c r="M33" s="103"/>
      <c r="N33" s="123"/>
      <c r="O33" s="123"/>
      <c r="P33" s="123"/>
      <c r="Q33" s="123"/>
      <c r="R33" s="47" t="s">
        <v>374</v>
      </c>
      <c r="V33" s="49"/>
    </row>
    <row r="34" spans="1:22" ht="102" hidden="1" customHeight="1">
      <c r="A34" s="48"/>
      <c r="B34" s="450" t="s">
        <v>642</v>
      </c>
      <c r="C34" s="42" t="s">
        <v>371</v>
      </c>
      <c r="D34" s="364" t="s">
        <v>375</v>
      </c>
      <c r="E34" s="4" t="s">
        <v>373</v>
      </c>
      <c r="F34" s="5"/>
      <c r="G34" s="5"/>
      <c r="H34" s="5"/>
      <c r="I34" s="5"/>
      <c r="J34" s="434"/>
      <c r="K34" s="5"/>
      <c r="L34" s="120"/>
      <c r="M34" s="131"/>
      <c r="N34" s="121"/>
      <c r="O34" s="121"/>
      <c r="P34" s="121"/>
      <c r="Q34" s="121"/>
      <c r="R34" s="47" t="s">
        <v>374</v>
      </c>
      <c r="V34" s="49"/>
    </row>
    <row r="35" spans="1:22" ht="153" hidden="1" customHeight="1">
      <c r="A35" s="7"/>
      <c r="B35" s="450" t="s">
        <v>642</v>
      </c>
      <c r="C35" s="42" t="s">
        <v>293</v>
      </c>
      <c r="D35" s="420" t="s">
        <v>294</v>
      </c>
      <c r="E35" s="18" t="s">
        <v>230</v>
      </c>
      <c r="F35" s="18"/>
      <c r="G35" s="18"/>
      <c r="H35" s="18"/>
      <c r="I35" s="18"/>
      <c r="J35" s="18"/>
      <c r="K35" s="5"/>
      <c r="L35" s="120"/>
      <c r="M35" s="131"/>
      <c r="N35" s="121"/>
      <c r="O35" s="121"/>
      <c r="P35" s="121"/>
      <c r="Q35" s="121"/>
      <c r="R35" s="40" t="s">
        <v>295</v>
      </c>
      <c r="V35" s="49"/>
    </row>
    <row r="36" spans="1:22" ht="153" hidden="1" customHeight="1">
      <c r="A36" s="38"/>
      <c r="B36" s="450" t="s">
        <v>206</v>
      </c>
      <c r="C36" s="329" t="s">
        <v>310</v>
      </c>
      <c r="D36" s="374" t="s">
        <v>315</v>
      </c>
      <c r="E36" s="18" t="s">
        <v>246</v>
      </c>
      <c r="F36" s="18"/>
      <c r="G36" s="18"/>
      <c r="H36" s="18"/>
      <c r="I36" s="336">
        <v>200000</v>
      </c>
      <c r="J36" s="336"/>
      <c r="K36" s="312"/>
      <c r="L36" s="248"/>
      <c r="M36" s="320"/>
      <c r="N36" s="321"/>
      <c r="O36" s="321"/>
      <c r="P36" s="321"/>
      <c r="Q36" s="321"/>
      <c r="R36" s="315" t="s">
        <v>311</v>
      </c>
      <c r="V36" s="49"/>
    </row>
    <row r="37" spans="1:22" ht="315.75" hidden="1" customHeight="1">
      <c r="A37" s="432"/>
      <c r="B37" s="450" t="s">
        <v>206</v>
      </c>
      <c r="C37" s="452" t="s">
        <v>620</v>
      </c>
      <c r="D37" s="420" t="s">
        <v>345</v>
      </c>
      <c r="E37" s="18" t="s">
        <v>347</v>
      </c>
      <c r="F37" s="18"/>
      <c r="G37" s="18"/>
      <c r="H37" s="18"/>
      <c r="I37" s="336">
        <v>100000</v>
      </c>
      <c r="J37" s="451"/>
      <c r="K37" s="61"/>
      <c r="L37" s="120"/>
      <c r="M37" s="254"/>
      <c r="N37" s="256"/>
      <c r="O37" s="256"/>
      <c r="P37" s="256"/>
      <c r="Q37" s="256"/>
      <c r="R37" s="40" t="s">
        <v>344</v>
      </c>
      <c r="V37" s="49"/>
    </row>
    <row r="38" spans="1:22" ht="307.5" hidden="1" customHeight="1">
      <c r="A38" s="63"/>
      <c r="B38" s="453" t="s">
        <v>642</v>
      </c>
      <c r="C38" s="452" t="s">
        <v>620</v>
      </c>
      <c r="D38" s="420" t="s">
        <v>346</v>
      </c>
      <c r="E38" s="40" t="s">
        <v>621</v>
      </c>
      <c r="F38" s="40"/>
      <c r="G38" s="18"/>
      <c r="H38" s="336"/>
      <c r="I38" s="336"/>
      <c r="J38" s="224"/>
      <c r="K38" s="120"/>
      <c r="L38" s="254"/>
      <c r="M38" s="256"/>
      <c r="N38" s="256"/>
      <c r="O38" s="256"/>
      <c r="P38" s="256"/>
      <c r="Q38" s="311" t="s">
        <v>344</v>
      </c>
      <c r="R38" s="40" t="s">
        <v>344</v>
      </c>
      <c r="V38" s="49"/>
    </row>
    <row r="39" spans="1:22" ht="108.75" hidden="1" customHeight="1">
      <c r="A39" s="48"/>
      <c r="B39" s="334" t="s">
        <v>207</v>
      </c>
      <c r="C39" s="42" t="s">
        <v>231</v>
      </c>
      <c r="D39" s="420" t="s">
        <v>232</v>
      </c>
      <c r="E39" s="18" t="s">
        <v>233</v>
      </c>
      <c r="F39" s="18"/>
      <c r="G39" s="18"/>
      <c r="H39" s="18"/>
      <c r="I39" s="336">
        <v>20000</v>
      </c>
      <c r="J39" s="303"/>
      <c r="K39" s="5"/>
      <c r="L39" s="120"/>
      <c r="M39" s="131"/>
      <c r="N39" s="121"/>
      <c r="O39" s="121"/>
      <c r="P39" s="121"/>
      <c r="Q39" s="121"/>
      <c r="R39" s="3" t="s">
        <v>234</v>
      </c>
      <c r="V39" s="49"/>
    </row>
    <row r="40" spans="1:22" ht="108.75" hidden="1" customHeight="1">
      <c r="A40" s="48"/>
      <c r="B40" s="331" t="s">
        <v>643</v>
      </c>
      <c r="C40" s="42" t="s">
        <v>601</v>
      </c>
      <c r="D40" s="420" t="s">
        <v>548</v>
      </c>
      <c r="E40" s="18" t="s">
        <v>233</v>
      </c>
      <c r="F40" s="4"/>
      <c r="G40" s="4"/>
      <c r="H40" s="4"/>
      <c r="I40" s="344">
        <v>7000</v>
      </c>
      <c r="J40" s="344"/>
      <c r="K40" s="5"/>
      <c r="L40" s="120"/>
      <c r="M40" s="131"/>
      <c r="N40" s="121"/>
      <c r="O40" s="121"/>
      <c r="P40" s="121"/>
      <c r="Q40" s="121"/>
      <c r="R40" s="311" t="s">
        <v>600</v>
      </c>
      <c r="V40" s="49"/>
    </row>
    <row r="41" spans="1:22" ht="132" hidden="1" customHeight="1">
      <c r="A41" s="48"/>
      <c r="B41" s="331" t="s">
        <v>643</v>
      </c>
      <c r="C41" s="329" t="s">
        <v>547</v>
      </c>
      <c r="D41" s="420" t="s">
        <v>548</v>
      </c>
      <c r="E41" s="18" t="s">
        <v>318</v>
      </c>
      <c r="F41" s="4"/>
      <c r="G41" s="4"/>
      <c r="H41" s="4"/>
      <c r="I41" s="4"/>
      <c r="J41" s="344"/>
      <c r="K41" s="5"/>
      <c r="L41" s="120"/>
      <c r="M41" s="131"/>
      <c r="N41" s="121"/>
      <c r="O41" s="121"/>
      <c r="P41" s="121"/>
      <c r="Q41" s="121"/>
      <c r="R41" s="311" t="s">
        <v>544</v>
      </c>
      <c r="V41" s="49"/>
    </row>
    <row r="42" spans="1:22" ht="79.5" hidden="1" customHeight="1">
      <c r="A42" s="48"/>
      <c r="B42" s="331" t="s">
        <v>643</v>
      </c>
      <c r="C42" s="42" t="s">
        <v>494</v>
      </c>
      <c r="D42" s="421" t="s">
        <v>495</v>
      </c>
      <c r="E42" s="4" t="s">
        <v>496</v>
      </c>
      <c r="F42" s="4"/>
      <c r="G42" s="4"/>
      <c r="H42" s="4"/>
      <c r="I42" s="4"/>
      <c r="J42" s="344"/>
      <c r="K42" s="5"/>
      <c r="L42" s="120"/>
      <c r="M42" s="131"/>
      <c r="N42" s="121"/>
      <c r="O42" s="121"/>
      <c r="P42" s="121"/>
      <c r="Q42" s="121"/>
      <c r="R42" s="311" t="s">
        <v>487</v>
      </c>
      <c r="V42" s="49"/>
    </row>
    <row r="43" spans="1:22" ht="62.25" hidden="1" customHeight="1">
      <c r="A43" s="48"/>
      <c r="B43" s="331" t="s">
        <v>643</v>
      </c>
      <c r="C43" s="42" t="s">
        <v>402</v>
      </c>
      <c r="D43" s="421" t="s">
        <v>403</v>
      </c>
      <c r="E43" s="4" t="s">
        <v>404</v>
      </c>
      <c r="F43" s="4"/>
      <c r="G43" s="4"/>
      <c r="H43" s="4"/>
      <c r="I43" s="4"/>
      <c r="J43" s="344"/>
      <c r="K43" s="5"/>
      <c r="L43" s="120"/>
      <c r="M43" s="131"/>
      <c r="N43" s="121"/>
      <c r="O43" s="121"/>
      <c r="P43" s="121"/>
      <c r="Q43" s="121"/>
      <c r="R43" s="311" t="s">
        <v>398</v>
      </c>
      <c r="V43" s="49"/>
    </row>
    <row r="44" spans="1:22" ht="89.25" hidden="1" customHeight="1">
      <c r="A44" s="7"/>
      <c r="B44" s="331" t="s">
        <v>643</v>
      </c>
      <c r="C44" s="42" t="s">
        <v>358</v>
      </c>
      <c r="D44" s="421" t="s">
        <v>359</v>
      </c>
      <c r="E44" s="4" t="s">
        <v>360</v>
      </c>
      <c r="F44" s="4"/>
      <c r="G44" s="4"/>
      <c r="H44" s="4"/>
      <c r="I44" s="4"/>
      <c r="J44" s="344"/>
      <c r="K44" s="5"/>
      <c r="L44" s="120"/>
      <c r="M44" s="131"/>
      <c r="N44" s="121"/>
      <c r="O44" s="121"/>
      <c r="P44" s="121"/>
      <c r="Q44" s="121"/>
      <c r="R44" s="311" t="s">
        <v>357</v>
      </c>
      <c r="V44" s="49"/>
    </row>
    <row r="45" spans="1:22" ht="231" hidden="1" customHeight="1">
      <c r="A45" s="38"/>
      <c r="B45" s="168" t="s">
        <v>643</v>
      </c>
      <c r="C45" s="42" t="s">
        <v>348</v>
      </c>
      <c r="D45" s="421" t="s">
        <v>349</v>
      </c>
      <c r="E45" s="4" t="s">
        <v>312</v>
      </c>
      <c r="F45" s="4"/>
      <c r="G45" s="4"/>
      <c r="H45" s="4"/>
      <c r="I45" s="344">
        <v>100000</v>
      </c>
      <c r="J45" s="303"/>
      <c r="K45" s="5"/>
      <c r="L45" s="120"/>
      <c r="M45" s="131"/>
      <c r="N45" s="121"/>
      <c r="O45" s="121"/>
      <c r="P45" s="121"/>
      <c r="Q45" s="121"/>
      <c r="R45" s="40" t="s">
        <v>344</v>
      </c>
      <c r="V45" s="49"/>
    </row>
    <row r="46" spans="1:22" ht="78" customHeight="1">
      <c r="A46" s="48"/>
      <c r="B46" s="168" t="s">
        <v>643</v>
      </c>
      <c r="C46" s="42" t="s">
        <v>256</v>
      </c>
      <c r="D46" s="170" t="s">
        <v>257</v>
      </c>
      <c r="E46" s="4" t="s">
        <v>258</v>
      </c>
      <c r="F46" s="4"/>
      <c r="G46" s="4"/>
      <c r="H46" s="4"/>
      <c r="I46" s="4"/>
      <c r="J46" s="4" t="s">
        <v>292</v>
      </c>
      <c r="K46" s="4"/>
      <c r="L46" s="249"/>
      <c r="M46" s="103"/>
      <c r="N46" s="123"/>
      <c r="O46" s="123"/>
      <c r="P46" s="123"/>
      <c r="Q46" s="123"/>
      <c r="R46" s="311" t="s">
        <v>253</v>
      </c>
      <c r="V46" s="49"/>
    </row>
    <row r="47" spans="1:22" ht="75.75" hidden="1" customHeight="1">
      <c r="A47" s="7"/>
      <c r="B47" s="168" t="s">
        <v>643</v>
      </c>
      <c r="C47" s="42" t="s">
        <v>296</v>
      </c>
      <c r="D47" s="374" t="s">
        <v>297</v>
      </c>
      <c r="E47" s="312" t="s">
        <v>233</v>
      </c>
      <c r="F47" s="312"/>
      <c r="G47" s="18"/>
      <c r="H47" s="18"/>
      <c r="I47" s="336">
        <v>58500</v>
      </c>
      <c r="J47" s="435"/>
      <c r="K47" s="312"/>
      <c r="L47" s="248"/>
      <c r="M47" s="320"/>
      <c r="N47" s="321"/>
      <c r="O47" s="321"/>
      <c r="P47" s="321"/>
      <c r="Q47" s="321"/>
      <c r="R47" s="40" t="s">
        <v>295</v>
      </c>
      <c r="V47" s="49"/>
    </row>
    <row r="48" spans="1:22" ht="180" hidden="1" customHeight="1">
      <c r="A48" s="48"/>
      <c r="B48" s="168" t="s">
        <v>207</v>
      </c>
      <c r="C48" s="42" t="s">
        <v>595</v>
      </c>
      <c r="D48" s="364" t="s">
        <v>298</v>
      </c>
      <c r="E48" s="4" t="s">
        <v>233</v>
      </c>
      <c r="F48" s="4"/>
      <c r="G48" s="4"/>
      <c r="H48" s="4"/>
      <c r="I48" s="344">
        <v>10000</v>
      </c>
      <c r="J48" s="303"/>
      <c r="K48" s="4"/>
      <c r="L48" s="170"/>
      <c r="M48" s="103"/>
      <c r="N48" s="123"/>
      <c r="O48" s="123"/>
      <c r="P48" s="123"/>
      <c r="Q48" s="123"/>
      <c r="R48" s="40" t="s">
        <v>295</v>
      </c>
      <c r="V48" s="49"/>
    </row>
    <row r="49" spans="1:26" ht="128.25" hidden="1" customHeight="1">
      <c r="A49" s="48"/>
      <c r="B49" s="168" t="s">
        <v>207</v>
      </c>
      <c r="C49" s="329" t="s">
        <v>313</v>
      </c>
      <c r="D49" s="374" t="s">
        <v>316</v>
      </c>
      <c r="E49" s="18" t="s">
        <v>312</v>
      </c>
      <c r="F49" s="18"/>
      <c r="G49" s="303"/>
      <c r="H49" s="303"/>
      <c r="I49" s="336">
        <v>100000</v>
      </c>
      <c r="K49" s="303"/>
      <c r="L49" s="303"/>
      <c r="M49" s="303"/>
      <c r="N49" s="303"/>
      <c r="O49" s="303"/>
      <c r="P49" s="303"/>
      <c r="Q49" s="303"/>
      <c r="R49" s="148" t="s">
        <v>311</v>
      </c>
      <c r="V49" s="49"/>
    </row>
    <row r="50" spans="1:26" ht="189.75" hidden="1" customHeight="1">
      <c r="A50" s="7"/>
      <c r="B50" s="168" t="s">
        <v>207</v>
      </c>
      <c r="C50" s="329" t="s">
        <v>313</v>
      </c>
      <c r="D50" s="374" t="s">
        <v>314</v>
      </c>
      <c r="E50" s="18">
        <v>3.51</v>
      </c>
      <c r="F50" s="18"/>
      <c r="G50" s="303"/>
      <c r="H50" s="303"/>
      <c r="I50" s="303"/>
      <c r="J50" s="336"/>
      <c r="K50" s="303"/>
      <c r="L50" s="303"/>
      <c r="M50" s="303"/>
      <c r="N50" s="303"/>
      <c r="O50" s="303"/>
      <c r="P50" s="303"/>
      <c r="Q50" s="303"/>
      <c r="R50" s="148" t="s">
        <v>311</v>
      </c>
      <c r="V50" s="49"/>
    </row>
    <row r="51" spans="1:26" ht="27" customHeight="1">
      <c r="A51" s="473" t="s">
        <v>201</v>
      </c>
      <c r="B51" s="65"/>
      <c r="C51" s="265"/>
      <c r="D51" s="122"/>
      <c r="E51" s="265"/>
      <c r="F51" s="265"/>
      <c r="G51" s="66"/>
      <c r="H51" s="5"/>
      <c r="I51" s="5"/>
      <c r="J51" s="5"/>
      <c r="K51" s="64"/>
      <c r="L51" s="122"/>
      <c r="M51" s="256"/>
      <c r="N51" s="256"/>
      <c r="O51" s="256"/>
      <c r="P51" s="256"/>
      <c r="Q51" s="256"/>
      <c r="R51" s="477">
        <v>1</v>
      </c>
      <c r="U51" s="104"/>
      <c r="V51" s="104"/>
      <c r="W51" s="104"/>
      <c r="X51" s="104"/>
      <c r="Y51" s="104"/>
      <c r="Z51" s="104"/>
    </row>
    <row r="52" spans="1:26" ht="27.75" customHeight="1">
      <c r="A52" s="63" t="s">
        <v>219</v>
      </c>
      <c r="B52" s="65"/>
      <c r="C52" s="265"/>
      <c r="D52" s="122"/>
      <c r="E52" s="265"/>
      <c r="F52" s="265"/>
      <c r="G52" s="66"/>
      <c r="H52" s="5"/>
      <c r="I52" s="5"/>
      <c r="J52" s="5"/>
      <c r="K52" s="64"/>
      <c r="L52" s="122"/>
      <c r="M52" s="256"/>
      <c r="N52" s="256"/>
      <c r="O52" s="256"/>
      <c r="P52" s="256"/>
      <c r="Q52" s="256"/>
      <c r="R52" s="477">
        <v>1</v>
      </c>
      <c r="U52" s="104"/>
      <c r="V52" s="104"/>
      <c r="W52" s="104"/>
      <c r="X52" s="104"/>
      <c r="Y52" s="104"/>
      <c r="Z52" s="104"/>
    </row>
    <row r="53" spans="1:26" ht="124.5" customHeight="1">
      <c r="A53" s="271"/>
      <c r="B53" s="319" t="s">
        <v>202</v>
      </c>
      <c r="C53" s="290" t="s">
        <v>259</v>
      </c>
      <c r="D53" s="422" t="s">
        <v>260</v>
      </c>
      <c r="E53" s="346" t="s">
        <v>261</v>
      </c>
      <c r="F53" s="346"/>
      <c r="G53" s="274"/>
      <c r="H53" s="274"/>
      <c r="I53" s="274"/>
      <c r="J53" s="335" t="s">
        <v>292</v>
      </c>
      <c r="K53" s="275"/>
      <c r="L53" s="276"/>
      <c r="M53" s="277"/>
      <c r="N53" s="278"/>
      <c r="O53" s="279"/>
      <c r="P53" s="278"/>
      <c r="Q53" s="278"/>
      <c r="R53" s="215" t="s">
        <v>253</v>
      </c>
      <c r="U53" s="104"/>
      <c r="V53" s="104"/>
      <c r="W53" s="104"/>
      <c r="X53" s="104"/>
      <c r="Y53" s="104"/>
      <c r="Z53" s="104"/>
    </row>
    <row r="54" spans="1:26" ht="134.25" hidden="1" customHeight="1">
      <c r="A54" s="271"/>
      <c r="B54" s="319" t="s">
        <v>202</v>
      </c>
      <c r="C54" s="290" t="s">
        <v>317</v>
      </c>
      <c r="D54" s="422" t="s">
        <v>549</v>
      </c>
      <c r="E54" s="333" t="s">
        <v>282</v>
      </c>
      <c r="F54" s="365"/>
      <c r="G54" s="274"/>
      <c r="H54" s="274"/>
      <c r="I54" s="274"/>
      <c r="J54" s="335"/>
      <c r="K54" s="326"/>
      <c r="L54" s="327"/>
      <c r="M54" s="285"/>
      <c r="N54" s="286"/>
      <c r="O54" s="328"/>
      <c r="P54" s="286"/>
      <c r="Q54" s="286"/>
      <c r="R54" s="215" t="s">
        <v>544</v>
      </c>
      <c r="U54" s="104"/>
      <c r="V54" s="104"/>
      <c r="W54" s="104"/>
      <c r="X54" s="104"/>
      <c r="Y54" s="104"/>
      <c r="Z54" s="104"/>
    </row>
    <row r="55" spans="1:26" ht="134.25" hidden="1" customHeight="1">
      <c r="A55" s="281"/>
      <c r="B55" s="319" t="s">
        <v>202</v>
      </c>
      <c r="C55" s="290" t="s">
        <v>497</v>
      </c>
      <c r="D55" s="422" t="s">
        <v>498</v>
      </c>
      <c r="E55" s="365" t="s">
        <v>499</v>
      </c>
      <c r="F55" s="365"/>
      <c r="G55" s="274"/>
      <c r="H55" s="274"/>
      <c r="I55" s="274"/>
      <c r="J55" s="335"/>
      <c r="K55" s="326"/>
      <c r="L55" s="327"/>
      <c r="M55" s="285"/>
      <c r="N55" s="286"/>
      <c r="O55" s="328"/>
      <c r="P55" s="286"/>
      <c r="Q55" s="286"/>
      <c r="R55" s="215" t="s">
        <v>487</v>
      </c>
      <c r="U55" s="104"/>
      <c r="V55" s="104"/>
      <c r="W55" s="104"/>
      <c r="X55" s="104"/>
      <c r="Y55" s="104"/>
      <c r="Z55" s="104"/>
    </row>
    <row r="56" spans="1:26" ht="153.75" hidden="1" customHeight="1">
      <c r="A56" s="271"/>
      <c r="B56" s="319" t="s">
        <v>644</v>
      </c>
      <c r="C56" s="290" t="s">
        <v>393</v>
      </c>
      <c r="D56" s="422" t="s">
        <v>394</v>
      </c>
      <c r="E56" s="365" t="s">
        <v>395</v>
      </c>
      <c r="F56" s="365"/>
      <c r="G56" s="335"/>
      <c r="H56" s="335"/>
      <c r="I56" s="335"/>
      <c r="J56" s="335"/>
      <c r="K56" s="401"/>
      <c r="L56" s="402"/>
      <c r="M56" s="371"/>
      <c r="N56" s="372"/>
      <c r="O56" s="403"/>
      <c r="P56" s="372"/>
      <c r="Q56" s="372"/>
      <c r="R56" s="215" t="s">
        <v>388</v>
      </c>
      <c r="U56" s="104"/>
      <c r="V56" s="104"/>
      <c r="W56" s="104"/>
      <c r="X56" s="104"/>
      <c r="Y56" s="104"/>
      <c r="Z56" s="104"/>
    </row>
    <row r="57" spans="1:26" ht="105" hidden="1" customHeight="1">
      <c r="A57" s="271"/>
      <c r="B57" s="319" t="s">
        <v>644</v>
      </c>
      <c r="C57" s="290" t="s">
        <v>405</v>
      </c>
      <c r="D57" s="422" t="s">
        <v>406</v>
      </c>
      <c r="E57" s="346" t="s">
        <v>407</v>
      </c>
      <c r="F57" s="346"/>
      <c r="G57" s="274"/>
      <c r="H57" s="274"/>
      <c r="I57" s="274"/>
      <c r="J57" s="274"/>
      <c r="K57" s="326"/>
      <c r="L57" s="327"/>
      <c r="M57" s="285"/>
      <c r="N57" s="286"/>
      <c r="O57" s="328"/>
      <c r="P57" s="286"/>
      <c r="Q57" s="286"/>
      <c r="R57" s="215" t="s">
        <v>398</v>
      </c>
      <c r="U57" s="104"/>
      <c r="V57" s="104"/>
      <c r="W57" s="104"/>
      <c r="X57" s="104"/>
      <c r="Y57" s="104"/>
      <c r="Z57" s="104"/>
    </row>
    <row r="58" spans="1:26" ht="149.25" customHeight="1">
      <c r="A58" s="281"/>
      <c r="B58" s="319" t="s">
        <v>644</v>
      </c>
      <c r="C58" s="42" t="s">
        <v>262</v>
      </c>
      <c r="D58" s="422" t="s">
        <v>263</v>
      </c>
      <c r="E58" s="346" t="s">
        <v>264</v>
      </c>
      <c r="F58" s="346"/>
      <c r="G58" s="274"/>
      <c r="H58" s="274"/>
      <c r="I58" s="274"/>
      <c r="J58" s="335" t="s">
        <v>292</v>
      </c>
      <c r="K58" s="326"/>
      <c r="L58" s="327"/>
      <c r="M58" s="285"/>
      <c r="N58" s="286"/>
      <c r="O58" s="328"/>
      <c r="P58" s="286"/>
      <c r="Q58" s="286"/>
      <c r="R58" s="215" t="s">
        <v>253</v>
      </c>
      <c r="U58" s="104"/>
      <c r="V58" s="104"/>
      <c r="W58" s="104"/>
      <c r="X58" s="104"/>
      <c r="Y58" s="104"/>
      <c r="Z58" s="104"/>
    </row>
    <row r="59" spans="1:26" ht="149.25" hidden="1" customHeight="1">
      <c r="A59" s="271"/>
      <c r="B59" s="319" t="s">
        <v>202</v>
      </c>
      <c r="C59" s="42" t="s">
        <v>317</v>
      </c>
      <c r="D59" s="422" t="s">
        <v>281</v>
      </c>
      <c r="E59" s="346" t="s">
        <v>318</v>
      </c>
      <c r="F59" s="346"/>
      <c r="G59" s="274"/>
      <c r="H59" s="274"/>
      <c r="I59" s="274"/>
      <c r="J59" s="274"/>
      <c r="K59" s="326"/>
      <c r="L59" s="327"/>
      <c r="M59" s="285"/>
      <c r="N59" s="286"/>
      <c r="O59" s="328"/>
      <c r="P59" s="286"/>
      <c r="Q59" s="286"/>
      <c r="R59" s="215" t="s">
        <v>311</v>
      </c>
      <c r="U59" s="104"/>
      <c r="V59" s="104"/>
      <c r="W59" s="104"/>
      <c r="X59" s="104"/>
      <c r="Y59" s="104"/>
      <c r="Z59" s="104"/>
    </row>
    <row r="60" spans="1:26" ht="107.25" hidden="1" customHeight="1">
      <c r="A60" s="330"/>
      <c r="B60" s="331" t="s">
        <v>217</v>
      </c>
      <c r="C60" s="290" t="s">
        <v>225</v>
      </c>
      <c r="D60" s="423" t="s">
        <v>226</v>
      </c>
      <c r="E60" s="333">
        <v>5</v>
      </c>
      <c r="F60" s="333"/>
      <c r="G60" s="283"/>
      <c r="H60" s="283"/>
      <c r="I60" s="283"/>
      <c r="J60" s="283" t="s">
        <v>292</v>
      </c>
      <c r="K60" s="282"/>
      <c r="L60" s="324"/>
      <c r="M60" s="325"/>
      <c r="N60" s="325"/>
      <c r="O60" s="325"/>
      <c r="P60" s="325"/>
      <c r="Q60" s="325"/>
      <c r="R60" s="334" t="s">
        <v>227</v>
      </c>
      <c r="U60" s="104"/>
      <c r="V60" s="104"/>
      <c r="W60" s="104"/>
      <c r="X60" s="104"/>
      <c r="Y60" s="104"/>
      <c r="Z60" s="104"/>
    </row>
    <row r="61" spans="1:26" ht="107.25" hidden="1" customHeight="1">
      <c r="A61" s="330"/>
      <c r="B61" s="331" t="s">
        <v>217</v>
      </c>
      <c r="C61" s="290" t="s">
        <v>602</v>
      </c>
      <c r="D61" s="423" t="s">
        <v>603</v>
      </c>
      <c r="E61" s="333" t="s">
        <v>604</v>
      </c>
      <c r="F61" s="487"/>
      <c r="G61" s="405"/>
      <c r="H61" s="405"/>
      <c r="I61" s="405"/>
      <c r="J61" s="405"/>
      <c r="K61" s="326"/>
      <c r="L61" s="406"/>
      <c r="M61" s="286"/>
      <c r="N61" s="286"/>
      <c r="O61" s="286"/>
      <c r="P61" s="286"/>
      <c r="Q61" s="286"/>
      <c r="R61" s="334" t="s">
        <v>600</v>
      </c>
      <c r="U61" s="104"/>
      <c r="V61" s="104"/>
      <c r="W61" s="104"/>
      <c r="X61" s="104"/>
      <c r="Y61" s="104"/>
      <c r="Z61" s="104"/>
    </row>
    <row r="62" spans="1:26" ht="137.25" hidden="1" customHeight="1">
      <c r="A62" s="455"/>
      <c r="B62" s="331" t="s">
        <v>217</v>
      </c>
      <c r="C62" s="290" t="s">
        <v>550</v>
      </c>
      <c r="D62" s="423" t="s">
        <v>551</v>
      </c>
      <c r="E62" s="333" t="s">
        <v>282</v>
      </c>
      <c r="F62" s="333"/>
      <c r="G62" s="283"/>
      <c r="H62" s="283"/>
      <c r="I62" s="283"/>
      <c r="J62" s="283"/>
      <c r="K62" s="326"/>
      <c r="L62" s="406"/>
      <c r="M62" s="286"/>
      <c r="N62" s="286"/>
      <c r="O62" s="286"/>
      <c r="P62" s="286"/>
      <c r="Q62" s="286"/>
      <c r="R62" s="334" t="s">
        <v>544</v>
      </c>
      <c r="U62" s="104"/>
      <c r="V62" s="104"/>
      <c r="W62" s="104"/>
      <c r="X62" s="104"/>
      <c r="Y62" s="104"/>
      <c r="Z62" s="104"/>
    </row>
    <row r="63" spans="1:26" ht="107.25" hidden="1" customHeight="1">
      <c r="A63" s="330"/>
      <c r="B63" s="331" t="s">
        <v>645</v>
      </c>
      <c r="C63" s="290" t="s">
        <v>538</v>
      </c>
      <c r="D63" s="422" t="s">
        <v>539</v>
      </c>
      <c r="E63" s="335" t="s">
        <v>233</v>
      </c>
      <c r="F63" s="343"/>
      <c r="G63" s="343"/>
      <c r="H63" s="343"/>
      <c r="I63" s="343"/>
      <c r="J63" s="454"/>
      <c r="K63" s="343"/>
      <c r="L63" s="370"/>
      <c r="M63" s="371"/>
      <c r="N63" s="372"/>
      <c r="O63" s="372"/>
      <c r="P63" s="372"/>
      <c r="Q63" s="372"/>
      <c r="R63" s="334" t="s">
        <v>435</v>
      </c>
      <c r="U63" s="104"/>
      <c r="V63" s="104"/>
      <c r="W63" s="104"/>
      <c r="X63" s="104"/>
      <c r="Y63" s="104"/>
      <c r="Z63" s="104"/>
    </row>
    <row r="64" spans="1:26" ht="121.5" hidden="1" customHeight="1">
      <c r="A64" s="330"/>
      <c r="B64" s="331" t="s">
        <v>645</v>
      </c>
      <c r="C64" s="290" t="s">
        <v>532</v>
      </c>
      <c r="D64" s="423" t="s">
        <v>533</v>
      </c>
      <c r="E64" s="333" t="s">
        <v>246</v>
      </c>
      <c r="F64" s="333"/>
      <c r="G64" s="283"/>
      <c r="H64" s="283"/>
      <c r="I64" s="283"/>
      <c r="J64" s="283"/>
      <c r="K64" s="282"/>
      <c r="L64" s="324"/>
      <c r="M64" s="325"/>
      <c r="N64" s="325"/>
      <c r="O64" s="325"/>
      <c r="P64" s="325"/>
      <c r="Q64" s="325"/>
      <c r="R64" s="331" t="s">
        <v>530</v>
      </c>
      <c r="U64" s="104"/>
      <c r="V64" s="104"/>
      <c r="W64" s="104"/>
      <c r="X64" s="104"/>
      <c r="Y64" s="104"/>
      <c r="Z64" s="104"/>
    </row>
    <row r="65" spans="1:26" ht="227.25" hidden="1" customHeight="1">
      <c r="A65" s="455"/>
      <c r="B65" s="331" t="s">
        <v>645</v>
      </c>
      <c r="C65" s="290" t="s">
        <v>534</v>
      </c>
      <c r="D65" s="423" t="s">
        <v>571</v>
      </c>
      <c r="E65" s="333" t="s">
        <v>535</v>
      </c>
      <c r="F65" s="333"/>
      <c r="G65" s="283"/>
      <c r="H65" s="283"/>
      <c r="I65" s="283"/>
      <c r="J65" s="283"/>
      <c r="K65" s="282"/>
      <c r="L65" s="324"/>
      <c r="M65" s="325"/>
      <c r="N65" s="325"/>
      <c r="O65" s="325"/>
      <c r="P65" s="325"/>
      <c r="Q65" s="325"/>
      <c r="R65" s="331" t="s">
        <v>530</v>
      </c>
      <c r="U65" s="104"/>
      <c r="V65" s="104"/>
      <c r="W65" s="104"/>
      <c r="X65" s="104"/>
      <c r="Y65" s="104"/>
      <c r="Z65" s="104"/>
    </row>
    <row r="66" spans="1:26" ht="133.5" hidden="1" customHeight="1">
      <c r="A66" s="330"/>
      <c r="B66" s="331" t="s">
        <v>645</v>
      </c>
      <c r="C66" s="290" t="s">
        <v>497</v>
      </c>
      <c r="D66" s="423" t="s">
        <v>500</v>
      </c>
      <c r="E66" s="333" t="s">
        <v>501</v>
      </c>
      <c r="F66" s="333"/>
      <c r="G66" s="283"/>
      <c r="H66" s="283"/>
      <c r="I66" s="283"/>
      <c r="J66" s="283"/>
      <c r="K66" s="282"/>
      <c r="L66" s="324"/>
      <c r="M66" s="325"/>
      <c r="N66" s="325"/>
      <c r="O66" s="325"/>
      <c r="P66" s="325"/>
      <c r="Q66" s="325"/>
      <c r="R66" s="215" t="s">
        <v>487</v>
      </c>
      <c r="U66" s="104"/>
      <c r="V66" s="104"/>
      <c r="W66" s="104"/>
      <c r="X66" s="104"/>
      <c r="Y66" s="104"/>
      <c r="Z66" s="104"/>
    </row>
    <row r="67" spans="1:26" ht="250.5" hidden="1" customHeight="1">
      <c r="A67" s="455"/>
      <c r="B67" s="331" t="s">
        <v>645</v>
      </c>
      <c r="C67" s="290" t="s">
        <v>437</v>
      </c>
      <c r="D67" s="423" t="s">
        <v>438</v>
      </c>
      <c r="E67" s="333" t="s">
        <v>439</v>
      </c>
      <c r="F67" s="333"/>
      <c r="G67" s="283"/>
      <c r="H67" s="283"/>
      <c r="I67" s="283"/>
      <c r="J67" s="283"/>
      <c r="K67" s="282"/>
      <c r="L67" s="324"/>
      <c r="M67" s="325"/>
      <c r="N67" s="325"/>
      <c r="O67" s="325"/>
      <c r="P67" s="325"/>
      <c r="Q67" s="325"/>
      <c r="R67" s="215" t="s">
        <v>388</v>
      </c>
      <c r="U67" s="104"/>
      <c r="V67" s="104"/>
      <c r="W67" s="104"/>
      <c r="X67" s="104"/>
      <c r="Y67" s="104"/>
      <c r="Z67" s="104"/>
    </row>
    <row r="68" spans="1:26" ht="128.25" hidden="1" customHeight="1">
      <c r="A68" s="330"/>
      <c r="B68" s="331" t="s">
        <v>645</v>
      </c>
      <c r="C68" s="319" t="s">
        <v>440</v>
      </c>
      <c r="D68" s="423" t="s">
        <v>441</v>
      </c>
      <c r="E68" s="333" t="s">
        <v>331</v>
      </c>
      <c r="F68" s="333"/>
      <c r="G68" s="283"/>
      <c r="H68" s="283"/>
      <c r="I68" s="283"/>
      <c r="J68" s="283"/>
      <c r="K68" s="282"/>
      <c r="L68" s="324"/>
      <c r="M68" s="325"/>
      <c r="N68" s="325"/>
      <c r="O68" s="325"/>
      <c r="P68" s="325"/>
      <c r="Q68" s="325"/>
      <c r="R68" s="331" t="s">
        <v>388</v>
      </c>
      <c r="U68" s="104"/>
      <c r="V68" s="104"/>
      <c r="W68" s="104"/>
      <c r="X68" s="104"/>
      <c r="Y68" s="104"/>
      <c r="Z68" s="104"/>
    </row>
    <row r="69" spans="1:26" ht="88.5" hidden="1" customHeight="1">
      <c r="A69" s="330"/>
      <c r="B69" s="331" t="s">
        <v>645</v>
      </c>
      <c r="C69" s="319"/>
      <c r="D69" s="423" t="s">
        <v>442</v>
      </c>
      <c r="E69" s="333"/>
      <c r="F69" s="333"/>
      <c r="G69" s="283"/>
      <c r="H69" s="283"/>
      <c r="I69" s="283"/>
      <c r="J69" s="283"/>
      <c r="K69" s="282"/>
      <c r="L69" s="324"/>
      <c r="M69" s="325"/>
      <c r="N69" s="325"/>
      <c r="O69" s="325"/>
      <c r="P69" s="325"/>
      <c r="Q69" s="325"/>
      <c r="R69" s="331" t="s">
        <v>388</v>
      </c>
      <c r="U69" s="104"/>
      <c r="V69" s="104"/>
      <c r="W69" s="104"/>
      <c r="X69" s="104"/>
      <c r="Y69" s="104"/>
      <c r="Z69" s="104"/>
    </row>
    <row r="70" spans="1:26" ht="84.75" hidden="1" customHeight="1">
      <c r="A70" s="330"/>
      <c r="B70" s="331" t="s">
        <v>645</v>
      </c>
      <c r="C70" s="290"/>
      <c r="D70" s="423" t="s">
        <v>443</v>
      </c>
      <c r="E70" s="333"/>
      <c r="F70" s="333"/>
      <c r="G70" s="283"/>
      <c r="H70" s="283"/>
      <c r="I70" s="283"/>
      <c r="J70" s="283"/>
      <c r="K70" s="282"/>
      <c r="L70" s="324"/>
      <c r="M70" s="325"/>
      <c r="N70" s="325"/>
      <c r="O70" s="325"/>
      <c r="P70" s="325"/>
      <c r="Q70" s="325"/>
      <c r="R70" s="331" t="s">
        <v>388</v>
      </c>
      <c r="U70" s="104"/>
      <c r="V70" s="104"/>
      <c r="W70" s="104"/>
      <c r="X70" s="104"/>
      <c r="Y70" s="104"/>
      <c r="Z70" s="104"/>
    </row>
    <row r="71" spans="1:26" ht="60.75" hidden="1" customHeight="1">
      <c r="A71" s="455"/>
      <c r="B71" s="331" t="s">
        <v>645</v>
      </c>
      <c r="C71" s="290" t="s">
        <v>408</v>
      </c>
      <c r="D71" s="423" t="s">
        <v>639</v>
      </c>
      <c r="E71" s="333" t="s">
        <v>640</v>
      </c>
      <c r="F71" s="333"/>
      <c r="G71" s="342"/>
      <c r="H71" s="342"/>
      <c r="I71" s="347">
        <v>60000</v>
      </c>
      <c r="J71" s="303"/>
      <c r="K71" s="333"/>
      <c r="L71" s="348"/>
      <c r="M71" s="349"/>
      <c r="N71" s="349"/>
      <c r="O71" s="349"/>
      <c r="P71" s="349"/>
      <c r="Q71" s="349"/>
      <c r="R71" s="215" t="s">
        <v>398</v>
      </c>
      <c r="U71" s="104"/>
      <c r="V71" s="104"/>
      <c r="W71" s="104"/>
      <c r="X71" s="104"/>
      <c r="Y71" s="104"/>
      <c r="Z71" s="104"/>
    </row>
    <row r="72" spans="1:26" ht="111.75" hidden="1" customHeight="1">
      <c r="A72" s="455"/>
      <c r="B72" s="331" t="s">
        <v>645</v>
      </c>
      <c r="C72" s="290" t="s">
        <v>361</v>
      </c>
      <c r="D72" s="423" t="s">
        <v>362</v>
      </c>
      <c r="E72" s="378">
        <v>4</v>
      </c>
      <c r="F72" s="378"/>
      <c r="G72" s="283"/>
      <c r="H72" s="283"/>
      <c r="I72" s="347">
        <v>200000</v>
      </c>
      <c r="J72" s="447"/>
      <c r="K72" s="282"/>
      <c r="L72" s="324"/>
      <c r="M72" s="325"/>
      <c r="N72" s="325"/>
      <c r="O72" s="325"/>
      <c r="P72" s="325"/>
      <c r="Q72" s="325"/>
      <c r="R72" s="215" t="s">
        <v>357</v>
      </c>
      <c r="U72" s="104"/>
      <c r="V72" s="104"/>
      <c r="W72" s="104"/>
      <c r="X72" s="104"/>
      <c r="Y72" s="104"/>
      <c r="Z72" s="104"/>
    </row>
    <row r="73" spans="1:26" ht="111" hidden="1" customHeight="1">
      <c r="A73" s="456"/>
      <c r="B73" s="331" t="s">
        <v>645</v>
      </c>
      <c r="C73" s="337" t="s">
        <v>433</v>
      </c>
      <c r="D73" s="422" t="s">
        <v>575</v>
      </c>
      <c r="E73" s="365" t="s">
        <v>434</v>
      </c>
      <c r="F73" s="365"/>
      <c r="G73" s="274"/>
      <c r="H73" s="274"/>
      <c r="I73" s="274"/>
      <c r="J73" s="274"/>
      <c r="K73" s="282"/>
      <c r="L73" s="324"/>
      <c r="M73" s="325"/>
      <c r="N73" s="325"/>
      <c r="O73" s="325"/>
      <c r="P73" s="325"/>
      <c r="Q73" s="325"/>
      <c r="R73" s="331" t="s">
        <v>435</v>
      </c>
      <c r="U73" s="104"/>
      <c r="V73" s="104"/>
      <c r="W73" s="104"/>
      <c r="X73" s="104"/>
      <c r="Y73" s="104"/>
      <c r="Z73" s="104"/>
    </row>
    <row r="74" spans="1:26" ht="132.75" hidden="1" customHeight="1">
      <c r="A74" s="330"/>
      <c r="B74" s="331" t="s">
        <v>645</v>
      </c>
      <c r="C74" s="290"/>
      <c r="D74" s="423" t="s">
        <v>646</v>
      </c>
      <c r="E74" s="417" t="s">
        <v>647</v>
      </c>
      <c r="F74" s="417"/>
      <c r="G74" s="283"/>
      <c r="H74" s="283"/>
      <c r="I74" s="283"/>
      <c r="J74" s="283"/>
      <c r="K74" s="282"/>
      <c r="L74" s="324"/>
      <c r="M74" s="325"/>
      <c r="N74" s="325"/>
      <c r="O74" s="325"/>
      <c r="P74" s="325"/>
      <c r="Q74" s="325"/>
      <c r="R74" s="331" t="s">
        <v>435</v>
      </c>
      <c r="U74" s="104"/>
      <c r="V74" s="104"/>
      <c r="W74" s="104"/>
      <c r="X74" s="104"/>
      <c r="Y74" s="104"/>
      <c r="Z74" s="104"/>
    </row>
    <row r="75" spans="1:26" ht="126.75" hidden="1" customHeight="1">
      <c r="A75" s="330"/>
      <c r="B75" s="331" t="s">
        <v>645</v>
      </c>
      <c r="C75" s="290" t="s">
        <v>361</v>
      </c>
      <c r="D75" s="423" t="s">
        <v>363</v>
      </c>
      <c r="E75" s="378" t="s">
        <v>364</v>
      </c>
      <c r="F75" s="378"/>
      <c r="G75" s="283"/>
      <c r="H75" s="283"/>
      <c r="I75" s="283"/>
      <c r="J75" s="347"/>
      <c r="K75" s="282"/>
      <c r="L75" s="324"/>
      <c r="M75" s="325"/>
      <c r="N75" s="325"/>
      <c r="O75" s="325"/>
      <c r="P75" s="325"/>
      <c r="Q75" s="325"/>
      <c r="R75" s="331" t="s">
        <v>357</v>
      </c>
      <c r="U75" s="104"/>
      <c r="V75" s="104"/>
      <c r="W75" s="104"/>
      <c r="X75" s="104"/>
      <c r="Y75" s="104"/>
      <c r="Z75" s="104"/>
    </row>
    <row r="76" spans="1:26" ht="126.75" hidden="1" customHeight="1">
      <c r="A76" s="455"/>
      <c r="B76" s="331" t="s">
        <v>645</v>
      </c>
      <c r="C76" s="290" t="s">
        <v>365</v>
      </c>
      <c r="D76" s="423" t="s">
        <v>362</v>
      </c>
      <c r="E76" s="378">
        <v>4</v>
      </c>
      <c r="F76" s="378"/>
      <c r="G76" s="283"/>
      <c r="H76" s="283"/>
      <c r="I76" s="347">
        <v>70000</v>
      </c>
      <c r="J76" s="303"/>
      <c r="K76" s="282"/>
      <c r="L76" s="324"/>
      <c r="M76" s="325"/>
      <c r="N76" s="325"/>
      <c r="O76" s="325"/>
      <c r="P76" s="325"/>
      <c r="Q76" s="325"/>
      <c r="R76" s="331" t="s">
        <v>357</v>
      </c>
      <c r="U76" s="104"/>
      <c r="V76" s="104"/>
      <c r="W76" s="104"/>
      <c r="X76" s="104"/>
      <c r="Y76" s="104"/>
      <c r="Z76" s="104"/>
    </row>
    <row r="77" spans="1:26" ht="150.75" hidden="1" customHeight="1">
      <c r="A77" s="330"/>
      <c r="B77" s="331" t="s">
        <v>217</v>
      </c>
      <c r="C77" s="290" t="s">
        <v>366</v>
      </c>
      <c r="D77" s="423" t="s">
        <v>362</v>
      </c>
      <c r="E77" s="378">
        <v>4</v>
      </c>
      <c r="F77" s="378"/>
      <c r="G77" s="283"/>
      <c r="H77" s="283"/>
      <c r="I77" s="347">
        <v>40000</v>
      </c>
      <c r="J77" s="303"/>
      <c r="K77" s="282"/>
      <c r="L77" s="324"/>
      <c r="M77" s="325"/>
      <c r="N77" s="325"/>
      <c r="O77" s="325"/>
      <c r="P77" s="325"/>
      <c r="Q77" s="325"/>
      <c r="R77" s="215" t="s">
        <v>357</v>
      </c>
      <c r="U77" s="104"/>
      <c r="V77" s="104"/>
      <c r="W77" s="104"/>
      <c r="X77" s="104"/>
      <c r="Y77" s="104"/>
      <c r="Z77" s="104"/>
    </row>
    <row r="78" spans="1:26" ht="88.5" hidden="1" customHeight="1">
      <c r="A78" s="330"/>
      <c r="B78" s="331" t="s">
        <v>217</v>
      </c>
      <c r="C78" s="290" t="s">
        <v>319</v>
      </c>
      <c r="D78" s="423" t="s">
        <v>320</v>
      </c>
      <c r="E78" s="333">
        <v>5</v>
      </c>
      <c r="F78" s="333"/>
      <c r="G78" s="283"/>
      <c r="H78" s="283"/>
      <c r="I78" s="283"/>
      <c r="J78" s="303"/>
      <c r="K78" s="282"/>
      <c r="L78" s="324"/>
      <c r="M78" s="325"/>
      <c r="N78" s="325"/>
      <c r="O78" s="325"/>
      <c r="P78" s="325"/>
      <c r="Q78" s="325"/>
      <c r="R78" s="215" t="s">
        <v>311</v>
      </c>
      <c r="U78" s="104"/>
      <c r="V78" s="104"/>
      <c r="W78" s="104"/>
      <c r="X78" s="104"/>
      <c r="Y78" s="104"/>
      <c r="Z78" s="104"/>
    </row>
    <row r="79" spans="1:26" ht="105" customHeight="1">
      <c r="A79" s="330"/>
      <c r="B79" s="331" t="s">
        <v>217</v>
      </c>
      <c r="C79" s="329" t="s">
        <v>265</v>
      </c>
      <c r="D79" s="423" t="s">
        <v>266</v>
      </c>
      <c r="E79" s="333" t="s">
        <v>267</v>
      </c>
      <c r="F79" s="333"/>
      <c r="G79" s="342"/>
      <c r="H79" s="342"/>
      <c r="I79" s="347">
        <v>200000</v>
      </c>
      <c r="J79" s="303"/>
      <c r="K79" s="333"/>
      <c r="L79" s="348"/>
      <c r="M79" s="349"/>
      <c r="N79" s="349"/>
      <c r="O79" s="349"/>
      <c r="P79" s="349"/>
      <c r="Q79" s="349"/>
      <c r="R79" s="334" t="s">
        <v>253</v>
      </c>
      <c r="U79" s="104"/>
      <c r="V79" s="104"/>
      <c r="W79" s="104"/>
      <c r="X79" s="104"/>
      <c r="Y79" s="104"/>
      <c r="Z79" s="104"/>
    </row>
    <row r="80" spans="1:26" ht="82.5" hidden="1" customHeight="1">
      <c r="A80" s="380"/>
      <c r="B80" s="331" t="s">
        <v>217</v>
      </c>
      <c r="C80" s="42" t="s">
        <v>378</v>
      </c>
      <c r="D80" s="423" t="s">
        <v>372</v>
      </c>
      <c r="E80" s="333" t="s">
        <v>373</v>
      </c>
      <c r="F80" s="333"/>
      <c r="G80" s="342"/>
      <c r="H80" s="342"/>
      <c r="I80" s="347">
        <v>100000</v>
      </c>
      <c r="J80" s="53"/>
      <c r="K80" s="333"/>
      <c r="L80" s="348"/>
      <c r="M80" s="349"/>
      <c r="N80" s="349"/>
      <c r="O80" s="349"/>
      <c r="P80" s="349"/>
      <c r="Q80" s="349"/>
      <c r="R80" s="334" t="s">
        <v>374</v>
      </c>
      <c r="U80" s="104"/>
      <c r="V80" s="104"/>
      <c r="W80" s="104"/>
      <c r="X80" s="104"/>
      <c r="Y80" s="104"/>
      <c r="Z80" s="104"/>
    </row>
    <row r="81" spans="1:26" ht="111" hidden="1" customHeight="1">
      <c r="A81" s="380"/>
      <c r="B81" s="334" t="s">
        <v>624</v>
      </c>
      <c r="C81" s="42" t="s">
        <v>378</v>
      </c>
      <c r="D81" s="422" t="s">
        <v>375</v>
      </c>
      <c r="E81" s="365" t="s">
        <v>373</v>
      </c>
      <c r="F81" s="365"/>
      <c r="G81" s="335"/>
      <c r="H81" s="335"/>
      <c r="I81" s="335"/>
      <c r="J81" s="381"/>
      <c r="K81" s="365"/>
      <c r="L81" s="382"/>
      <c r="M81" s="361"/>
      <c r="N81" s="361"/>
      <c r="O81" s="361"/>
      <c r="P81" s="361"/>
      <c r="Q81" s="361"/>
      <c r="R81" s="215" t="s">
        <v>374</v>
      </c>
      <c r="U81" s="104"/>
      <c r="V81" s="104"/>
      <c r="W81" s="104"/>
      <c r="X81" s="104"/>
      <c r="Y81" s="104"/>
      <c r="Z81" s="104"/>
    </row>
    <row r="82" spans="1:26" ht="30" customHeight="1">
      <c r="A82" s="288" t="s">
        <v>220</v>
      </c>
      <c r="B82" s="88"/>
      <c r="C82" s="289"/>
      <c r="D82" s="284"/>
      <c r="E82" s="272"/>
      <c r="F82" s="272"/>
      <c r="G82" s="272"/>
      <c r="H82" s="272"/>
      <c r="I82" s="272"/>
      <c r="J82" s="272"/>
      <c r="K82" s="272"/>
      <c r="L82" s="284"/>
      <c r="M82" s="285"/>
      <c r="N82" s="286"/>
      <c r="O82" s="286"/>
      <c r="P82" s="286"/>
      <c r="Q82" s="286"/>
      <c r="R82" s="479">
        <v>1</v>
      </c>
      <c r="U82" s="91">
        <v>0</v>
      </c>
      <c r="V82" s="55"/>
      <c r="W82" s="91">
        <v>1</v>
      </c>
      <c r="Z82" s="44">
        <v>1</v>
      </c>
    </row>
    <row r="83" spans="1:26" ht="157.5" customHeight="1">
      <c r="A83" s="88"/>
      <c r="B83" s="168" t="s">
        <v>203</v>
      </c>
      <c r="C83" s="290" t="s">
        <v>578</v>
      </c>
      <c r="D83" s="422" t="s">
        <v>268</v>
      </c>
      <c r="E83" s="335" t="s">
        <v>269</v>
      </c>
      <c r="F83" s="335"/>
      <c r="G83" s="335"/>
      <c r="H83" s="335"/>
      <c r="I83" s="335"/>
      <c r="J83" s="335" t="s">
        <v>292</v>
      </c>
      <c r="K83" s="335"/>
      <c r="L83" s="359"/>
      <c r="M83" s="360"/>
      <c r="N83" s="361"/>
      <c r="O83" s="361"/>
      <c r="P83" s="361"/>
      <c r="Q83" s="361"/>
      <c r="R83" s="215" t="s">
        <v>253</v>
      </c>
      <c r="U83" s="91">
        <v>0</v>
      </c>
      <c r="V83" s="55"/>
      <c r="W83" s="91">
        <v>1</v>
      </c>
      <c r="Z83" s="44">
        <v>1</v>
      </c>
    </row>
    <row r="84" spans="1:26" ht="165" hidden="1" customHeight="1">
      <c r="A84" s="291"/>
      <c r="B84" s="168" t="s">
        <v>203</v>
      </c>
      <c r="C84" s="290" t="s">
        <v>552</v>
      </c>
      <c r="D84" s="422" t="s">
        <v>553</v>
      </c>
      <c r="E84" s="335">
        <v>3.8</v>
      </c>
      <c r="F84" s="335"/>
      <c r="G84" s="335"/>
      <c r="H84" s="335"/>
      <c r="I84" s="335"/>
      <c r="J84" s="335"/>
      <c r="K84" s="335"/>
      <c r="L84" s="359"/>
      <c r="M84" s="360"/>
      <c r="N84" s="361"/>
      <c r="O84" s="361"/>
      <c r="P84" s="361"/>
      <c r="Q84" s="361"/>
      <c r="R84" s="215" t="s">
        <v>435</v>
      </c>
      <c r="V84" s="55"/>
    </row>
    <row r="85" spans="1:26" ht="156" hidden="1" customHeight="1">
      <c r="A85" s="88"/>
      <c r="B85" s="168" t="s">
        <v>648</v>
      </c>
      <c r="C85" s="290" t="s">
        <v>552</v>
      </c>
      <c r="D85" s="422" t="s">
        <v>553</v>
      </c>
      <c r="E85" s="335">
        <v>3.5</v>
      </c>
      <c r="F85" s="335"/>
      <c r="G85" s="335"/>
      <c r="H85" s="335"/>
      <c r="I85" s="335"/>
      <c r="J85" s="335"/>
      <c r="K85" s="335"/>
      <c r="L85" s="359"/>
      <c r="M85" s="360"/>
      <c r="N85" s="361"/>
      <c r="O85" s="361"/>
      <c r="P85" s="361"/>
      <c r="Q85" s="361"/>
      <c r="R85" s="215" t="s">
        <v>544</v>
      </c>
      <c r="V85" s="55"/>
    </row>
    <row r="86" spans="1:26" ht="133.5" hidden="1" customHeight="1">
      <c r="A86" s="88"/>
      <c r="B86" s="168" t="s">
        <v>648</v>
      </c>
      <c r="C86" s="290" t="s">
        <v>321</v>
      </c>
      <c r="D86" s="422" t="s">
        <v>445</v>
      </c>
      <c r="E86" s="335">
        <v>3.51</v>
      </c>
      <c r="F86" s="335"/>
      <c r="G86" s="335"/>
      <c r="H86" s="335"/>
      <c r="I86" s="335"/>
      <c r="J86" s="335"/>
      <c r="K86" s="335"/>
      <c r="L86" s="359"/>
      <c r="M86" s="360"/>
      <c r="N86" s="361"/>
      <c r="O86" s="361"/>
      <c r="P86" s="361"/>
      <c r="Q86" s="361"/>
      <c r="R86" s="215" t="s">
        <v>487</v>
      </c>
      <c r="V86" s="55"/>
    </row>
    <row r="87" spans="1:26" ht="133.5" hidden="1" customHeight="1">
      <c r="A87" s="291"/>
      <c r="B87" s="168" t="s">
        <v>648</v>
      </c>
      <c r="C87" s="290" t="s">
        <v>444</v>
      </c>
      <c r="D87" s="422" t="s">
        <v>445</v>
      </c>
      <c r="E87" s="335">
        <v>3.51</v>
      </c>
      <c r="F87" s="335"/>
      <c r="G87" s="335"/>
      <c r="H87" s="335"/>
      <c r="I87" s="335"/>
      <c r="J87" s="335"/>
      <c r="K87" s="335"/>
      <c r="L87" s="359"/>
      <c r="M87" s="360"/>
      <c r="N87" s="361"/>
      <c r="O87" s="361"/>
      <c r="P87" s="361"/>
      <c r="Q87" s="361"/>
      <c r="R87" s="215" t="s">
        <v>388</v>
      </c>
      <c r="V87" s="55"/>
    </row>
    <row r="88" spans="1:26" ht="153.75" hidden="1" customHeight="1">
      <c r="A88" s="88"/>
      <c r="B88" s="168" t="s">
        <v>648</v>
      </c>
      <c r="C88" s="290" t="s">
        <v>367</v>
      </c>
      <c r="D88" s="422" t="s">
        <v>368</v>
      </c>
      <c r="E88" s="335">
        <v>4</v>
      </c>
      <c r="F88" s="335"/>
      <c r="G88" s="335"/>
      <c r="H88" s="335"/>
      <c r="I88" s="335"/>
      <c r="J88" s="335"/>
      <c r="K88" s="335"/>
      <c r="L88" s="359"/>
      <c r="M88" s="360"/>
      <c r="N88" s="361"/>
      <c r="O88" s="361"/>
      <c r="P88" s="361"/>
      <c r="Q88" s="361"/>
      <c r="R88" s="215" t="s">
        <v>357</v>
      </c>
      <c r="V88" s="55"/>
    </row>
    <row r="89" spans="1:26" ht="109.5" hidden="1" customHeight="1">
      <c r="A89" s="88"/>
      <c r="B89" s="168" t="s">
        <v>648</v>
      </c>
      <c r="C89" s="290" t="s">
        <v>299</v>
      </c>
      <c r="D89" s="422" t="s">
        <v>300</v>
      </c>
      <c r="E89" s="335" t="s">
        <v>301</v>
      </c>
      <c r="F89" s="335"/>
      <c r="G89" s="335"/>
      <c r="H89" s="335"/>
      <c r="I89" s="335"/>
      <c r="J89" s="335"/>
      <c r="K89" s="335"/>
      <c r="L89" s="359"/>
      <c r="M89" s="360"/>
      <c r="N89" s="361"/>
      <c r="O89" s="361"/>
      <c r="P89" s="361"/>
      <c r="Q89" s="361"/>
      <c r="R89" s="215" t="s">
        <v>302</v>
      </c>
      <c r="V89" s="55"/>
      <c r="W89" s="91">
        <v>1</v>
      </c>
      <c r="Z89" s="44">
        <v>1</v>
      </c>
    </row>
    <row r="90" spans="1:26" ht="171.75" hidden="1" customHeight="1">
      <c r="A90" s="291"/>
      <c r="B90" s="168" t="s">
        <v>648</v>
      </c>
      <c r="C90" s="358" t="s">
        <v>413</v>
      </c>
      <c r="D90" s="422" t="s">
        <v>410</v>
      </c>
      <c r="E90" s="335" t="s">
        <v>414</v>
      </c>
      <c r="F90" s="365"/>
      <c r="G90" s="333"/>
      <c r="H90" s="342"/>
      <c r="I90" s="342"/>
      <c r="J90" s="342"/>
      <c r="K90" s="369"/>
      <c r="L90" s="370"/>
      <c r="M90" s="371"/>
      <c r="N90" s="372"/>
      <c r="O90" s="372"/>
      <c r="P90" s="372"/>
      <c r="Q90" s="373"/>
      <c r="R90" s="215" t="s">
        <v>398</v>
      </c>
      <c r="V90" s="55"/>
    </row>
    <row r="91" spans="1:26" ht="171.75" hidden="1" customHeight="1">
      <c r="A91" s="291"/>
      <c r="B91" s="168" t="s">
        <v>648</v>
      </c>
      <c r="C91" s="367" t="s">
        <v>321</v>
      </c>
      <c r="D91" s="423" t="s">
        <v>322</v>
      </c>
      <c r="E91" s="342">
        <v>3.51</v>
      </c>
      <c r="F91" s="368"/>
      <c r="G91" s="368"/>
      <c r="H91" s="343"/>
      <c r="I91" s="343"/>
      <c r="J91" s="343"/>
      <c r="K91" s="369"/>
      <c r="L91" s="370"/>
      <c r="M91" s="371"/>
      <c r="N91" s="372"/>
      <c r="O91" s="372"/>
      <c r="P91" s="372"/>
      <c r="Q91" s="373"/>
      <c r="R91" s="215" t="s">
        <v>311</v>
      </c>
      <c r="V91" s="55"/>
    </row>
    <row r="92" spans="1:26" ht="27" customHeight="1">
      <c r="A92" s="476" t="s">
        <v>213</v>
      </c>
      <c r="B92" s="47"/>
      <c r="C92" s="67"/>
      <c r="D92" s="122"/>
      <c r="E92" s="251"/>
      <c r="F92" s="251"/>
      <c r="G92" s="257"/>
      <c r="H92" s="6"/>
      <c r="I92" s="6"/>
      <c r="J92" s="6"/>
      <c r="K92" s="266"/>
      <c r="L92" s="122"/>
      <c r="M92" s="121"/>
      <c r="N92" s="121"/>
      <c r="O92" s="121"/>
      <c r="P92" s="121"/>
      <c r="Q92" s="268"/>
      <c r="R92" s="480">
        <v>1</v>
      </c>
      <c r="U92" s="104"/>
      <c r="V92" s="104"/>
      <c r="W92" s="104"/>
      <c r="X92" s="104"/>
      <c r="Y92" s="104"/>
      <c r="Z92" s="104"/>
    </row>
    <row r="93" spans="1:26" ht="25.5" customHeight="1">
      <c r="A93" s="473" t="s">
        <v>193</v>
      </c>
      <c r="B93" s="65"/>
      <c r="C93" s="265"/>
      <c r="D93" s="122"/>
      <c r="E93" s="265"/>
      <c r="F93" s="265"/>
      <c r="G93" s="52"/>
      <c r="H93" s="5"/>
      <c r="I93" s="5"/>
      <c r="J93" s="5"/>
      <c r="K93" s="266"/>
      <c r="L93" s="122"/>
      <c r="M93" s="121"/>
      <c r="N93" s="121"/>
      <c r="O93" s="121"/>
      <c r="P93" s="121"/>
      <c r="Q93" s="268"/>
      <c r="R93" s="477">
        <v>1</v>
      </c>
      <c r="U93" s="104"/>
      <c r="V93" s="104"/>
      <c r="W93" s="104"/>
      <c r="X93" s="104"/>
      <c r="Y93" s="104"/>
      <c r="Z93" s="104"/>
    </row>
    <row r="94" spans="1:26" ht="28.5" customHeight="1">
      <c r="A94" s="63" t="s">
        <v>221</v>
      </c>
      <c r="B94" s="39"/>
      <c r="C94" s="239"/>
      <c r="D94" s="223"/>
      <c r="E94" s="60"/>
      <c r="F94" s="61"/>
      <c r="G94" s="61"/>
      <c r="H94" s="5"/>
      <c r="I94" s="5"/>
      <c r="J94" s="5"/>
      <c r="K94" s="267"/>
      <c r="L94" s="223"/>
      <c r="M94" s="121"/>
      <c r="N94" s="121"/>
      <c r="O94" s="131"/>
      <c r="P94" s="121"/>
      <c r="Q94" s="268"/>
      <c r="R94" s="478">
        <v>1</v>
      </c>
      <c r="U94" s="91">
        <v>0</v>
      </c>
      <c r="V94" s="49"/>
      <c r="W94" s="91">
        <v>1</v>
      </c>
      <c r="Z94" s="44">
        <v>1</v>
      </c>
    </row>
    <row r="95" spans="1:26" ht="125.25" customHeight="1">
      <c r="A95" s="39"/>
      <c r="B95" s="239" t="s">
        <v>198</v>
      </c>
      <c r="C95" s="42" t="s">
        <v>270</v>
      </c>
      <c r="D95" s="170" t="s">
        <v>272</v>
      </c>
      <c r="E95" s="4" t="s">
        <v>274</v>
      </c>
      <c r="F95" s="4"/>
      <c r="G95" s="4"/>
      <c r="H95" s="4"/>
      <c r="I95" s="4"/>
      <c r="J95" s="4" t="s">
        <v>292</v>
      </c>
      <c r="K95" s="4"/>
      <c r="L95" s="170"/>
      <c r="M95" s="103"/>
      <c r="N95" s="123"/>
      <c r="O95" s="126"/>
      <c r="P95" s="123"/>
      <c r="Q95" s="123"/>
      <c r="R95" s="215" t="s">
        <v>253</v>
      </c>
      <c r="U95" s="91">
        <v>0</v>
      </c>
      <c r="V95" s="49"/>
      <c r="W95" s="91">
        <v>1</v>
      </c>
      <c r="Z95" s="44">
        <v>1</v>
      </c>
    </row>
    <row r="96" spans="1:26" ht="81" hidden="1" customHeight="1">
      <c r="A96" s="457"/>
      <c r="B96" s="239" t="s">
        <v>198</v>
      </c>
      <c r="C96" s="290" t="s">
        <v>605</v>
      </c>
      <c r="D96" s="359" t="s">
        <v>606</v>
      </c>
      <c r="E96" s="335" t="s">
        <v>615</v>
      </c>
      <c r="F96" s="335"/>
      <c r="G96" s="335"/>
      <c r="H96" s="335"/>
      <c r="I96" s="381">
        <v>15000</v>
      </c>
      <c r="J96" s="335"/>
      <c r="K96" s="335"/>
      <c r="L96" s="359"/>
      <c r="M96" s="360"/>
      <c r="N96" s="361"/>
      <c r="O96" s="441"/>
      <c r="P96" s="361"/>
      <c r="Q96" s="361"/>
      <c r="R96" s="215" t="s">
        <v>600</v>
      </c>
      <c r="V96" s="49"/>
    </row>
    <row r="97" spans="1:22" ht="134.25" hidden="1" customHeight="1">
      <c r="A97" s="39"/>
      <c r="B97" s="239" t="s">
        <v>649</v>
      </c>
      <c r="C97" s="290" t="s">
        <v>605</v>
      </c>
      <c r="D97" s="422" t="s">
        <v>614</v>
      </c>
      <c r="E97" s="335" t="s">
        <v>607</v>
      </c>
      <c r="F97" s="335"/>
      <c r="G97" s="335"/>
      <c r="H97" s="335"/>
      <c r="I97" s="381"/>
      <c r="J97" s="335"/>
      <c r="K97" s="335"/>
      <c r="L97" s="359"/>
      <c r="M97" s="360"/>
      <c r="N97" s="361"/>
      <c r="O97" s="441"/>
      <c r="P97" s="361"/>
      <c r="Q97" s="361"/>
      <c r="R97" s="331" t="s">
        <v>600</v>
      </c>
      <c r="V97" s="49"/>
    </row>
    <row r="98" spans="1:22" ht="122.25" hidden="1" customHeight="1">
      <c r="A98" s="39"/>
      <c r="B98" s="239" t="s">
        <v>649</v>
      </c>
      <c r="C98" s="290" t="s">
        <v>608</v>
      </c>
      <c r="D98" s="422" t="s">
        <v>658</v>
      </c>
      <c r="E98" s="335" t="s">
        <v>607</v>
      </c>
      <c r="F98" s="335"/>
      <c r="G98" s="335"/>
      <c r="H98" s="335"/>
      <c r="I98" s="381">
        <v>126500</v>
      </c>
      <c r="J98" s="335"/>
      <c r="K98" s="335"/>
      <c r="L98" s="359"/>
      <c r="M98" s="360"/>
      <c r="N98" s="361"/>
      <c r="O98" s="441"/>
      <c r="P98" s="361"/>
      <c r="Q98" s="361"/>
      <c r="R98" s="331" t="s">
        <v>600</v>
      </c>
      <c r="V98" s="49"/>
    </row>
    <row r="99" spans="1:22" ht="103.5" hidden="1" customHeight="1">
      <c r="A99" s="39"/>
      <c r="B99" s="239" t="s">
        <v>649</v>
      </c>
      <c r="C99" s="290" t="s">
        <v>554</v>
      </c>
      <c r="D99" s="422" t="s">
        <v>579</v>
      </c>
      <c r="E99" s="335" t="s">
        <v>282</v>
      </c>
      <c r="F99" s="335"/>
      <c r="G99" s="335"/>
      <c r="H99" s="335"/>
      <c r="I99" s="335"/>
      <c r="J99" s="335"/>
      <c r="K99" s="335"/>
      <c r="L99" s="359"/>
      <c r="M99" s="360"/>
      <c r="N99" s="361"/>
      <c r="O99" s="441"/>
      <c r="P99" s="361"/>
      <c r="Q99" s="361"/>
      <c r="R99" s="215" t="s">
        <v>544</v>
      </c>
      <c r="V99" s="49"/>
    </row>
    <row r="100" spans="1:22" ht="125.25" hidden="1" customHeight="1">
      <c r="A100" s="457"/>
      <c r="B100" s="239" t="s">
        <v>649</v>
      </c>
      <c r="C100" s="42" t="s">
        <v>536</v>
      </c>
      <c r="D100" s="364" t="s">
        <v>273</v>
      </c>
      <c r="E100" s="4" t="s">
        <v>246</v>
      </c>
      <c r="F100" s="4"/>
      <c r="G100" s="4"/>
      <c r="H100" s="4"/>
      <c r="I100" s="4"/>
      <c r="J100" s="4"/>
      <c r="K100" s="4"/>
      <c r="L100" s="170"/>
      <c r="M100" s="103"/>
      <c r="N100" s="123"/>
      <c r="O100" s="126"/>
      <c r="P100" s="123"/>
      <c r="Q100" s="123"/>
      <c r="R100" s="215" t="s">
        <v>530</v>
      </c>
      <c r="V100" s="49"/>
    </row>
    <row r="101" spans="1:22" ht="125.25" hidden="1" customHeight="1">
      <c r="A101" s="39"/>
      <c r="B101" s="239" t="s">
        <v>649</v>
      </c>
      <c r="C101" s="329" t="s">
        <v>446</v>
      </c>
      <c r="D101" s="374" t="s">
        <v>273</v>
      </c>
      <c r="E101" s="18" t="s">
        <v>401</v>
      </c>
      <c r="F101" s="4"/>
      <c r="G101" s="4"/>
      <c r="H101" s="4"/>
      <c r="I101" s="4"/>
      <c r="J101" s="4"/>
      <c r="K101" s="4"/>
      <c r="L101" s="170"/>
      <c r="M101" s="103"/>
      <c r="N101" s="123"/>
      <c r="O101" s="126"/>
      <c r="P101" s="123"/>
      <c r="Q101" s="123"/>
      <c r="R101" s="215" t="s">
        <v>544</v>
      </c>
      <c r="V101" s="49"/>
    </row>
    <row r="102" spans="1:22" ht="125.25" hidden="1" customHeight="1">
      <c r="A102" s="39"/>
      <c r="B102" s="239" t="s">
        <v>649</v>
      </c>
      <c r="C102" s="42" t="s">
        <v>446</v>
      </c>
      <c r="D102" s="364" t="s">
        <v>273</v>
      </c>
      <c r="E102" s="4" t="s">
        <v>483</v>
      </c>
      <c r="F102" s="4"/>
      <c r="G102" s="4"/>
      <c r="H102" s="4"/>
      <c r="I102" s="4"/>
      <c r="J102" s="4"/>
      <c r="K102" s="4"/>
      <c r="L102" s="170"/>
      <c r="M102" s="103"/>
      <c r="N102" s="123"/>
      <c r="O102" s="126"/>
      <c r="P102" s="123"/>
      <c r="Q102" s="123"/>
      <c r="R102" s="215" t="s">
        <v>388</v>
      </c>
      <c r="V102" s="49"/>
    </row>
    <row r="103" spans="1:22" ht="125.25" customHeight="1">
      <c r="A103" s="39"/>
      <c r="B103" s="239" t="s">
        <v>649</v>
      </c>
      <c r="C103" s="42" t="s">
        <v>271</v>
      </c>
      <c r="D103" s="374" t="s">
        <v>273</v>
      </c>
      <c r="E103" s="40" t="s">
        <v>246</v>
      </c>
      <c r="F103" s="40"/>
      <c r="G103" s="18"/>
      <c r="H103" s="18"/>
      <c r="I103" s="18"/>
      <c r="J103" s="18" t="s">
        <v>292</v>
      </c>
      <c r="K103" s="4"/>
      <c r="L103" s="170"/>
      <c r="M103" s="103"/>
      <c r="N103" s="123"/>
      <c r="O103" s="126"/>
      <c r="P103" s="123"/>
      <c r="Q103" s="123"/>
      <c r="R103" s="215" t="s">
        <v>253</v>
      </c>
      <c r="V103" s="49"/>
    </row>
    <row r="104" spans="1:22" ht="125.25" hidden="1" customHeight="1">
      <c r="A104" s="457"/>
      <c r="B104" s="239" t="s">
        <v>649</v>
      </c>
      <c r="C104" s="42" t="s">
        <v>271</v>
      </c>
      <c r="D104" s="374" t="s">
        <v>273</v>
      </c>
      <c r="E104" s="40" t="s">
        <v>230</v>
      </c>
      <c r="F104" s="3"/>
      <c r="G104" s="4"/>
      <c r="H104" s="4"/>
      <c r="I104" s="4"/>
      <c r="J104" s="4"/>
      <c r="K104" s="4"/>
      <c r="L104" s="170"/>
      <c r="M104" s="103"/>
      <c r="N104" s="123"/>
      <c r="O104" s="126"/>
      <c r="P104" s="123"/>
      <c r="Q104" s="123"/>
      <c r="R104" s="215" t="s">
        <v>295</v>
      </c>
      <c r="V104" s="49"/>
    </row>
    <row r="105" spans="1:22" ht="150" hidden="1" customHeight="1">
      <c r="A105" s="39"/>
      <c r="B105" s="239" t="s">
        <v>198</v>
      </c>
      <c r="C105" s="414" t="s">
        <v>502</v>
      </c>
      <c r="D105" s="170"/>
      <c r="E105" s="4"/>
      <c r="F105" s="4"/>
      <c r="G105" s="4"/>
      <c r="H105" s="4"/>
      <c r="I105" s="4"/>
      <c r="J105" s="4"/>
      <c r="K105" s="4"/>
      <c r="L105" s="170"/>
      <c r="M105" s="103"/>
      <c r="N105" s="123"/>
      <c r="O105" s="126"/>
      <c r="P105" s="123"/>
      <c r="Q105" s="123"/>
      <c r="R105" s="215" t="s">
        <v>487</v>
      </c>
      <c r="V105" s="49"/>
    </row>
    <row r="106" spans="1:22" ht="133.5" hidden="1" customHeight="1">
      <c r="A106" s="39"/>
      <c r="B106" s="239" t="s">
        <v>198</v>
      </c>
      <c r="C106" s="379" t="s">
        <v>503</v>
      </c>
      <c r="D106" s="364" t="s">
        <v>504</v>
      </c>
      <c r="E106" s="4" t="s">
        <v>505</v>
      </c>
      <c r="F106" s="4"/>
      <c r="G106" s="4"/>
      <c r="H106" s="4"/>
      <c r="I106" s="4"/>
      <c r="J106" s="4"/>
      <c r="K106" s="4"/>
      <c r="L106" s="170"/>
      <c r="M106" s="103"/>
      <c r="N106" s="123"/>
      <c r="O106" s="126"/>
      <c r="P106" s="123"/>
      <c r="Q106" s="123"/>
      <c r="R106" s="215" t="s">
        <v>487</v>
      </c>
      <c r="V106" s="49"/>
    </row>
    <row r="107" spans="1:22" ht="195" hidden="1" customHeight="1">
      <c r="A107" s="457"/>
      <c r="B107" s="239" t="s">
        <v>198</v>
      </c>
      <c r="C107" s="452" t="s">
        <v>627</v>
      </c>
      <c r="D107" s="364" t="s">
        <v>504</v>
      </c>
      <c r="E107" s="4" t="s">
        <v>506</v>
      </c>
      <c r="F107" s="4"/>
      <c r="G107" s="4"/>
      <c r="H107" s="4"/>
      <c r="I107" s="4"/>
      <c r="J107" s="4"/>
      <c r="K107" s="4"/>
      <c r="L107" s="170"/>
      <c r="M107" s="103"/>
      <c r="N107" s="123"/>
      <c r="O107" s="126"/>
      <c r="P107" s="123"/>
      <c r="Q107" s="123"/>
      <c r="R107" s="215" t="s">
        <v>487</v>
      </c>
      <c r="V107" s="49"/>
    </row>
    <row r="108" spans="1:22" ht="126" hidden="1" customHeight="1">
      <c r="A108" s="39"/>
      <c r="B108" s="239" t="s">
        <v>649</v>
      </c>
      <c r="C108" s="42" t="s">
        <v>507</v>
      </c>
      <c r="D108" s="364" t="s">
        <v>508</v>
      </c>
      <c r="E108" s="4" t="s">
        <v>580</v>
      </c>
      <c r="F108" s="4"/>
      <c r="G108" s="4"/>
      <c r="H108" s="4"/>
      <c r="I108" s="4"/>
      <c r="J108" s="4"/>
      <c r="K108" s="4"/>
      <c r="L108" s="170"/>
      <c r="M108" s="103"/>
      <c r="N108" s="123"/>
      <c r="O108" s="126"/>
      <c r="P108" s="123"/>
      <c r="Q108" s="123"/>
      <c r="R108" s="215" t="s">
        <v>487</v>
      </c>
      <c r="V108" s="49"/>
    </row>
    <row r="109" spans="1:22" ht="63.75" hidden="1" customHeight="1">
      <c r="A109" s="39"/>
      <c r="B109" s="239" t="s">
        <v>649</v>
      </c>
      <c r="C109" s="414" t="s">
        <v>436</v>
      </c>
      <c r="D109" s="364"/>
      <c r="E109" s="4"/>
      <c r="F109" s="4"/>
      <c r="G109" s="4"/>
      <c r="H109" s="4"/>
      <c r="I109" s="4"/>
      <c r="J109" s="4"/>
      <c r="K109" s="4"/>
      <c r="L109" s="170"/>
      <c r="M109" s="103"/>
      <c r="N109" s="123"/>
      <c r="O109" s="126"/>
      <c r="P109" s="123"/>
      <c r="Q109" s="123"/>
      <c r="R109" s="331" t="s">
        <v>435</v>
      </c>
      <c r="V109" s="49"/>
    </row>
    <row r="110" spans="1:22" ht="63.75" hidden="1" customHeight="1">
      <c r="A110" s="39"/>
      <c r="B110" s="239" t="s">
        <v>649</v>
      </c>
      <c r="C110" s="379"/>
      <c r="D110" s="364" t="s">
        <v>581</v>
      </c>
      <c r="E110" s="4" t="s">
        <v>583</v>
      </c>
      <c r="F110" s="4"/>
      <c r="G110" s="4"/>
      <c r="H110" s="4"/>
      <c r="I110" s="4"/>
      <c r="J110" s="4"/>
      <c r="K110" s="4"/>
      <c r="L110" s="170"/>
      <c r="M110" s="103"/>
      <c r="N110" s="123"/>
      <c r="O110" s="126"/>
      <c r="P110" s="123"/>
      <c r="Q110" s="123"/>
      <c r="R110" s="331" t="s">
        <v>435</v>
      </c>
      <c r="V110" s="49"/>
    </row>
    <row r="111" spans="1:22" ht="63.75" hidden="1" customHeight="1">
      <c r="A111" s="39"/>
      <c r="B111" s="239" t="s">
        <v>649</v>
      </c>
      <c r="C111" s="42"/>
      <c r="D111" s="364" t="s">
        <v>582</v>
      </c>
      <c r="E111" s="4" t="s">
        <v>584</v>
      </c>
      <c r="F111" s="4"/>
      <c r="G111" s="4"/>
      <c r="H111" s="4"/>
      <c r="I111" s="4"/>
      <c r="J111" s="4"/>
      <c r="K111" s="4"/>
      <c r="L111" s="170"/>
      <c r="M111" s="103"/>
      <c r="N111" s="123"/>
      <c r="O111" s="126"/>
      <c r="P111" s="123"/>
      <c r="Q111" s="123"/>
      <c r="R111" s="331" t="s">
        <v>435</v>
      </c>
      <c r="V111" s="49"/>
    </row>
    <row r="112" spans="1:22" ht="125.25" hidden="1" customHeight="1">
      <c r="A112" s="457"/>
      <c r="B112" s="239" t="s">
        <v>649</v>
      </c>
      <c r="C112" s="42" t="s">
        <v>323</v>
      </c>
      <c r="D112" s="364" t="s">
        <v>320</v>
      </c>
      <c r="E112" s="4">
        <v>2</v>
      </c>
      <c r="F112" s="4"/>
      <c r="G112" s="4"/>
      <c r="H112" s="4"/>
      <c r="I112" s="4"/>
      <c r="J112" s="4"/>
      <c r="K112" s="4"/>
      <c r="L112" s="170"/>
      <c r="M112" s="103"/>
      <c r="N112" s="123"/>
      <c r="O112" s="126"/>
      <c r="P112" s="123"/>
      <c r="Q112" s="123"/>
      <c r="R112" s="215" t="s">
        <v>311</v>
      </c>
      <c r="V112" s="49"/>
    </row>
    <row r="113" spans="1:26" ht="129" hidden="1" customHeight="1">
      <c r="A113" s="39"/>
      <c r="B113" s="239" t="s">
        <v>198</v>
      </c>
      <c r="C113" s="42" t="s">
        <v>402</v>
      </c>
      <c r="D113" s="364" t="s">
        <v>416</v>
      </c>
      <c r="E113" s="4" t="s">
        <v>246</v>
      </c>
      <c r="F113" s="4"/>
      <c r="G113" s="4"/>
      <c r="H113" s="4"/>
      <c r="I113" s="4"/>
      <c r="J113" s="344">
        <v>70000</v>
      </c>
      <c r="K113" s="4"/>
      <c r="L113" s="170"/>
      <c r="M113" s="103"/>
      <c r="N113" s="123"/>
      <c r="O113" s="126"/>
      <c r="P113" s="123"/>
      <c r="Q113" s="123"/>
      <c r="R113" s="331" t="s">
        <v>398</v>
      </c>
      <c r="V113" s="49"/>
    </row>
    <row r="114" spans="1:26" ht="84.75" hidden="1" customHeight="1">
      <c r="A114" s="39"/>
      <c r="B114" s="239" t="s">
        <v>198</v>
      </c>
      <c r="C114" s="42" t="s">
        <v>417</v>
      </c>
      <c r="D114" s="364" t="s">
        <v>416</v>
      </c>
      <c r="E114" s="4" t="s">
        <v>246</v>
      </c>
      <c r="F114" s="4"/>
      <c r="G114" s="4"/>
      <c r="H114" s="4"/>
      <c r="I114" s="4"/>
      <c r="J114" s="344">
        <v>80000</v>
      </c>
      <c r="K114" s="4"/>
      <c r="L114" s="170"/>
      <c r="M114" s="103"/>
      <c r="N114" s="123"/>
      <c r="O114" s="126"/>
      <c r="P114" s="123"/>
      <c r="Q114" s="123"/>
      <c r="R114" s="331" t="s">
        <v>398</v>
      </c>
      <c r="V114" s="49"/>
    </row>
    <row r="115" spans="1:26" ht="108.75" hidden="1" customHeight="1">
      <c r="A115" s="39"/>
      <c r="B115" s="239" t="s">
        <v>199</v>
      </c>
      <c r="C115" s="245" t="s">
        <v>235</v>
      </c>
      <c r="D115" s="364" t="s">
        <v>236</v>
      </c>
      <c r="E115" s="4" t="s">
        <v>237</v>
      </c>
      <c r="F115" s="4"/>
      <c r="G115" s="4"/>
      <c r="H115" s="4"/>
      <c r="I115" s="4"/>
      <c r="J115" s="4" t="s">
        <v>292</v>
      </c>
      <c r="K115" s="4"/>
      <c r="L115" s="170"/>
      <c r="M115" s="103"/>
      <c r="N115" s="123"/>
      <c r="O115" s="103"/>
      <c r="P115" s="123"/>
      <c r="Q115" s="123"/>
      <c r="R115" s="215" t="s">
        <v>234</v>
      </c>
      <c r="U115" s="91">
        <v>0</v>
      </c>
      <c r="V115" s="49"/>
      <c r="W115" s="91">
        <v>1</v>
      </c>
      <c r="Z115" s="44">
        <v>1</v>
      </c>
    </row>
    <row r="116" spans="1:26" ht="81" hidden="1" customHeight="1">
      <c r="A116" s="457"/>
      <c r="B116" s="239" t="s">
        <v>199</v>
      </c>
      <c r="C116" s="245" t="s">
        <v>418</v>
      </c>
      <c r="D116" s="364" t="s">
        <v>555</v>
      </c>
      <c r="E116" s="4" t="s">
        <v>556</v>
      </c>
      <c r="F116" s="4"/>
      <c r="G116" s="4"/>
      <c r="H116" s="4"/>
      <c r="I116" s="4"/>
      <c r="J116" s="4"/>
      <c r="K116" s="68"/>
      <c r="L116" s="127"/>
      <c r="M116" s="103"/>
      <c r="N116" s="123"/>
      <c r="O116" s="103"/>
      <c r="P116" s="123"/>
      <c r="Q116" s="123"/>
      <c r="R116" s="215" t="s">
        <v>544</v>
      </c>
      <c r="V116" s="49"/>
    </row>
    <row r="117" spans="1:26" ht="108.75" hidden="1" customHeight="1">
      <c r="A117" s="39"/>
      <c r="B117" s="239" t="s">
        <v>199</v>
      </c>
      <c r="C117" s="245" t="s">
        <v>537</v>
      </c>
      <c r="D117" s="364" t="s">
        <v>572</v>
      </c>
      <c r="E117" s="68">
        <v>4.5</v>
      </c>
      <c r="F117" s="68"/>
      <c r="G117" s="4"/>
      <c r="H117" s="4"/>
      <c r="I117" s="4"/>
      <c r="J117" s="4"/>
      <c r="K117" s="68"/>
      <c r="L117" s="127"/>
      <c r="M117" s="103"/>
      <c r="N117" s="123"/>
      <c r="O117" s="103"/>
      <c r="P117" s="123"/>
      <c r="Q117" s="123"/>
      <c r="R117" s="215" t="s">
        <v>530</v>
      </c>
      <c r="V117" s="49"/>
    </row>
    <row r="118" spans="1:26" ht="108.75" hidden="1" customHeight="1">
      <c r="A118" s="39"/>
      <c r="B118" s="239" t="s">
        <v>199</v>
      </c>
      <c r="C118" s="332" t="s">
        <v>509</v>
      </c>
      <c r="D118" s="424" t="s">
        <v>510</v>
      </c>
      <c r="E118" s="68" t="s">
        <v>512</v>
      </c>
      <c r="F118" s="68"/>
      <c r="G118" s="4"/>
      <c r="H118" s="4"/>
      <c r="I118" s="4"/>
      <c r="J118" s="4"/>
      <c r="K118" s="68"/>
      <c r="L118" s="127"/>
      <c r="M118" s="103"/>
      <c r="N118" s="123"/>
      <c r="O118" s="103"/>
      <c r="P118" s="123"/>
      <c r="Q118" s="123"/>
      <c r="R118" s="331" t="s">
        <v>487</v>
      </c>
      <c r="V118" s="49"/>
    </row>
    <row r="119" spans="1:26" ht="108.75" hidden="1" customHeight="1">
      <c r="A119" s="39"/>
      <c r="B119" s="239" t="s">
        <v>199</v>
      </c>
      <c r="C119" s="245"/>
      <c r="D119" s="364" t="s">
        <v>511</v>
      </c>
      <c r="E119" s="68" t="s">
        <v>513</v>
      </c>
      <c r="F119" s="68"/>
      <c r="G119" s="4"/>
      <c r="H119" s="4"/>
      <c r="I119" s="4"/>
      <c r="J119" s="4"/>
      <c r="K119" s="68"/>
      <c r="L119" s="127"/>
      <c r="M119" s="103"/>
      <c r="N119" s="123"/>
      <c r="O119" s="103"/>
      <c r="P119" s="123"/>
      <c r="Q119" s="123"/>
      <c r="R119" s="331" t="s">
        <v>487</v>
      </c>
      <c r="V119" s="49"/>
    </row>
    <row r="120" spans="1:26" ht="129" hidden="1" customHeight="1">
      <c r="A120" s="457"/>
      <c r="B120" s="239" t="s">
        <v>199</v>
      </c>
      <c r="C120" s="245" t="s">
        <v>447</v>
      </c>
      <c r="D120" s="364" t="s">
        <v>448</v>
      </c>
      <c r="E120" s="68" t="s">
        <v>449</v>
      </c>
      <c r="F120" s="68"/>
      <c r="G120" s="4"/>
      <c r="H120" s="4"/>
      <c r="I120" s="4"/>
      <c r="J120" s="4"/>
      <c r="K120" s="68"/>
      <c r="L120" s="127"/>
      <c r="M120" s="103"/>
      <c r="N120" s="123"/>
      <c r="O120" s="103"/>
      <c r="P120" s="123"/>
      <c r="Q120" s="123"/>
      <c r="R120" s="215" t="s">
        <v>388</v>
      </c>
      <c r="V120" s="49"/>
    </row>
    <row r="121" spans="1:26" ht="76.5" customHeight="1">
      <c r="A121" s="48"/>
      <c r="B121" s="239" t="s">
        <v>650</v>
      </c>
      <c r="C121" s="42" t="s">
        <v>275</v>
      </c>
      <c r="D121" s="374" t="s">
        <v>266</v>
      </c>
      <c r="E121" s="224" t="s">
        <v>267</v>
      </c>
      <c r="F121" s="224"/>
      <c r="G121" s="18"/>
      <c r="H121" s="18"/>
      <c r="I121" s="18"/>
      <c r="J121" s="225" t="s">
        <v>292</v>
      </c>
      <c r="K121" s="219"/>
      <c r="L121" s="220"/>
      <c r="M121" s="212"/>
      <c r="N121" s="213"/>
      <c r="O121" s="214"/>
      <c r="P121" s="213"/>
      <c r="Q121" s="213"/>
      <c r="R121" s="215" t="s">
        <v>253</v>
      </c>
      <c r="V121" s="50"/>
      <c r="X121" s="51"/>
    </row>
    <row r="122" spans="1:26" ht="76.5" hidden="1" customHeight="1">
      <c r="A122" s="48"/>
      <c r="B122" s="239" t="s">
        <v>650</v>
      </c>
      <c r="C122" s="42" t="s">
        <v>418</v>
      </c>
      <c r="D122" s="364" t="s">
        <v>419</v>
      </c>
      <c r="E122" s="224" t="s">
        <v>420</v>
      </c>
      <c r="F122" s="224"/>
      <c r="G122" s="18"/>
      <c r="H122" s="18"/>
      <c r="I122" s="18"/>
      <c r="J122" s="225"/>
      <c r="K122" s="68"/>
      <c r="L122" s="127"/>
      <c r="M122" s="103"/>
      <c r="N122" s="123"/>
      <c r="O122" s="126"/>
      <c r="P122" s="123"/>
      <c r="Q122" s="123"/>
      <c r="R122" s="215" t="s">
        <v>398</v>
      </c>
      <c r="V122" s="50"/>
      <c r="X122" s="51"/>
    </row>
    <row r="123" spans="1:26" ht="103.5" hidden="1" customHeight="1">
      <c r="A123" s="48"/>
      <c r="B123" s="239" t="s">
        <v>650</v>
      </c>
      <c r="C123" s="42" t="s">
        <v>303</v>
      </c>
      <c r="D123" s="364" t="s">
        <v>585</v>
      </c>
      <c r="E123" s="224" t="s">
        <v>304</v>
      </c>
      <c r="F123" s="224"/>
      <c r="G123" s="18"/>
      <c r="H123" s="18"/>
      <c r="I123" s="18"/>
      <c r="J123" s="225"/>
      <c r="K123" s="68"/>
      <c r="L123" s="127"/>
      <c r="M123" s="103"/>
      <c r="N123" s="123"/>
      <c r="O123" s="126"/>
      <c r="P123" s="123"/>
      <c r="Q123" s="123"/>
      <c r="R123" s="215" t="s">
        <v>302</v>
      </c>
      <c r="V123" s="50"/>
      <c r="X123" s="51"/>
    </row>
    <row r="124" spans="1:26" ht="109.5" hidden="1" customHeight="1">
      <c r="A124" s="48"/>
      <c r="B124" s="54" t="s">
        <v>200</v>
      </c>
      <c r="C124" s="245" t="s">
        <v>238</v>
      </c>
      <c r="D124" s="364" t="s">
        <v>239</v>
      </c>
      <c r="E124" s="224" t="s">
        <v>240</v>
      </c>
      <c r="F124" s="224"/>
      <c r="G124" s="18"/>
      <c r="H124" s="18"/>
      <c r="I124" s="18"/>
      <c r="J124" s="225" t="s">
        <v>292</v>
      </c>
      <c r="K124" s="68"/>
      <c r="L124" s="127"/>
      <c r="M124" s="103"/>
      <c r="N124" s="123"/>
      <c r="O124" s="126"/>
      <c r="P124" s="123"/>
      <c r="Q124" s="123"/>
      <c r="R124" s="3" t="s">
        <v>234</v>
      </c>
      <c r="V124" s="50"/>
      <c r="X124" s="51"/>
    </row>
    <row r="125" spans="1:26" ht="109.5" hidden="1" customHeight="1">
      <c r="A125" s="7"/>
      <c r="B125" s="54" t="s">
        <v>200</v>
      </c>
      <c r="C125" s="245" t="s">
        <v>610</v>
      </c>
      <c r="D125" s="364" t="s">
        <v>611</v>
      </c>
      <c r="E125" s="224" t="s">
        <v>483</v>
      </c>
      <c r="F125" s="68"/>
      <c r="G125" s="68"/>
      <c r="H125" s="4"/>
      <c r="I125" s="4"/>
      <c r="J125" s="226"/>
      <c r="K125" s="60"/>
      <c r="L125" s="322"/>
      <c r="M125" s="131"/>
      <c r="N125" s="121"/>
      <c r="O125" s="124"/>
      <c r="P125" s="121"/>
      <c r="Q125" s="121"/>
      <c r="R125" s="3" t="s">
        <v>600</v>
      </c>
      <c r="V125" s="50"/>
      <c r="X125" s="51"/>
    </row>
    <row r="126" spans="1:26" ht="102.75" hidden="1" customHeight="1">
      <c r="A126" s="48"/>
      <c r="B126" s="54" t="s">
        <v>651</v>
      </c>
      <c r="C126" s="245" t="s">
        <v>557</v>
      </c>
      <c r="D126" s="364" t="s">
        <v>558</v>
      </c>
      <c r="E126" s="224" t="s">
        <v>331</v>
      </c>
      <c r="F126" s="68"/>
      <c r="G126" s="68"/>
      <c r="H126" s="4"/>
      <c r="I126" s="4"/>
      <c r="J126" s="226"/>
      <c r="K126" s="60"/>
      <c r="L126" s="322"/>
      <c r="M126" s="131"/>
      <c r="N126" s="121"/>
      <c r="O126" s="124"/>
      <c r="P126" s="121"/>
      <c r="Q126" s="121"/>
      <c r="R126" s="3" t="s">
        <v>544</v>
      </c>
      <c r="V126" s="50"/>
      <c r="X126" s="51"/>
    </row>
    <row r="127" spans="1:26" ht="84" hidden="1" customHeight="1">
      <c r="A127" s="48"/>
      <c r="B127" s="54" t="s">
        <v>651</v>
      </c>
      <c r="C127" s="245" t="s">
        <v>514</v>
      </c>
      <c r="D127" s="364" t="s">
        <v>515</v>
      </c>
      <c r="E127" s="68" t="s">
        <v>312</v>
      </c>
      <c r="F127" s="68"/>
      <c r="G127" s="68"/>
      <c r="H127" s="4"/>
      <c r="I127" s="4"/>
      <c r="J127" s="226"/>
      <c r="K127" s="60"/>
      <c r="L127" s="322"/>
      <c r="M127" s="131"/>
      <c r="N127" s="121"/>
      <c r="O127" s="124"/>
      <c r="P127" s="121"/>
      <c r="Q127" s="121"/>
      <c r="R127" s="3" t="s">
        <v>487</v>
      </c>
      <c r="V127" s="50"/>
      <c r="X127" s="51"/>
    </row>
    <row r="128" spans="1:26" ht="159.75" hidden="1" customHeight="1">
      <c r="A128" s="48"/>
      <c r="B128" s="54" t="s">
        <v>651</v>
      </c>
      <c r="C128" s="245" t="s">
        <v>450</v>
      </c>
      <c r="D128" s="364" t="s">
        <v>239</v>
      </c>
      <c r="E128" s="68" t="s">
        <v>449</v>
      </c>
      <c r="F128" s="68"/>
      <c r="G128" s="68"/>
      <c r="H128" s="4"/>
      <c r="I128" s="4"/>
      <c r="J128" s="226"/>
      <c r="K128" s="60"/>
      <c r="L128" s="322"/>
      <c r="M128" s="131"/>
      <c r="N128" s="121"/>
      <c r="O128" s="124"/>
      <c r="P128" s="121"/>
      <c r="Q128" s="121"/>
      <c r="R128" s="3" t="s">
        <v>388</v>
      </c>
      <c r="V128" s="50"/>
      <c r="X128" s="51"/>
    </row>
    <row r="129" spans="1:24" ht="105" hidden="1" customHeight="1">
      <c r="A129" s="7"/>
      <c r="B129" s="54" t="s">
        <v>651</v>
      </c>
      <c r="C129" s="245" t="s">
        <v>350</v>
      </c>
      <c r="D129" s="364" t="s">
        <v>351</v>
      </c>
      <c r="E129" s="68" t="s">
        <v>233</v>
      </c>
      <c r="F129" s="68"/>
      <c r="G129" s="68"/>
      <c r="H129" s="4"/>
      <c r="I129" s="4"/>
      <c r="J129" s="226"/>
      <c r="K129" s="60"/>
      <c r="L129" s="322"/>
      <c r="M129" s="131"/>
      <c r="N129" s="121"/>
      <c r="O129" s="124"/>
      <c r="P129" s="121"/>
      <c r="Q129" s="121"/>
      <c r="R129" s="3" t="s">
        <v>344</v>
      </c>
      <c r="V129" s="50"/>
      <c r="X129" s="51"/>
    </row>
    <row r="130" spans="1:24" ht="102.75" hidden="1" customHeight="1">
      <c r="A130" s="48"/>
      <c r="B130" s="54" t="s">
        <v>200</v>
      </c>
      <c r="C130" s="245" t="s">
        <v>421</v>
      </c>
      <c r="D130" s="364" t="s">
        <v>239</v>
      </c>
      <c r="E130" s="68" t="s">
        <v>404</v>
      </c>
      <c r="F130" s="68"/>
      <c r="G130" s="68"/>
      <c r="H130" s="4"/>
      <c r="I130" s="4"/>
      <c r="J130" s="226"/>
      <c r="K130" s="60"/>
      <c r="L130" s="322"/>
      <c r="M130" s="131"/>
      <c r="N130" s="121"/>
      <c r="O130" s="124"/>
      <c r="P130" s="121"/>
      <c r="Q130" s="121"/>
      <c r="R130" s="3" t="s">
        <v>398</v>
      </c>
      <c r="V130" s="50"/>
      <c r="X130" s="51"/>
    </row>
    <row r="131" spans="1:24" ht="104.25" customHeight="1">
      <c r="A131" s="48"/>
      <c r="B131" s="54" t="s">
        <v>200</v>
      </c>
      <c r="C131" s="364" t="s">
        <v>276</v>
      </c>
      <c r="D131" s="408" t="s">
        <v>586</v>
      </c>
      <c r="E131" s="68" t="s">
        <v>277</v>
      </c>
      <c r="F131" s="68"/>
      <c r="G131" s="68"/>
      <c r="H131" s="4"/>
      <c r="I131" s="4"/>
      <c r="J131" s="226" t="s">
        <v>292</v>
      </c>
      <c r="K131" s="221"/>
      <c r="L131" s="222"/>
      <c r="M131" s="217"/>
      <c r="N131" s="209"/>
      <c r="O131" s="218"/>
      <c r="P131" s="209"/>
      <c r="Q131" s="209"/>
      <c r="R131" s="215" t="s">
        <v>253</v>
      </c>
      <c r="V131" s="50"/>
      <c r="X131" s="51"/>
    </row>
    <row r="132" spans="1:24" ht="152.25" hidden="1" customHeight="1">
      <c r="A132" s="7"/>
      <c r="B132" s="54" t="s">
        <v>200</v>
      </c>
      <c r="C132" s="374" t="s">
        <v>324</v>
      </c>
      <c r="D132" s="412" t="s">
        <v>325</v>
      </c>
      <c r="E132" s="18" t="s">
        <v>246</v>
      </c>
      <c r="F132" s="18"/>
      <c r="G132" s="18"/>
      <c r="H132" s="4"/>
      <c r="I132" s="4"/>
      <c r="J132" s="226"/>
      <c r="K132" s="375"/>
      <c r="L132" s="249"/>
      <c r="M132" s="103"/>
      <c r="N132" s="123"/>
      <c r="O132" s="126"/>
      <c r="P132" s="123"/>
      <c r="Q132" s="376"/>
      <c r="R132" s="215" t="s">
        <v>311</v>
      </c>
      <c r="V132" s="50"/>
      <c r="X132" s="51"/>
    </row>
    <row r="133" spans="1:24" ht="25.5" customHeight="1">
      <c r="A133" s="63" t="s">
        <v>222</v>
      </c>
      <c r="B133" s="240"/>
      <c r="C133" s="52"/>
      <c r="D133" s="122"/>
      <c r="E133" s="61"/>
      <c r="F133" s="61"/>
      <c r="G133" s="61"/>
      <c r="H133" s="5"/>
      <c r="I133" s="5"/>
      <c r="J133" s="5"/>
      <c r="K133" s="267"/>
      <c r="L133" s="120"/>
      <c r="M133" s="131"/>
      <c r="N133" s="124"/>
      <c r="O133" s="121"/>
      <c r="P133" s="121"/>
      <c r="Q133" s="268"/>
      <c r="R133" s="477">
        <v>1</v>
      </c>
      <c r="V133" s="49"/>
    </row>
    <row r="134" spans="1:24" ht="90.75" hidden="1" customHeight="1">
      <c r="A134" s="432"/>
      <c r="B134" s="3" t="s">
        <v>194</v>
      </c>
      <c r="C134" s="3" t="s">
        <v>326</v>
      </c>
      <c r="D134" s="364" t="s">
        <v>328</v>
      </c>
      <c r="E134" s="3" t="s">
        <v>327</v>
      </c>
      <c r="F134" s="3"/>
      <c r="G134" s="4"/>
      <c r="H134" s="4"/>
      <c r="I134" s="4"/>
      <c r="J134" s="4"/>
      <c r="K134" s="4"/>
      <c r="L134" s="170"/>
      <c r="M134" s="103"/>
      <c r="N134" s="126"/>
      <c r="O134" s="123"/>
      <c r="P134" s="123"/>
      <c r="Q134" s="123"/>
      <c r="R134" s="215" t="s">
        <v>311</v>
      </c>
      <c r="V134" s="49"/>
    </row>
    <row r="135" spans="1:24" ht="91.5" hidden="1" customHeight="1">
      <c r="A135" s="63"/>
      <c r="B135" s="54" t="s">
        <v>652</v>
      </c>
      <c r="C135" s="42" t="s">
        <v>559</v>
      </c>
      <c r="D135" s="364" t="s">
        <v>560</v>
      </c>
      <c r="E135" s="4" t="s">
        <v>282</v>
      </c>
      <c r="F135" s="4"/>
      <c r="G135" s="4"/>
      <c r="H135" s="4"/>
      <c r="I135" s="4"/>
      <c r="J135" s="4"/>
      <c r="K135" s="4"/>
      <c r="L135" s="170"/>
      <c r="M135" s="103"/>
      <c r="N135" s="126"/>
      <c r="O135" s="123"/>
      <c r="P135" s="123"/>
      <c r="Q135" s="123"/>
      <c r="R135" s="215" t="s">
        <v>544</v>
      </c>
      <c r="V135" s="49"/>
    </row>
    <row r="136" spans="1:24" ht="91.5" hidden="1" customHeight="1">
      <c r="A136" s="63"/>
      <c r="B136" s="54" t="s">
        <v>652</v>
      </c>
      <c r="C136" s="42" t="s">
        <v>616</v>
      </c>
      <c r="D136" s="364" t="s">
        <v>617</v>
      </c>
      <c r="E136" s="4" t="s">
        <v>233</v>
      </c>
      <c r="F136" s="4"/>
      <c r="G136" s="4"/>
      <c r="H136" s="4"/>
      <c r="I136" s="4"/>
      <c r="J136" s="4"/>
      <c r="K136" s="4"/>
      <c r="L136" s="170"/>
      <c r="M136" s="103"/>
      <c r="N136" s="126"/>
      <c r="O136" s="123"/>
      <c r="P136" s="123"/>
      <c r="Q136" s="123"/>
      <c r="R136" s="215" t="s">
        <v>600</v>
      </c>
      <c r="V136" s="49"/>
    </row>
    <row r="137" spans="1:24" ht="62.25" hidden="1" customHeight="1">
      <c r="A137" s="63"/>
      <c r="B137" s="54" t="s">
        <v>652</v>
      </c>
      <c r="C137" s="3" t="s">
        <v>451</v>
      </c>
      <c r="D137" s="364" t="s">
        <v>64</v>
      </c>
      <c r="E137" s="4" t="s">
        <v>282</v>
      </c>
      <c r="F137" s="4"/>
      <c r="G137" s="4"/>
      <c r="H137" s="4"/>
      <c r="I137" s="4"/>
      <c r="J137" s="4"/>
      <c r="K137" s="4"/>
      <c r="L137" s="170"/>
      <c r="M137" s="103"/>
      <c r="N137" s="126"/>
      <c r="O137" s="123"/>
      <c r="P137" s="123"/>
      <c r="Q137" s="123"/>
      <c r="R137" s="215" t="s">
        <v>388</v>
      </c>
      <c r="V137" s="49"/>
    </row>
    <row r="138" spans="1:24" ht="80.25" hidden="1" customHeight="1">
      <c r="A138" s="63"/>
      <c r="B138" s="54" t="s">
        <v>652</v>
      </c>
      <c r="C138" s="3" t="s">
        <v>422</v>
      </c>
      <c r="D138" s="364" t="s">
        <v>423</v>
      </c>
      <c r="E138" s="444" t="s">
        <v>424</v>
      </c>
      <c r="F138" s="444"/>
      <c r="G138" s="4"/>
      <c r="H138" s="4"/>
      <c r="I138" s="4"/>
      <c r="J138" s="4"/>
      <c r="K138" s="4"/>
      <c r="L138" s="170"/>
      <c r="M138" s="103"/>
      <c r="N138" s="126"/>
      <c r="O138" s="123"/>
      <c r="P138" s="123"/>
      <c r="Q138" s="123"/>
      <c r="R138" s="215" t="s">
        <v>398</v>
      </c>
      <c r="V138" s="49"/>
    </row>
    <row r="139" spans="1:24" ht="106.5" customHeight="1">
      <c r="A139" s="7"/>
      <c r="B139" s="245" t="s">
        <v>195</v>
      </c>
      <c r="C139" s="42" t="s">
        <v>278</v>
      </c>
      <c r="D139" s="364" t="s">
        <v>279</v>
      </c>
      <c r="E139" s="4" t="s">
        <v>280</v>
      </c>
      <c r="F139" s="4"/>
      <c r="G139" s="18"/>
      <c r="H139" s="18"/>
      <c r="I139" s="18"/>
      <c r="J139" s="18" t="s">
        <v>292</v>
      </c>
      <c r="K139" s="18"/>
      <c r="L139" s="59"/>
      <c r="M139" s="128"/>
      <c r="N139" s="125"/>
      <c r="O139" s="227"/>
      <c r="P139" s="227"/>
      <c r="Q139" s="227"/>
      <c r="R139" s="3" t="s">
        <v>253</v>
      </c>
      <c r="V139" s="49"/>
    </row>
    <row r="140" spans="1:24" ht="112.5" hidden="1" customHeight="1">
      <c r="A140" s="48"/>
      <c r="B140" s="332" t="s">
        <v>653</v>
      </c>
      <c r="C140" s="245" t="s">
        <v>561</v>
      </c>
      <c r="D140" s="364" t="s">
        <v>562</v>
      </c>
      <c r="E140" s="18" t="s">
        <v>563</v>
      </c>
      <c r="F140" s="6"/>
      <c r="G140" s="6"/>
      <c r="H140" s="6"/>
      <c r="I140" s="6"/>
      <c r="J140" s="6"/>
      <c r="K140" s="6"/>
      <c r="L140" s="316"/>
      <c r="M140" s="317"/>
      <c r="N140" s="318"/>
      <c r="O140" s="119"/>
      <c r="P140" s="119"/>
      <c r="Q140" s="119"/>
      <c r="R140" s="3" t="s">
        <v>544</v>
      </c>
      <c r="V140" s="49"/>
    </row>
    <row r="141" spans="1:24" ht="81" hidden="1" customHeight="1">
      <c r="A141" s="48"/>
      <c r="B141" s="332" t="s">
        <v>653</v>
      </c>
      <c r="C141" s="42" t="s">
        <v>516</v>
      </c>
      <c r="D141" s="364" t="s">
        <v>517</v>
      </c>
      <c r="E141" s="18" t="s">
        <v>518</v>
      </c>
      <c r="F141" s="6"/>
      <c r="G141" s="6"/>
      <c r="H141" s="6"/>
      <c r="I141" s="6"/>
      <c r="J141" s="6"/>
      <c r="K141" s="6"/>
      <c r="L141" s="316"/>
      <c r="M141" s="317"/>
      <c r="N141" s="318"/>
      <c r="O141" s="119"/>
      <c r="P141" s="119"/>
      <c r="Q141" s="119"/>
      <c r="R141" s="3" t="s">
        <v>487</v>
      </c>
      <c r="V141" s="49"/>
    </row>
    <row r="142" spans="1:24" ht="217.5" hidden="1" customHeight="1">
      <c r="A142" s="7"/>
      <c r="B142" s="332" t="s">
        <v>653</v>
      </c>
      <c r="C142" s="42" t="s">
        <v>452</v>
      </c>
      <c r="D142" s="364" t="s">
        <v>453</v>
      </c>
      <c r="E142" s="18" t="s">
        <v>456</v>
      </c>
      <c r="F142" s="18"/>
      <c r="G142" s="18"/>
      <c r="H142" s="18"/>
      <c r="I142" s="18"/>
      <c r="J142" s="18"/>
      <c r="K142" s="6"/>
      <c r="L142" s="316"/>
      <c r="M142" s="317"/>
      <c r="N142" s="318"/>
      <c r="O142" s="119"/>
      <c r="P142" s="119"/>
      <c r="Q142" s="119"/>
      <c r="R142" s="3" t="s">
        <v>388</v>
      </c>
      <c r="V142" s="49"/>
    </row>
    <row r="143" spans="1:24" ht="198" hidden="1" customHeight="1">
      <c r="A143" s="48"/>
      <c r="B143" s="239" t="s">
        <v>653</v>
      </c>
      <c r="C143" s="42" t="s">
        <v>454</v>
      </c>
      <c r="D143" s="170" t="s">
        <v>453</v>
      </c>
      <c r="E143" s="4" t="s">
        <v>456</v>
      </c>
      <c r="F143" s="5"/>
      <c r="G143" s="5"/>
      <c r="H143" s="5"/>
      <c r="I143" s="5"/>
      <c r="J143" s="5"/>
      <c r="K143" s="6"/>
      <c r="L143" s="316"/>
      <c r="M143" s="317"/>
      <c r="N143" s="318"/>
      <c r="O143" s="119"/>
      <c r="P143" s="119"/>
      <c r="Q143" s="119"/>
      <c r="R143" s="47" t="s">
        <v>388</v>
      </c>
      <c r="V143" s="49"/>
    </row>
    <row r="144" spans="1:24" ht="84" hidden="1" customHeight="1">
      <c r="A144" s="48"/>
      <c r="B144" s="239" t="s">
        <v>653</v>
      </c>
      <c r="C144" s="42" t="s">
        <v>455</v>
      </c>
      <c r="D144" s="364" t="s">
        <v>456</v>
      </c>
      <c r="E144" s="5"/>
      <c r="F144" s="5"/>
      <c r="G144" s="6"/>
      <c r="H144" s="6"/>
      <c r="I144" s="6"/>
      <c r="J144" s="6"/>
      <c r="K144" s="6"/>
      <c r="L144" s="316"/>
      <c r="M144" s="317"/>
      <c r="N144" s="318"/>
      <c r="O144" s="119"/>
      <c r="P144" s="119"/>
      <c r="Q144" s="119"/>
      <c r="R144" s="47" t="s">
        <v>388</v>
      </c>
      <c r="V144" s="49"/>
    </row>
    <row r="145" spans="1:22" ht="184.5" hidden="1" customHeight="1">
      <c r="A145" s="7"/>
      <c r="B145" s="239" t="s">
        <v>653</v>
      </c>
      <c r="C145" s="245" t="s">
        <v>457</v>
      </c>
      <c r="D145" s="374" t="s">
        <v>458</v>
      </c>
      <c r="E145" s="18" t="s">
        <v>459</v>
      </c>
      <c r="F145" s="312"/>
      <c r="G145" s="312"/>
      <c r="H145" s="18"/>
      <c r="I145" s="18"/>
      <c r="J145" s="336"/>
      <c r="K145" s="313"/>
      <c r="L145" s="248"/>
      <c r="M145" s="128"/>
      <c r="N145" s="125"/>
      <c r="O145" s="227"/>
      <c r="P145" s="227"/>
      <c r="Q145" s="314"/>
      <c r="R145" s="47" t="s">
        <v>388</v>
      </c>
      <c r="V145" s="49"/>
    </row>
    <row r="146" spans="1:22" ht="111" hidden="1" customHeight="1">
      <c r="A146" s="48"/>
      <c r="B146" s="239" t="s">
        <v>653</v>
      </c>
      <c r="C146" s="42" t="s">
        <v>425</v>
      </c>
      <c r="D146" s="364" t="s">
        <v>426</v>
      </c>
      <c r="E146" s="390" t="s">
        <v>428</v>
      </c>
      <c r="F146" s="488"/>
      <c r="G146" s="6"/>
      <c r="H146" s="6"/>
      <c r="I146" s="6"/>
      <c r="J146" s="6"/>
      <c r="K146" s="6"/>
      <c r="L146" s="316"/>
      <c r="M146" s="317"/>
      <c r="N146" s="318"/>
      <c r="O146" s="119"/>
      <c r="P146" s="119"/>
      <c r="Q146" s="119"/>
      <c r="R146" s="3" t="s">
        <v>398</v>
      </c>
      <c r="V146" s="49"/>
    </row>
    <row r="147" spans="1:22" ht="114.75" hidden="1" customHeight="1">
      <c r="A147" s="48"/>
      <c r="B147" s="239" t="s">
        <v>653</v>
      </c>
      <c r="C147" s="42" t="s">
        <v>329</v>
      </c>
      <c r="D147" s="408" t="s">
        <v>330</v>
      </c>
      <c r="E147" s="6" t="s">
        <v>331</v>
      </c>
      <c r="F147" s="6"/>
      <c r="G147" s="6"/>
      <c r="H147" s="6"/>
      <c r="I147" s="6"/>
      <c r="J147" s="6"/>
      <c r="K147" s="6"/>
      <c r="L147" s="316"/>
      <c r="M147" s="317"/>
      <c r="N147" s="318"/>
      <c r="O147" s="119"/>
      <c r="P147" s="119"/>
      <c r="Q147" s="119"/>
      <c r="R147" s="215" t="s">
        <v>311</v>
      </c>
      <c r="V147" s="49"/>
    </row>
    <row r="148" spans="1:22" ht="114.75" customHeight="1">
      <c r="A148" s="48"/>
      <c r="B148" s="239" t="s">
        <v>196</v>
      </c>
      <c r="C148" s="245" t="s">
        <v>587</v>
      </c>
      <c r="D148" s="364" t="s">
        <v>281</v>
      </c>
      <c r="E148" s="18" t="s">
        <v>282</v>
      </c>
      <c r="F148" s="18"/>
      <c r="G148" s="18"/>
      <c r="H148" s="18"/>
      <c r="I148" s="18"/>
      <c r="J148" s="18" t="s">
        <v>292</v>
      </c>
      <c r="K148" s="18"/>
      <c r="L148" s="59"/>
      <c r="M148" s="128"/>
      <c r="N148" s="125"/>
      <c r="O148" s="227"/>
      <c r="P148" s="227"/>
      <c r="Q148" s="227"/>
      <c r="R148" s="3" t="s">
        <v>253</v>
      </c>
      <c r="V148" s="49"/>
    </row>
    <row r="149" spans="1:22" ht="114.75" hidden="1" customHeight="1">
      <c r="A149" s="7"/>
      <c r="B149" s="239" t="s">
        <v>196</v>
      </c>
      <c r="C149" s="245" t="s">
        <v>602</v>
      </c>
      <c r="D149" s="364" t="s">
        <v>427</v>
      </c>
      <c r="E149" s="4" t="s">
        <v>604</v>
      </c>
      <c r="F149" s="4"/>
      <c r="G149" s="18"/>
      <c r="H149" s="18"/>
      <c r="I149" s="18"/>
      <c r="J149" s="18"/>
      <c r="K149" s="18"/>
      <c r="L149" s="59"/>
      <c r="M149" s="128"/>
      <c r="N149" s="125"/>
      <c r="O149" s="227"/>
      <c r="P149" s="227"/>
      <c r="Q149" s="227"/>
      <c r="R149" s="3" t="s">
        <v>600</v>
      </c>
      <c r="V149" s="49"/>
    </row>
    <row r="150" spans="1:22" ht="157.5" hidden="1" customHeight="1">
      <c r="A150" s="48"/>
      <c r="B150" s="239" t="s">
        <v>196</v>
      </c>
      <c r="C150" s="245" t="s">
        <v>596</v>
      </c>
      <c r="D150" s="170" t="s">
        <v>597</v>
      </c>
      <c r="E150" s="4" t="s">
        <v>598</v>
      </c>
      <c r="F150" s="5"/>
      <c r="G150" s="5"/>
      <c r="H150" s="5"/>
      <c r="I150" s="5"/>
      <c r="J150" s="5"/>
      <c r="K150" s="5"/>
      <c r="L150" s="223"/>
      <c r="M150" s="131"/>
      <c r="N150" s="124"/>
      <c r="O150" s="121"/>
      <c r="P150" s="121"/>
      <c r="Q150" s="121"/>
      <c r="R150" s="40" t="s">
        <v>487</v>
      </c>
      <c r="V150" s="49"/>
    </row>
    <row r="151" spans="1:22" ht="107.25" hidden="1" customHeight="1">
      <c r="A151" s="48"/>
      <c r="B151" s="239" t="s">
        <v>196</v>
      </c>
      <c r="C151" s="245" t="s">
        <v>564</v>
      </c>
      <c r="D151" s="170" t="s">
        <v>281</v>
      </c>
      <c r="E151" s="4" t="s">
        <v>282</v>
      </c>
      <c r="F151" s="5"/>
      <c r="G151" s="6"/>
      <c r="H151" s="6"/>
      <c r="I151" s="6"/>
      <c r="J151" s="6"/>
      <c r="K151" s="6"/>
      <c r="L151" s="316"/>
      <c r="M151" s="317"/>
      <c r="N151" s="318"/>
      <c r="O151" s="119"/>
      <c r="P151" s="119"/>
      <c r="Q151" s="119"/>
      <c r="R151" s="54" t="s">
        <v>544</v>
      </c>
      <c r="V151" s="49"/>
    </row>
    <row r="152" spans="1:22" ht="161.25" hidden="1" customHeight="1">
      <c r="A152" s="7"/>
      <c r="B152" s="239" t="s">
        <v>196</v>
      </c>
      <c r="C152" s="245" t="s">
        <v>565</v>
      </c>
      <c r="D152" s="170" t="s">
        <v>281</v>
      </c>
      <c r="E152" s="4" t="s">
        <v>282</v>
      </c>
      <c r="F152" s="4"/>
      <c r="G152" s="18"/>
      <c r="H152" s="18"/>
      <c r="I152" s="18"/>
      <c r="J152" s="18"/>
      <c r="K152" s="18"/>
      <c r="L152" s="59"/>
      <c r="M152" s="128"/>
      <c r="N152" s="125"/>
      <c r="O152" s="227"/>
      <c r="P152" s="227"/>
      <c r="Q152" s="227"/>
      <c r="R152" s="54" t="s">
        <v>544</v>
      </c>
      <c r="V152" s="49"/>
    </row>
    <row r="153" spans="1:22" ht="102.75" hidden="1" customHeight="1">
      <c r="A153" s="48"/>
      <c r="B153" s="239" t="s">
        <v>654</v>
      </c>
      <c r="C153" s="245" t="s">
        <v>460</v>
      </c>
      <c r="D153" s="364" t="s">
        <v>588</v>
      </c>
      <c r="E153" s="4">
        <v>3.5</v>
      </c>
      <c r="F153" s="4"/>
      <c r="G153" s="4"/>
      <c r="H153" s="4"/>
      <c r="I153" s="4"/>
      <c r="J153" s="4"/>
      <c r="K153" s="5"/>
      <c r="L153" s="223"/>
      <c r="M153" s="131"/>
      <c r="N153" s="124"/>
      <c r="O153" s="121"/>
      <c r="P153" s="121"/>
      <c r="Q153" s="121"/>
      <c r="R153" s="47" t="s">
        <v>388</v>
      </c>
      <c r="V153" s="49"/>
    </row>
    <row r="154" spans="1:22" ht="204.75" hidden="1" customHeight="1">
      <c r="A154" s="48"/>
      <c r="B154" s="239" t="s">
        <v>654</v>
      </c>
      <c r="C154" s="388" t="s">
        <v>461</v>
      </c>
      <c r="D154" s="374" t="s">
        <v>588</v>
      </c>
      <c r="E154" s="18">
        <v>3.5</v>
      </c>
      <c r="F154" s="18"/>
      <c r="G154" s="18"/>
      <c r="H154" s="18"/>
      <c r="I154" s="18"/>
      <c r="J154" s="18"/>
      <c r="K154" s="5"/>
      <c r="L154" s="223"/>
      <c r="M154" s="131"/>
      <c r="N154" s="124"/>
      <c r="O154" s="121"/>
      <c r="P154" s="121"/>
      <c r="Q154" s="121"/>
      <c r="R154" s="47" t="s">
        <v>388</v>
      </c>
      <c r="V154" s="49"/>
    </row>
    <row r="155" spans="1:22" ht="137.25" hidden="1" customHeight="1">
      <c r="A155" s="7"/>
      <c r="B155" s="239" t="s">
        <v>654</v>
      </c>
      <c r="C155" s="245" t="s">
        <v>462</v>
      </c>
      <c r="D155" s="374" t="s">
        <v>463</v>
      </c>
      <c r="E155" s="4">
        <v>80</v>
      </c>
      <c r="F155" s="4"/>
      <c r="G155" s="53"/>
      <c r="H155" s="53"/>
      <c r="I155" s="53"/>
      <c r="J155" s="53"/>
      <c r="K155" s="66"/>
      <c r="L155" s="66"/>
      <c r="M155" s="66"/>
      <c r="N155" s="66"/>
      <c r="O155" s="66"/>
      <c r="P155" s="66"/>
      <c r="Q155" s="66"/>
      <c r="R155" s="47" t="s">
        <v>388</v>
      </c>
      <c r="V155" s="49"/>
    </row>
    <row r="156" spans="1:22" ht="114.75" hidden="1" customHeight="1">
      <c r="A156" s="7"/>
      <c r="B156" s="239" t="s">
        <v>196</v>
      </c>
      <c r="C156" s="245" t="s">
        <v>422</v>
      </c>
      <c r="D156" s="364" t="s">
        <v>427</v>
      </c>
      <c r="E156" s="444" t="s">
        <v>428</v>
      </c>
      <c r="F156" s="444"/>
      <c r="G156" s="4"/>
      <c r="H156" s="4"/>
      <c r="I156" s="4"/>
      <c r="J156" s="4"/>
      <c r="K156" s="18"/>
      <c r="L156" s="59"/>
      <c r="M156" s="128"/>
      <c r="N156" s="125"/>
      <c r="O156" s="227"/>
      <c r="P156" s="227"/>
      <c r="Q156" s="227"/>
      <c r="R156" s="3" t="s">
        <v>398</v>
      </c>
      <c r="V156" s="49"/>
    </row>
    <row r="157" spans="1:22" ht="76.5" hidden="1" customHeight="1">
      <c r="A157" s="48"/>
      <c r="B157" s="239" t="s">
        <v>196</v>
      </c>
      <c r="C157" s="245" t="s">
        <v>381</v>
      </c>
      <c r="D157" s="364" t="s">
        <v>382</v>
      </c>
      <c r="E157" s="18" t="s">
        <v>383</v>
      </c>
      <c r="F157" s="18"/>
      <c r="G157" s="18"/>
      <c r="H157" s="18"/>
      <c r="I157" s="18"/>
      <c r="J157" s="18" t="s">
        <v>292</v>
      </c>
      <c r="K157" s="18"/>
      <c r="L157" s="59"/>
      <c r="M157" s="128"/>
      <c r="N157" s="125"/>
      <c r="O157" s="227"/>
      <c r="P157" s="227"/>
      <c r="Q157" s="227"/>
      <c r="R157" s="3" t="s">
        <v>374</v>
      </c>
      <c r="V157" s="49"/>
    </row>
    <row r="158" spans="1:22" ht="111.75" customHeight="1">
      <c r="A158" s="48"/>
      <c r="B158" s="239" t="s">
        <v>196</v>
      </c>
      <c r="C158" s="245" t="s">
        <v>283</v>
      </c>
      <c r="D158" s="364" t="s">
        <v>284</v>
      </c>
      <c r="E158" s="18" t="s">
        <v>285</v>
      </c>
      <c r="F158" s="18"/>
      <c r="G158" s="18"/>
      <c r="H158" s="18"/>
      <c r="I158" s="18"/>
      <c r="J158" s="18" t="s">
        <v>292</v>
      </c>
      <c r="K158" s="18"/>
      <c r="L158" s="59"/>
      <c r="M158" s="128"/>
      <c r="N158" s="125"/>
      <c r="O158" s="227"/>
      <c r="P158" s="227"/>
      <c r="Q158" s="227"/>
      <c r="R158" s="3" t="s">
        <v>253</v>
      </c>
      <c r="V158" s="49"/>
    </row>
    <row r="159" spans="1:22" ht="127.5" hidden="1" customHeight="1">
      <c r="A159" s="7"/>
      <c r="B159" s="239" t="s">
        <v>196</v>
      </c>
      <c r="C159" s="245" t="s">
        <v>332</v>
      </c>
      <c r="D159" s="364" t="s">
        <v>64</v>
      </c>
      <c r="E159" s="18">
        <v>5</v>
      </c>
      <c r="F159" s="312"/>
      <c r="G159" s="312"/>
      <c r="H159" s="18"/>
      <c r="I159" s="18"/>
      <c r="J159" s="18"/>
      <c r="K159" s="313"/>
      <c r="L159" s="248"/>
      <c r="M159" s="128"/>
      <c r="N159" s="125"/>
      <c r="O159" s="227"/>
      <c r="P159" s="227"/>
      <c r="Q159" s="314"/>
      <c r="R159" s="215" t="s">
        <v>311</v>
      </c>
      <c r="V159" s="49"/>
    </row>
    <row r="160" spans="1:22" ht="111" hidden="1" customHeight="1">
      <c r="A160" s="48"/>
      <c r="B160" s="239" t="s">
        <v>197</v>
      </c>
      <c r="C160" s="245" t="s">
        <v>241</v>
      </c>
      <c r="D160" s="374" t="s">
        <v>242</v>
      </c>
      <c r="E160" s="18" t="s">
        <v>243</v>
      </c>
      <c r="F160" s="312"/>
      <c r="G160" s="312"/>
      <c r="H160" s="18"/>
      <c r="I160" s="18"/>
      <c r="J160" s="336">
        <v>20000</v>
      </c>
      <c r="K160" s="313"/>
      <c r="L160" s="248"/>
      <c r="M160" s="128"/>
      <c r="N160" s="125"/>
      <c r="O160" s="227"/>
      <c r="P160" s="227"/>
      <c r="Q160" s="314"/>
      <c r="R160" s="315" t="s">
        <v>234</v>
      </c>
      <c r="V160" s="49"/>
    </row>
    <row r="161" spans="1:22" ht="84" hidden="1" customHeight="1">
      <c r="A161" s="48"/>
      <c r="B161" s="239" t="s">
        <v>197</v>
      </c>
      <c r="C161" s="245" t="s">
        <v>418</v>
      </c>
      <c r="D161" s="364" t="s">
        <v>555</v>
      </c>
      <c r="E161" s="4" t="s">
        <v>556</v>
      </c>
      <c r="F161" s="375"/>
      <c r="G161" s="312"/>
      <c r="H161" s="18"/>
      <c r="I161" s="18"/>
      <c r="J161" s="336"/>
      <c r="K161" s="61"/>
      <c r="L161" s="120"/>
      <c r="M161" s="254"/>
      <c r="N161" s="255"/>
      <c r="O161" s="256"/>
      <c r="P161" s="256"/>
      <c r="Q161" s="256"/>
      <c r="R161" s="315" t="s">
        <v>544</v>
      </c>
      <c r="V161" s="49"/>
    </row>
    <row r="162" spans="1:22" ht="111" hidden="1" customHeight="1">
      <c r="A162" s="48"/>
      <c r="B162" s="239" t="s">
        <v>197</v>
      </c>
      <c r="C162" s="245" t="s">
        <v>509</v>
      </c>
      <c r="D162" s="374" t="s">
        <v>572</v>
      </c>
      <c r="E162" s="18">
        <v>4</v>
      </c>
      <c r="F162" s="312"/>
      <c r="G162" s="312"/>
      <c r="H162" s="18"/>
      <c r="I162" s="18"/>
      <c r="J162" s="336"/>
      <c r="K162" s="61"/>
      <c r="L162" s="120"/>
      <c r="M162" s="254"/>
      <c r="N162" s="255"/>
      <c r="O162" s="256"/>
      <c r="P162" s="256"/>
      <c r="Q162" s="256"/>
      <c r="R162" s="315" t="s">
        <v>487</v>
      </c>
      <c r="V162" s="49"/>
    </row>
    <row r="163" spans="1:22" ht="180" hidden="1" customHeight="1">
      <c r="A163" s="7"/>
      <c r="B163" s="239" t="s">
        <v>197</v>
      </c>
      <c r="C163" s="245" t="s">
        <v>447</v>
      </c>
      <c r="D163" s="374" t="s">
        <v>466</v>
      </c>
      <c r="E163" s="18">
        <v>3.51</v>
      </c>
      <c r="F163" s="18"/>
      <c r="G163" s="303"/>
      <c r="H163" s="303"/>
      <c r="I163" s="303"/>
      <c r="J163" s="303"/>
      <c r="K163" s="44"/>
      <c r="L163" s="44"/>
      <c r="M163" s="44"/>
      <c r="N163" s="44"/>
      <c r="O163" s="44"/>
      <c r="P163" s="44"/>
      <c r="Q163" s="44"/>
      <c r="R163" s="315" t="s">
        <v>388</v>
      </c>
      <c r="V163" s="49"/>
    </row>
    <row r="164" spans="1:22" ht="93.75" hidden="1" customHeight="1">
      <c r="A164" s="48"/>
      <c r="B164" s="239" t="s">
        <v>197</v>
      </c>
      <c r="C164" s="245" t="s">
        <v>464</v>
      </c>
      <c r="D164" s="374" t="s">
        <v>465</v>
      </c>
      <c r="E164" s="18">
        <v>4</v>
      </c>
      <c r="F164" s="18"/>
      <c r="G164" s="303"/>
      <c r="H164" s="303"/>
      <c r="I164" s="303"/>
      <c r="J164" s="303"/>
      <c r="K164" s="44"/>
      <c r="L164" s="44"/>
      <c r="M164" s="44"/>
      <c r="N164" s="44"/>
      <c r="O164" s="44"/>
      <c r="P164" s="44"/>
      <c r="Q164" s="44"/>
      <c r="R164" s="315" t="s">
        <v>388</v>
      </c>
      <c r="V164" s="49"/>
    </row>
    <row r="165" spans="1:22" ht="111" hidden="1" customHeight="1">
      <c r="A165" s="48"/>
      <c r="B165" s="239" t="s">
        <v>197</v>
      </c>
      <c r="C165" s="245" t="s">
        <v>333</v>
      </c>
      <c r="D165" s="374" t="s">
        <v>334</v>
      </c>
      <c r="E165" s="18">
        <v>3.51</v>
      </c>
      <c r="F165" s="312"/>
      <c r="G165" s="312"/>
      <c r="H165" s="18"/>
      <c r="I165" s="18"/>
      <c r="J165" s="336"/>
      <c r="K165" s="313"/>
      <c r="L165" s="248"/>
      <c r="M165" s="128"/>
      <c r="N165" s="125"/>
      <c r="O165" s="227"/>
      <c r="P165" s="227"/>
      <c r="Q165" s="314"/>
      <c r="R165" s="215" t="s">
        <v>311</v>
      </c>
      <c r="V165" s="49"/>
    </row>
    <row r="166" spans="1:22" ht="111" hidden="1" customHeight="1">
      <c r="A166" s="48"/>
      <c r="B166" s="239" t="s">
        <v>197</v>
      </c>
      <c r="C166" s="42" t="s">
        <v>379</v>
      </c>
      <c r="D166" s="374" t="s">
        <v>242</v>
      </c>
      <c r="E166" s="18" t="s">
        <v>380</v>
      </c>
      <c r="F166" s="312"/>
      <c r="G166" s="312"/>
      <c r="H166" s="18"/>
      <c r="I166" s="18"/>
      <c r="J166" s="336" t="s">
        <v>292</v>
      </c>
      <c r="K166" s="313"/>
      <c r="L166" s="248"/>
      <c r="M166" s="128"/>
      <c r="N166" s="125"/>
      <c r="O166" s="227"/>
      <c r="P166" s="227"/>
      <c r="Q166" s="314"/>
      <c r="R166" s="383" t="s">
        <v>374</v>
      </c>
      <c r="V166" s="49"/>
    </row>
    <row r="167" spans="1:22" ht="111" customHeight="1">
      <c r="A167" s="7"/>
      <c r="B167" s="239" t="s">
        <v>197</v>
      </c>
      <c r="C167" s="42" t="s">
        <v>286</v>
      </c>
      <c r="D167" s="374" t="s">
        <v>287</v>
      </c>
      <c r="E167" s="350">
        <v>4</v>
      </c>
      <c r="F167" s="489"/>
      <c r="G167" s="312"/>
      <c r="H167" s="18"/>
      <c r="I167" s="18"/>
      <c r="J167" s="18" t="s">
        <v>292</v>
      </c>
      <c r="K167" s="313"/>
      <c r="L167" s="248"/>
      <c r="M167" s="128"/>
      <c r="N167" s="125"/>
      <c r="O167" s="227"/>
      <c r="P167" s="227"/>
      <c r="Q167" s="314"/>
      <c r="R167" s="315" t="s">
        <v>253</v>
      </c>
      <c r="V167" s="49"/>
    </row>
    <row r="168" spans="1:22" ht="102.75" hidden="1" customHeight="1">
      <c r="A168" s="63"/>
      <c r="B168" s="239" t="s">
        <v>655</v>
      </c>
      <c r="C168" s="329" t="s">
        <v>418</v>
      </c>
      <c r="D168" s="374" t="s">
        <v>590</v>
      </c>
      <c r="E168" s="389" t="s">
        <v>412</v>
      </c>
      <c r="F168" s="389"/>
      <c r="G168" s="18"/>
      <c r="H168" s="18"/>
      <c r="I168" s="18"/>
      <c r="J168" s="345"/>
      <c r="K168" s="384"/>
      <c r="L168" s="385"/>
      <c r="M168" s="386"/>
      <c r="N168" s="387"/>
      <c r="O168" s="253"/>
      <c r="P168" s="253"/>
      <c r="Q168" s="253"/>
      <c r="R168" s="315" t="s">
        <v>398</v>
      </c>
      <c r="V168" s="49"/>
    </row>
    <row r="169" spans="1:22" ht="106.5" hidden="1" customHeight="1">
      <c r="A169" s="63"/>
      <c r="B169" s="239" t="s">
        <v>655</v>
      </c>
      <c r="C169" s="42" t="s">
        <v>436</v>
      </c>
      <c r="D169" s="374" t="s">
        <v>589</v>
      </c>
      <c r="E169" s="18">
        <v>4</v>
      </c>
      <c r="F169" s="312"/>
      <c r="G169" s="312"/>
      <c r="H169" s="18"/>
      <c r="I169" s="18"/>
      <c r="J169" s="336"/>
      <c r="K169" s="313"/>
      <c r="L169" s="248"/>
      <c r="M169" s="128"/>
      <c r="N169" s="125"/>
      <c r="O169" s="227"/>
      <c r="P169" s="227"/>
      <c r="Q169" s="314"/>
      <c r="R169" s="311" t="s">
        <v>435</v>
      </c>
      <c r="V169" s="49"/>
    </row>
    <row r="170" spans="1:22" ht="107.25" hidden="1" customHeight="1">
      <c r="A170" s="63"/>
      <c r="B170" s="239" t="s">
        <v>655</v>
      </c>
      <c r="C170" s="358" t="s">
        <v>409</v>
      </c>
      <c r="D170" s="374" t="s">
        <v>287</v>
      </c>
      <c r="E170" s="389" t="s">
        <v>412</v>
      </c>
      <c r="F170" s="389"/>
      <c r="G170" s="18"/>
      <c r="H170" s="18"/>
      <c r="I170" s="18"/>
      <c r="J170" s="345">
        <v>60000</v>
      </c>
      <c r="K170" s="384"/>
      <c r="L170" s="385"/>
      <c r="M170" s="386"/>
      <c r="N170" s="387"/>
      <c r="O170" s="253"/>
      <c r="P170" s="253"/>
      <c r="Q170" s="253"/>
      <c r="R170" s="47" t="s">
        <v>398</v>
      </c>
      <c r="V170" s="49"/>
    </row>
    <row r="171" spans="1:22" ht="90" hidden="1" customHeight="1">
      <c r="A171" s="63"/>
      <c r="B171" s="239" t="s">
        <v>655</v>
      </c>
      <c r="C171" s="329" t="s">
        <v>411</v>
      </c>
      <c r="D171" s="374" t="s">
        <v>287</v>
      </c>
      <c r="E171" s="389" t="s">
        <v>412</v>
      </c>
      <c r="F171" s="389"/>
      <c r="G171" s="18"/>
      <c r="H171" s="18"/>
      <c r="I171" s="18"/>
      <c r="J171" s="345">
        <v>90000</v>
      </c>
      <c r="K171" s="384"/>
      <c r="L171" s="385"/>
      <c r="M171" s="386"/>
      <c r="N171" s="387"/>
      <c r="O171" s="253"/>
      <c r="P171" s="253"/>
      <c r="Q171" s="253"/>
      <c r="R171" s="47" t="s">
        <v>398</v>
      </c>
      <c r="V171" s="49"/>
    </row>
    <row r="172" spans="1:22" ht="90" hidden="1" customHeight="1">
      <c r="A172" s="7"/>
      <c r="B172" s="239" t="s">
        <v>655</v>
      </c>
      <c r="C172" s="42" t="s">
        <v>610</v>
      </c>
      <c r="D172" s="364" t="s">
        <v>242</v>
      </c>
      <c r="E172" s="442" t="s">
        <v>380</v>
      </c>
      <c r="F172" s="442"/>
      <c r="G172" s="18"/>
      <c r="H172" s="18"/>
      <c r="I172" s="18"/>
      <c r="J172" s="336"/>
      <c r="K172" s="312"/>
      <c r="L172" s="248"/>
      <c r="M172" s="320"/>
      <c r="N172" s="458"/>
      <c r="O172" s="321"/>
      <c r="P172" s="321"/>
      <c r="Q172" s="321"/>
      <c r="R172" s="315" t="s">
        <v>600</v>
      </c>
      <c r="V172" s="49"/>
    </row>
    <row r="173" spans="1:22" ht="24">
      <c r="A173" s="473" t="s">
        <v>170</v>
      </c>
      <c r="B173" s="65"/>
      <c r="C173" s="251"/>
      <c r="D173" s="253"/>
      <c r="E173" s="251"/>
      <c r="F173" s="251"/>
      <c r="G173" s="250"/>
      <c r="H173" s="6"/>
      <c r="I173" s="6"/>
      <c r="J173" s="6"/>
      <c r="K173" s="258"/>
      <c r="L173" s="252"/>
      <c r="M173" s="253"/>
      <c r="N173" s="253"/>
      <c r="O173" s="253"/>
      <c r="P173" s="253"/>
      <c r="Q173" s="253"/>
      <c r="R173" s="480">
        <v>1</v>
      </c>
    </row>
    <row r="174" spans="1:22" ht="24">
      <c r="A174" s="531" t="s">
        <v>210</v>
      </c>
      <c r="B174" s="532"/>
      <c r="C174" s="532"/>
      <c r="D174" s="532"/>
      <c r="E174" s="533"/>
      <c r="F174" s="485"/>
      <c r="G174" s="5"/>
      <c r="H174" s="5"/>
      <c r="I174" s="5"/>
      <c r="J174" s="241"/>
      <c r="K174" s="61"/>
      <c r="L174" s="120"/>
      <c r="M174" s="254"/>
      <c r="N174" s="255"/>
      <c r="O174" s="256"/>
      <c r="P174" s="256"/>
      <c r="Q174" s="256"/>
      <c r="R174" s="477">
        <v>1</v>
      </c>
    </row>
    <row r="175" spans="1:22" ht="24" customHeight="1">
      <c r="A175" s="528" t="s">
        <v>223</v>
      </c>
      <c r="B175" s="529"/>
      <c r="C175" s="529"/>
      <c r="D175" s="529"/>
      <c r="E175" s="530"/>
      <c r="F175" s="484"/>
      <c r="G175" s="5"/>
      <c r="H175" s="5"/>
      <c r="I175" s="5"/>
      <c r="J175" s="5"/>
      <c r="K175" s="61"/>
      <c r="L175" s="120"/>
      <c r="M175" s="254"/>
      <c r="N175" s="260"/>
      <c r="O175" s="255"/>
      <c r="P175" s="256"/>
      <c r="Q175" s="256"/>
      <c r="R175" s="477">
        <v>1</v>
      </c>
    </row>
    <row r="176" spans="1:22" ht="178.5" hidden="1" customHeight="1">
      <c r="A176" s="48"/>
      <c r="B176" s="54" t="s">
        <v>211</v>
      </c>
      <c r="C176" s="245" t="s">
        <v>244</v>
      </c>
      <c r="D176" s="364" t="s">
        <v>245</v>
      </c>
      <c r="E176" s="4" t="s">
        <v>246</v>
      </c>
      <c r="F176" s="4"/>
      <c r="G176" s="4"/>
      <c r="H176" s="4"/>
      <c r="I176" s="4"/>
      <c r="J176" s="4" t="s">
        <v>292</v>
      </c>
      <c r="K176" s="208"/>
      <c r="L176" s="216"/>
      <c r="M176" s="209"/>
      <c r="N176" s="209"/>
      <c r="O176" s="218"/>
      <c r="P176" s="209"/>
      <c r="Q176" s="209"/>
      <c r="R176" s="3" t="s">
        <v>234</v>
      </c>
    </row>
    <row r="177" spans="1:18" ht="116.25" hidden="1" customHeight="1">
      <c r="A177" s="48"/>
      <c r="B177" s="54" t="s">
        <v>211</v>
      </c>
      <c r="C177" s="245" t="s">
        <v>566</v>
      </c>
      <c r="D177" s="364" t="s">
        <v>567</v>
      </c>
      <c r="E177" s="4" t="s">
        <v>568</v>
      </c>
      <c r="F177" s="4"/>
      <c r="G177" s="4"/>
      <c r="H177" s="4"/>
      <c r="I177" s="4"/>
      <c r="J177" s="4"/>
      <c r="K177" s="5"/>
      <c r="L177" s="223"/>
      <c r="M177" s="121"/>
      <c r="N177" s="121"/>
      <c r="O177" s="124"/>
      <c r="P177" s="121"/>
      <c r="Q177" s="121"/>
      <c r="R177" s="3" t="s">
        <v>544</v>
      </c>
    </row>
    <row r="178" spans="1:18" ht="102" hidden="1" customHeight="1">
      <c r="A178" s="7"/>
      <c r="B178" s="54" t="s">
        <v>211</v>
      </c>
      <c r="C178" s="245" t="s">
        <v>591</v>
      </c>
      <c r="D178" s="364" t="s">
        <v>519</v>
      </c>
      <c r="E178" s="4" t="s">
        <v>246</v>
      </c>
      <c r="F178" s="4"/>
      <c r="G178" s="4"/>
      <c r="H178" s="4"/>
      <c r="I178" s="4"/>
      <c r="J178" s="4"/>
      <c r="K178" s="5"/>
      <c r="L178" s="223"/>
      <c r="M178" s="121"/>
      <c r="N178" s="121"/>
      <c r="O178" s="124"/>
      <c r="P178" s="121"/>
      <c r="Q178" s="121"/>
      <c r="R178" s="3" t="s">
        <v>487</v>
      </c>
    </row>
    <row r="179" spans="1:18" ht="140.25" hidden="1" customHeight="1">
      <c r="A179" s="48"/>
      <c r="B179" s="54" t="s">
        <v>211</v>
      </c>
      <c r="C179" s="459" t="s">
        <v>467</v>
      </c>
      <c r="D179" s="364" t="s">
        <v>468</v>
      </c>
      <c r="E179" s="4" t="s">
        <v>469</v>
      </c>
      <c r="F179" s="4"/>
      <c r="G179" s="4"/>
      <c r="H179" s="4"/>
      <c r="I179" s="4"/>
      <c r="J179" s="4"/>
      <c r="K179" s="5"/>
      <c r="L179" s="223"/>
      <c r="M179" s="121"/>
      <c r="N179" s="121"/>
      <c r="O179" s="124"/>
      <c r="P179" s="121"/>
      <c r="Q179" s="121"/>
      <c r="R179" s="3" t="s">
        <v>388</v>
      </c>
    </row>
    <row r="180" spans="1:18" ht="118.5" customHeight="1">
      <c r="A180" s="48"/>
      <c r="B180" s="54" t="s">
        <v>211</v>
      </c>
      <c r="C180" s="42" t="s">
        <v>288</v>
      </c>
      <c r="D180" s="374" t="s">
        <v>289</v>
      </c>
      <c r="E180" s="18" t="s">
        <v>246</v>
      </c>
      <c r="F180" s="18"/>
      <c r="G180" s="18"/>
      <c r="H180" s="18"/>
      <c r="I180" s="18"/>
      <c r="J180" s="18" t="s">
        <v>292</v>
      </c>
      <c r="K180" s="210"/>
      <c r="L180" s="211"/>
      <c r="M180" s="213"/>
      <c r="N180" s="213"/>
      <c r="O180" s="214"/>
      <c r="P180" s="213"/>
      <c r="Q180" s="213"/>
      <c r="R180" s="40" t="s">
        <v>253</v>
      </c>
    </row>
    <row r="181" spans="1:18" ht="228" hidden="1" customHeight="1">
      <c r="A181" s="7"/>
      <c r="B181" s="54" t="s">
        <v>211</v>
      </c>
      <c r="C181" s="245" t="s">
        <v>422</v>
      </c>
      <c r="D181" s="364" t="s">
        <v>429</v>
      </c>
      <c r="E181" s="390" t="s">
        <v>428</v>
      </c>
      <c r="F181" s="390"/>
      <c r="G181" s="18"/>
      <c r="H181" s="18"/>
      <c r="I181" s="18"/>
      <c r="J181" s="18" t="s">
        <v>292</v>
      </c>
      <c r="K181" s="18"/>
      <c r="L181" s="59"/>
      <c r="M181" s="128"/>
      <c r="N181" s="125"/>
      <c r="O181" s="227"/>
      <c r="P181" s="227"/>
      <c r="Q181" s="227"/>
      <c r="R181" s="3" t="s">
        <v>398</v>
      </c>
    </row>
    <row r="182" spans="1:18" ht="24">
      <c r="A182" s="473" t="s">
        <v>215</v>
      </c>
      <c r="B182" s="65"/>
      <c r="C182" s="251"/>
      <c r="D182" s="252"/>
      <c r="E182" s="251"/>
      <c r="F182" s="251"/>
      <c r="G182" s="250"/>
      <c r="H182" s="250"/>
      <c r="I182" s="250"/>
      <c r="J182" s="250"/>
      <c r="K182" s="293"/>
      <c r="L182" s="294"/>
      <c r="M182" s="129"/>
      <c r="N182" s="129"/>
      <c r="O182" s="129"/>
      <c r="P182" s="129"/>
      <c r="Q182" s="129"/>
      <c r="R182" s="481">
        <v>1</v>
      </c>
    </row>
    <row r="183" spans="1:18" ht="24">
      <c r="A183" s="531" t="s">
        <v>204</v>
      </c>
      <c r="B183" s="532"/>
      <c r="C183" s="532"/>
      <c r="D183" s="532"/>
      <c r="E183" s="533"/>
      <c r="F183" s="485"/>
      <c r="G183" s="66"/>
      <c r="H183" s="66"/>
      <c r="I183" s="66"/>
      <c r="J183" s="66"/>
      <c r="K183" s="95"/>
      <c r="L183" s="296"/>
      <c r="M183" s="102"/>
      <c r="N183" s="102"/>
      <c r="O183" s="102"/>
      <c r="P183" s="102"/>
      <c r="Q183" s="102"/>
      <c r="R183" s="482">
        <v>1</v>
      </c>
    </row>
    <row r="184" spans="1:18" ht="24" customHeight="1">
      <c r="A184" s="525" t="s">
        <v>224</v>
      </c>
      <c r="B184" s="526"/>
      <c r="C184" s="526"/>
      <c r="D184" s="526"/>
      <c r="E184" s="527"/>
      <c r="F184" s="483"/>
      <c r="G184" s="66"/>
      <c r="H184" s="66"/>
      <c r="I184" s="66"/>
      <c r="J184" s="66"/>
      <c r="K184" s="95"/>
      <c r="L184" s="296"/>
      <c r="M184" s="102"/>
      <c r="N184" s="102"/>
      <c r="O184" s="102"/>
      <c r="P184" s="102"/>
      <c r="Q184" s="102"/>
      <c r="R184" s="482">
        <v>1</v>
      </c>
    </row>
    <row r="185" spans="1:18" ht="207.75" hidden="1" customHeight="1">
      <c r="A185" s="292"/>
      <c r="B185" s="307" t="s">
        <v>208</v>
      </c>
      <c r="C185" s="290" t="s">
        <v>305</v>
      </c>
      <c r="D185" s="425" t="s">
        <v>306</v>
      </c>
      <c r="E185" s="365" t="s">
        <v>307</v>
      </c>
      <c r="F185" s="365"/>
      <c r="G185" s="53"/>
      <c r="H185" s="53"/>
      <c r="I185" s="53"/>
      <c r="J185" s="362" t="s">
        <v>292</v>
      </c>
      <c r="K185" s="298"/>
      <c r="L185" s="299"/>
      <c r="M185" s="300"/>
      <c r="N185" s="300"/>
      <c r="O185" s="300"/>
      <c r="P185" s="300"/>
      <c r="Q185" s="300"/>
      <c r="R185" s="3" t="s">
        <v>302</v>
      </c>
    </row>
    <row r="186" spans="1:18" ht="76.5" hidden="1" customHeight="1">
      <c r="A186" s="292"/>
      <c r="B186" s="307" t="s">
        <v>208</v>
      </c>
      <c r="C186" s="290" t="s">
        <v>612</v>
      </c>
      <c r="D186" s="425" t="s">
        <v>613</v>
      </c>
      <c r="E186" s="365" t="s">
        <v>312</v>
      </c>
      <c r="F186" s="365"/>
      <c r="G186" s="53"/>
      <c r="H186" s="53"/>
      <c r="I186" s="443">
        <v>1000000</v>
      </c>
      <c r="J186" s="362"/>
      <c r="K186" s="298"/>
      <c r="L186" s="299"/>
      <c r="M186" s="300"/>
      <c r="N186" s="300"/>
      <c r="O186" s="300"/>
      <c r="P186" s="300"/>
      <c r="Q186" s="300"/>
      <c r="R186" s="3" t="s">
        <v>600</v>
      </c>
    </row>
    <row r="187" spans="1:18" ht="123.75" hidden="1" customHeight="1">
      <c r="A187" s="460"/>
      <c r="B187" s="307" t="s">
        <v>208</v>
      </c>
      <c r="C187" s="290" t="s">
        <v>550</v>
      </c>
      <c r="D187" s="425" t="s">
        <v>569</v>
      </c>
      <c r="E187" s="365" t="s">
        <v>282</v>
      </c>
      <c r="F187" s="365"/>
      <c r="G187" s="53"/>
      <c r="H187" s="53"/>
      <c r="I187" s="161"/>
      <c r="J187" s="362"/>
      <c r="K187" s="298"/>
      <c r="L187" s="299"/>
      <c r="M187" s="300"/>
      <c r="N187" s="300"/>
      <c r="O187" s="300"/>
      <c r="P187" s="300"/>
      <c r="Q187" s="300"/>
      <c r="R187" s="3" t="s">
        <v>544</v>
      </c>
    </row>
    <row r="188" spans="1:18" ht="220.5" hidden="1" customHeight="1">
      <c r="A188" s="292"/>
      <c r="B188" s="307" t="s">
        <v>656</v>
      </c>
      <c r="C188" s="290" t="s">
        <v>520</v>
      </c>
      <c r="D188" s="423" t="s">
        <v>521</v>
      </c>
      <c r="E188" s="365" t="s">
        <v>522</v>
      </c>
      <c r="F188" s="365"/>
      <c r="G188" s="53"/>
      <c r="H188" s="53"/>
      <c r="I188" s="53"/>
      <c r="J188" s="362"/>
      <c r="K188" s="298"/>
      <c r="L188" s="299"/>
      <c r="M188" s="300"/>
      <c r="N188" s="300"/>
      <c r="O188" s="300"/>
      <c r="P188" s="300"/>
      <c r="Q188" s="300"/>
      <c r="R188" s="47" t="s">
        <v>487</v>
      </c>
    </row>
    <row r="189" spans="1:18" ht="118.5" hidden="1" customHeight="1">
      <c r="A189" s="292"/>
      <c r="B189" s="307" t="s">
        <v>656</v>
      </c>
      <c r="C189" s="290" t="s">
        <v>523</v>
      </c>
      <c r="D189" s="423" t="s">
        <v>524</v>
      </c>
      <c r="E189" s="365" t="s">
        <v>525</v>
      </c>
      <c r="F189" s="365"/>
      <c r="G189" s="53"/>
      <c r="H189" s="53"/>
      <c r="I189" s="53"/>
      <c r="J189" s="362"/>
      <c r="K189" s="298"/>
      <c r="L189" s="299"/>
      <c r="M189" s="300"/>
      <c r="N189" s="300"/>
      <c r="O189" s="300"/>
      <c r="P189" s="300"/>
      <c r="Q189" s="300"/>
      <c r="R189" s="47" t="s">
        <v>487</v>
      </c>
    </row>
    <row r="190" spans="1:18" ht="147" hidden="1" customHeight="1">
      <c r="A190" s="460"/>
      <c r="B190" s="307" t="s">
        <v>656</v>
      </c>
      <c r="C190" s="358" t="s">
        <v>470</v>
      </c>
      <c r="D190" s="306"/>
      <c r="E190" s="365" t="s">
        <v>477</v>
      </c>
      <c r="F190" s="365"/>
      <c r="G190" s="53"/>
      <c r="H190" s="53"/>
      <c r="I190" s="53"/>
      <c r="J190" s="416">
        <v>10000</v>
      </c>
      <c r="K190" s="298"/>
      <c r="L190" s="299"/>
      <c r="M190" s="300"/>
      <c r="N190" s="300"/>
      <c r="O190" s="300"/>
      <c r="P190" s="300"/>
      <c r="Q190" s="300"/>
      <c r="R190" s="3" t="s">
        <v>388</v>
      </c>
    </row>
    <row r="191" spans="1:18" ht="225" hidden="1" customHeight="1">
      <c r="A191" s="292"/>
      <c r="B191" s="307" t="s">
        <v>656</v>
      </c>
      <c r="C191" s="319" t="s">
        <v>471</v>
      </c>
      <c r="D191" s="407" t="s">
        <v>474</v>
      </c>
      <c r="E191" s="365"/>
      <c r="F191" s="365"/>
      <c r="G191" s="53"/>
      <c r="H191" s="53"/>
      <c r="I191" s="53"/>
      <c r="J191" s="362"/>
      <c r="K191" s="298"/>
      <c r="L191" s="299"/>
      <c r="M191" s="300"/>
      <c r="N191" s="300"/>
      <c r="O191" s="300"/>
      <c r="P191" s="300"/>
      <c r="Q191" s="300"/>
      <c r="R191" s="47" t="s">
        <v>388</v>
      </c>
    </row>
    <row r="192" spans="1:18" ht="120" hidden="1" customHeight="1">
      <c r="A192" s="292"/>
      <c r="B192" s="307" t="s">
        <v>656</v>
      </c>
      <c r="C192" s="319" t="s">
        <v>472</v>
      </c>
      <c r="D192" s="407" t="s">
        <v>475</v>
      </c>
      <c r="E192" s="365"/>
      <c r="F192" s="365"/>
      <c r="G192" s="53"/>
      <c r="H192" s="53"/>
      <c r="I192" s="53"/>
      <c r="J192" s="362"/>
      <c r="K192" s="298"/>
      <c r="L192" s="299"/>
      <c r="M192" s="300"/>
      <c r="N192" s="300"/>
      <c r="O192" s="300"/>
      <c r="P192" s="300"/>
      <c r="Q192" s="300"/>
      <c r="R192" s="47" t="s">
        <v>388</v>
      </c>
    </row>
    <row r="193" spans="1:18" ht="125.25" hidden="1" customHeight="1">
      <c r="A193" s="460"/>
      <c r="B193" s="307" t="s">
        <v>656</v>
      </c>
      <c r="C193" s="290" t="s">
        <v>473</v>
      </c>
      <c r="D193" s="422" t="s">
        <v>476</v>
      </c>
      <c r="E193" s="365"/>
      <c r="F193" s="365"/>
      <c r="G193" s="53"/>
      <c r="H193" s="53"/>
      <c r="I193" s="53"/>
      <c r="J193" s="362"/>
      <c r="K193" s="298"/>
      <c r="L193" s="299"/>
      <c r="M193" s="300"/>
      <c r="N193" s="300"/>
      <c r="O193" s="300"/>
      <c r="P193" s="300"/>
      <c r="Q193" s="300"/>
      <c r="R193" s="47" t="s">
        <v>388</v>
      </c>
    </row>
    <row r="194" spans="1:18" ht="223.5" hidden="1" customHeight="1">
      <c r="A194" s="292"/>
      <c r="B194" s="307" t="s">
        <v>656</v>
      </c>
      <c r="C194" s="290" t="s">
        <v>430</v>
      </c>
      <c r="D194" s="426" t="s">
        <v>431</v>
      </c>
      <c r="E194" s="365" t="s">
        <v>432</v>
      </c>
      <c r="F194" s="365"/>
      <c r="G194" s="396"/>
      <c r="H194" s="396"/>
      <c r="I194" s="396"/>
      <c r="J194" s="397"/>
      <c r="K194" s="398"/>
      <c r="L194" s="399"/>
      <c r="M194" s="400"/>
      <c r="N194" s="400"/>
      <c r="O194" s="400"/>
      <c r="P194" s="400"/>
      <c r="Q194" s="400"/>
      <c r="R194" s="215" t="s">
        <v>398</v>
      </c>
    </row>
    <row r="195" spans="1:18" ht="107.25" hidden="1" customHeight="1">
      <c r="A195" s="323"/>
      <c r="B195" s="307" t="s">
        <v>656</v>
      </c>
      <c r="C195" s="290" t="s">
        <v>369</v>
      </c>
      <c r="D195" s="426" t="s">
        <v>370</v>
      </c>
      <c r="E195" s="365" t="s">
        <v>233</v>
      </c>
      <c r="F195" s="365"/>
      <c r="G195" s="53"/>
      <c r="H195" s="53"/>
      <c r="I195" s="53"/>
      <c r="J195" s="362"/>
      <c r="K195" s="298"/>
      <c r="L195" s="299"/>
      <c r="M195" s="300"/>
      <c r="N195" s="300"/>
      <c r="O195" s="300"/>
      <c r="P195" s="300"/>
      <c r="Q195" s="300"/>
      <c r="R195" s="3" t="s">
        <v>357</v>
      </c>
    </row>
    <row r="196" spans="1:18" ht="99.75" hidden="1" customHeight="1">
      <c r="A196" s="462"/>
      <c r="B196" s="307" t="s">
        <v>656</v>
      </c>
      <c r="C196" s="290" t="s">
        <v>352</v>
      </c>
      <c r="D196" s="426" t="s">
        <v>64</v>
      </c>
      <c r="E196" s="365" t="s">
        <v>331</v>
      </c>
      <c r="F196" s="365"/>
      <c r="G196" s="53"/>
      <c r="H196" s="53"/>
      <c r="I196" s="53"/>
      <c r="J196" s="362"/>
      <c r="K196" s="298"/>
      <c r="L196" s="299"/>
      <c r="M196" s="300"/>
      <c r="N196" s="300"/>
      <c r="O196" s="300"/>
      <c r="P196" s="300"/>
      <c r="Q196" s="300"/>
      <c r="R196" s="3" t="s">
        <v>344</v>
      </c>
    </row>
    <row r="197" spans="1:18" ht="230.25" hidden="1" customHeight="1">
      <c r="A197" s="323"/>
      <c r="B197" s="463" t="s">
        <v>208</v>
      </c>
      <c r="C197" s="290" t="s">
        <v>336</v>
      </c>
      <c r="D197" s="426" t="s">
        <v>335</v>
      </c>
      <c r="E197" s="365">
        <v>3</v>
      </c>
      <c r="F197" s="365"/>
      <c r="G197" s="53"/>
      <c r="H197" s="53"/>
      <c r="I197" s="53"/>
      <c r="J197" s="362"/>
      <c r="K197" s="298"/>
      <c r="L197" s="299"/>
      <c r="M197" s="300"/>
      <c r="N197" s="300"/>
      <c r="O197" s="300"/>
      <c r="P197" s="300"/>
      <c r="Q197" s="300"/>
      <c r="R197" s="215" t="s">
        <v>311</v>
      </c>
    </row>
    <row r="198" spans="1:18" ht="134.25" hidden="1" customHeight="1">
      <c r="A198" s="287"/>
      <c r="B198" s="289" t="s">
        <v>209</v>
      </c>
      <c r="C198" s="290" t="s">
        <v>228</v>
      </c>
      <c r="D198" s="427" t="s">
        <v>229</v>
      </c>
      <c r="E198" s="335" t="s">
        <v>230</v>
      </c>
      <c r="F198" s="335"/>
      <c r="G198" s="53"/>
      <c r="H198" s="53"/>
      <c r="I198" s="53"/>
      <c r="J198" s="362" t="s">
        <v>292</v>
      </c>
      <c r="K198" s="53"/>
      <c r="L198" s="53"/>
      <c r="M198" s="53"/>
      <c r="N198" s="53"/>
      <c r="O198" s="53"/>
      <c r="P198" s="53"/>
      <c r="Q198" s="53"/>
      <c r="R198" s="17" t="s">
        <v>227</v>
      </c>
    </row>
    <row r="199" spans="1:18" ht="90.75" hidden="1" customHeight="1">
      <c r="A199" s="464"/>
      <c r="B199" s="289" t="s">
        <v>209</v>
      </c>
      <c r="C199" s="290" t="s">
        <v>308</v>
      </c>
      <c r="D199" s="426" t="s">
        <v>309</v>
      </c>
      <c r="E199" s="365" t="s">
        <v>291</v>
      </c>
      <c r="F199" s="365"/>
      <c r="G199" s="303"/>
      <c r="H199" s="303"/>
      <c r="I199" s="303"/>
      <c r="J199" s="366" t="s">
        <v>292</v>
      </c>
      <c r="K199" s="304"/>
      <c r="L199" s="305"/>
      <c r="M199" s="306"/>
      <c r="N199" s="306"/>
      <c r="O199" s="306"/>
      <c r="P199" s="306"/>
      <c r="Q199" s="306"/>
      <c r="R199" s="40" t="s">
        <v>302</v>
      </c>
    </row>
    <row r="200" spans="1:18" ht="81.75" hidden="1" customHeight="1">
      <c r="A200" s="287"/>
      <c r="B200" s="289" t="s">
        <v>657</v>
      </c>
      <c r="C200" s="290" t="s">
        <v>570</v>
      </c>
      <c r="D200" s="427" t="s">
        <v>339</v>
      </c>
      <c r="E200" s="335" t="s">
        <v>291</v>
      </c>
      <c r="F200" s="335"/>
      <c r="G200" s="53"/>
      <c r="H200" s="53"/>
      <c r="I200" s="53"/>
      <c r="J200" s="362"/>
      <c r="K200" s="53"/>
      <c r="L200" s="53"/>
      <c r="M200" s="53"/>
      <c r="N200" s="53"/>
      <c r="O200" s="53"/>
      <c r="P200" s="53"/>
      <c r="Q200" s="53"/>
      <c r="R200" s="17" t="s">
        <v>544</v>
      </c>
    </row>
    <row r="201" spans="1:18" ht="117.75" hidden="1" customHeight="1">
      <c r="A201" s="287"/>
      <c r="B201" s="289" t="s">
        <v>657</v>
      </c>
      <c r="C201" s="465" t="s">
        <v>526</v>
      </c>
      <c r="D201" s="428" t="s">
        <v>527</v>
      </c>
      <c r="E201" s="365" t="s">
        <v>340</v>
      </c>
      <c r="F201" s="365"/>
      <c r="G201" s="53"/>
      <c r="H201" s="53"/>
      <c r="I201" s="53"/>
      <c r="J201" s="362"/>
      <c r="K201" s="53"/>
      <c r="L201" s="53"/>
      <c r="M201" s="53"/>
      <c r="N201" s="53"/>
      <c r="O201" s="53"/>
      <c r="P201" s="53"/>
      <c r="Q201" s="53"/>
      <c r="R201" s="17" t="s">
        <v>487</v>
      </c>
    </row>
    <row r="202" spans="1:18" ht="113.25" hidden="1" customHeight="1">
      <c r="A202" s="287"/>
      <c r="B202" s="289" t="s">
        <v>657</v>
      </c>
      <c r="C202" s="358" t="s">
        <v>478</v>
      </c>
      <c r="D202" s="430" t="s">
        <v>339</v>
      </c>
      <c r="E202" s="365" t="s">
        <v>307</v>
      </c>
      <c r="F202" s="365"/>
      <c r="G202" s="53"/>
      <c r="H202" s="53"/>
      <c r="I202" s="53"/>
      <c r="J202" s="362"/>
      <c r="K202" s="53"/>
      <c r="L202" s="53"/>
      <c r="M202" s="53"/>
      <c r="N202" s="53"/>
      <c r="O202" s="53"/>
      <c r="P202" s="53"/>
      <c r="Q202" s="53"/>
      <c r="R202" s="466" t="s">
        <v>388</v>
      </c>
    </row>
    <row r="203" spans="1:18" ht="172.5" hidden="1" customHeight="1">
      <c r="A203" s="464"/>
      <c r="B203" s="289" t="s">
        <v>657</v>
      </c>
      <c r="C203" s="290" t="s">
        <v>479</v>
      </c>
      <c r="D203" s="429" t="s">
        <v>480</v>
      </c>
      <c r="E203" s="365" t="s">
        <v>246</v>
      </c>
      <c r="F203" s="365"/>
      <c r="G203" s="53"/>
      <c r="H203" s="53"/>
      <c r="I203" s="53"/>
      <c r="J203" s="362"/>
      <c r="K203" s="53"/>
      <c r="L203" s="53"/>
      <c r="M203" s="53"/>
      <c r="N203" s="53"/>
      <c r="O203" s="53"/>
      <c r="P203" s="53"/>
      <c r="Q203" s="53"/>
      <c r="R203" s="466" t="s">
        <v>388</v>
      </c>
    </row>
    <row r="204" spans="1:18" ht="78" hidden="1" customHeight="1">
      <c r="A204" s="287"/>
      <c r="B204" s="289" t="s">
        <v>657</v>
      </c>
      <c r="C204" s="319"/>
      <c r="D204" s="469" t="s">
        <v>481</v>
      </c>
      <c r="E204" s="365" t="s">
        <v>230</v>
      </c>
      <c r="F204" s="365"/>
      <c r="G204" s="53"/>
      <c r="H204" s="53"/>
      <c r="I204" s="53"/>
      <c r="J204" s="362"/>
      <c r="K204" s="53"/>
      <c r="L204" s="53"/>
      <c r="M204" s="53"/>
      <c r="N204" s="53"/>
      <c r="O204" s="53"/>
      <c r="P204" s="53"/>
      <c r="Q204" s="53"/>
      <c r="R204" s="148" t="s">
        <v>388</v>
      </c>
    </row>
    <row r="205" spans="1:18" ht="81" hidden="1" customHeight="1">
      <c r="A205" s="287"/>
      <c r="B205" s="289" t="s">
        <v>657</v>
      </c>
      <c r="C205" s="319" t="s">
        <v>482</v>
      </c>
      <c r="D205" s="470" t="s">
        <v>480</v>
      </c>
      <c r="E205" s="365" t="s">
        <v>483</v>
      </c>
      <c r="F205" s="365"/>
      <c r="G205" s="53"/>
      <c r="H205" s="53"/>
      <c r="I205" s="53"/>
      <c r="J205" s="362"/>
      <c r="K205" s="53"/>
      <c r="L205" s="53"/>
      <c r="M205" s="53"/>
      <c r="N205" s="53"/>
      <c r="O205" s="53"/>
      <c r="P205" s="53"/>
      <c r="Q205" s="53"/>
      <c r="R205" s="148" t="s">
        <v>388</v>
      </c>
    </row>
    <row r="206" spans="1:18" ht="72.75" hidden="1" customHeight="1">
      <c r="A206" s="287"/>
      <c r="B206" s="289" t="s">
        <v>657</v>
      </c>
      <c r="C206" s="281"/>
      <c r="D206" s="471" t="s">
        <v>481</v>
      </c>
      <c r="E206" s="365" t="s">
        <v>592</v>
      </c>
      <c r="F206" s="365"/>
      <c r="G206" s="391"/>
      <c r="H206" s="391"/>
      <c r="I206" s="391"/>
      <c r="J206" s="392"/>
      <c r="K206" s="393"/>
      <c r="L206" s="394"/>
      <c r="M206" s="395"/>
      <c r="N206" s="395"/>
      <c r="O206" s="395"/>
      <c r="P206" s="395"/>
      <c r="Q206" s="395"/>
      <c r="R206" s="148" t="s">
        <v>388</v>
      </c>
    </row>
    <row r="207" spans="1:18" ht="96" hidden="1" customHeight="1">
      <c r="A207" s="287"/>
      <c r="B207" s="289" t="s">
        <v>657</v>
      </c>
      <c r="C207" s="337" t="s">
        <v>247</v>
      </c>
      <c r="D207" s="467" t="s">
        <v>248</v>
      </c>
      <c r="E207" s="342" t="s">
        <v>506</v>
      </c>
      <c r="F207" s="335"/>
      <c r="G207" s="53"/>
      <c r="H207" s="53"/>
      <c r="I207" s="53"/>
      <c r="J207" s="362" t="s">
        <v>292</v>
      </c>
      <c r="K207" s="298"/>
      <c r="L207" s="301"/>
      <c r="M207" s="302"/>
      <c r="N207" s="302"/>
      <c r="O207" s="302"/>
      <c r="P207" s="302"/>
      <c r="Q207" s="302"/>
      <c r="R207" s="466" t="s">
        <v>234</v>
      </c>
    </row>
    <row r="208" spans="1:18" ht="48.75" hidden="1" customHeight="1">
      <c r="A208" s="287"/>
      <c r="B208" s="289" t="s">
        <v>657</v>
      </c>
      <c r="C208" s="319"/>
      <c r="D208" s="468" t="s">
        <v>249</v>
      </c>
      <c r="E208" s="334" t="s">
        <v>638</v>
      </c>
      <c r="F208" s="334"/>
      <c r="G208" s="303"/>
      <c r="H208" s="303"/>
      <c r="I208" s="303"/>
      <c r="J208" s="362" t="s">
        <v>292</v>
      </c>
      <c r="K208" s="293"/>
      <c r="L208" s="338"/>
      <c r="M208" s="339"/>
      <c r="N208" s="339"/>
      <c r="O208" s="339"/>
      <c r="P208" s="339"/>
      <c r="Q208" s="339"/>
      <c r="R208" s="466" t="s">
        <v>234</v>
      </c>
    </row>
    <row r="209" spans="1:18" ht="117" hidden="1" customHeight="1">
      <c r="A209" s="341"/>
      <c r="B209" s="289" t="s">
        <v>657</v>
      </c>
      <c r="C209" s="290"/>
      <c r="D209" s="469" t="s">
        <v>250</v>
      </c>
      <c r="E209" s="335" t="s">
        <v>251</v>
      </c>
      <c r="F209" s="335"/>
      <c r="G209" s="53"/>
      <c r="H209" s="53"/>
      <c r="I209" s="53"/>
      <c r="J209" s="362" t="s">
        <v>292</v>
      </c>
      <c r="K209" s="298"/>
      <c r="L209" s="301"/>
      <c r="M209" s="302"/>
      <c r="N209" s="302"/>
      <c r="O209" s="302"/>
      <c r="P209" s="302"/>
      <c r="Q209" s="302"/>
      <c r="R209" s="466" t="s">
        <v>234</v>
      </c>
    </row>
    <row r="210" spans="1:18" ht="99.75" customHeight="1">
      <c r="A210" s="287"/>
      <c r="B210" s="289" t="s">
        <v>657</v>
      </c>
      <c r="C210" s="290" t="s">
        <v>337</v>
      </c>
      <c r="D210" s="429" t="s">
        <v>290</v>
      </c>
      <c r="E210" s="335" t="s">
        <v>291</v>
      </c>
      <c r="F210" s="335"/>
      <c r="G210" s="53"/>
      <c r="H210" s="53"/>
      <c r="I210" s="53"/>
      <c r="J210" s="362" t="s">
        <v>292</v>
      </c>
      <c r="K210" s="53"/>
      <c r="L210" s="53"/>
      <c r="M210" s="53"/>
      <c r="N210" s="53"/>
      <c r="O210" s="53"/>
      <c r="P210" s="53"/>
      <c r="Q210" s="53"/>
      <c r="R210" s="3" t="s">
        <v>253</v>
      </c>
    </row>
    <row r="211" spans="1:18" ht="132" hidden="1" customHeight="1">
      <c r="A211" s="287"/>
      <c r="B211" s="289" t="s">
        <v>657</v>
      </c>
      <c r="C211" s="358" t="s">
        <v>338</v>
      </c>
      <c r="D211" s="430" t="s">
        <v>339</v>
      </c>
      <c r="E211" s="342" t="s">
        <v>340</v>
      </c>
      <c r="F211" s="342"/>
      <c r="G211" s="303"/>
      <c r="H211" s="303"/>
      <c r="I211" s="303"/>
      <c r="J211" s="303"/>
      <c r="K211" s="303"/>
      <c r="L211" s="303"/>
      <c r="M211" s="303"/>
      <c r="N211" s="303"/>
      <c r="O211" s="303"/>
      <c r="P211" s="303"/>
      <c r="Q211" s="303"/>
      <c r="R211" s="215" t="s">
        <v>311</v>
      </c>
    </row>
    <row r="212" spans="1:18" ht="120" hidden="1" customHeight="1">
      <c r="A212" s="287"/>
      <c r="B212" s="289" t="s">
        <v>657</v>
      </c>
      <c r="C212" s="358" t="s">
        <v>384</v>
      </c>
      <c r="D212" s="430" t="s">
        <v>386</v>
      </c>
      <c r="E212" s="342" t="s">
        <v>387</v>
      </c>
      <c r="F212" s="342"/>
      <c r="G212" s="303"/>
      <c r="H212" s="303"/>
      <c r="I212" s="303"/>
      <c r="J212" s="303"/>
      <c r="K212" s="303"/>
      <c r="L212" s="303"/>
      <c r="M212" s="303"/>
      <c r="N212" s="303"/>
      <c r="O212" s="303"/>
      <c r="P212" s="303"/>
      <c r="Q212" s="303"/>
      <c r="R212" s="331" t="s">
        <v>374</v>
      </c>
    </row>
    <row r="213" spans="1:18" ht="120.75" hidden="1" customHeight="1">
      <c r="A213" s="341"/>
      <c r="B213" s="289" t="s">
        <v>657</v>
      </c>
      <c r="C213" s="290" t="s">
        <v>385</v>
      </c>
      <c r="D213" s="429" t="s">
        <v>386</v>
      </c>
      <c r="E213" s="335" t="s">
        <v>387</v>
      </c>
      <c r="F213" s="335"/>
      <c r="G213" s="53"/>
      <c r="H213" s="53"/>
      <c r="I213" s="53"/>
      <c r="J213" s="53"/>
      <c r="K213" s="53"/>
      <c r="L213" s="53"/>
      <c r="M213" s="53"/>
      <c r="N213" s="53"/>
      <c r="O213" s="53"/>
      <c r="P213" s="53"/>
      <c r="Q213" s="53"/>
      <c r="R213" s="331" t="s">
        <v>374</v>
      </c>
    </row>
    <row r="214" spans="1:18" ht="24">
      <c r="A214" s="351"/>
      <c r="B214" s="352"/>
      <c r="C214" s="353"/>
      <c r="D214" s="415"/>
      <c r="E214" s="354"/>
      <c r="F214" s="354"/>
      <c r="G214" s="52"/>
      <c r="H214" s="52"/>
      <c r="I214" s="52"/>
      <c r="J214" s="52"/>
      <c r="K214" s="64"/>
      <c r="L214" s="355"/>
      <c r="M214" s="356"/>
      <c r="N214" s="356"/>
      <c r="O214" s="356"/>
      <c r="P214" s="356"/>
      <c r="Q214" s="356"/>
      <c r="R214" s="357"/>
    </row>
  </sheetData>
  <autoFilter ref="A9:Z213">
    <filterColumn colId="17">
      <filters>
        <filter val="1"/>
        <filter val="สำนักการกีฬา"/>
      </filters>
    </filterColumn>
  </autoFilter>
  <mergeCells count="19">
    <mergeCell ref="M6:O6"/>
    <mergeCell ref="P6:Q7"/>
    <mergeCell ref="R6:R8"/>
    <mergeCell ref="M7:M8"/>
    <mergeCell ref="N7:N8"/>
    <mergeCell ref="O7:O8"/>
    <mergeCell ref="A174:E174"/>
    <mergeCell ref="A175:E175"/>
    <mergeCell ref="A183:E183"/>
    <mergeCell ref="A184:E184"/>
    <mergeCell ref="L6:L8"/>
    <mergeCell ref="K6:K8"/>
    <mergeCell ref="A6:A8"/>
    <mergeCell ref="B6:B8"/>
    <mergeCell ref="C6:C8"/>
    <mergeCell ref="D6:D8"/>
    <mergeCell ref="E6:E8"/>
    <mergeCell ref="F6:F8"/>
    <mergeCell ref="G6:J7"/>
  </mergeCells>
  <pageMargins left="1.1811023622047201" right="0" top="0.196850393700787" bottom="0.118110236220472" header="0.31496062992126" footer="7.8740157480315001E-2"/>
  <pageSetup paperSize="9" scale="95" orientation="landscape" useFirstPageNumber="1" r:id="rId1"/>
  <headerFooter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"/>
  <sheetViews>
    <sheetView workbookViewId="0">
      <selection activeCell="A7" sqref="A7"/>
    </sheetView>
  </sheetViews>
  <sheetFormatPr defaultRowHeight="15"/>
  <sheetData>
    <row r="1" spans="1:13" s="36" customFormat="1" ht="45">
      <c r="A1" s="234" t="s">
        <v>10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93" t="s">
        <v>9</v>
      </c>
    </row>
    <row r="3" spans="1:13" ht="37.5">
      <c r="A3" s="235" t="s">
        <v>67</v>
      </c>
      <c r="B3" s="2"/>
      <c r="C3" s="2"/>
      <c r="D3" s="2"/>
      <c r="E3" s="2"/>
      <c r="F3" s="2"/>
      <c r="G3" s="2"/>
      <c r="H3" s="2"/>
      <c r="I3" s="2"/>
      <c r="J3" s="2"/>
      <c r="K3" s="2"/>
      <c r="L3" s="236" t="s">
        <v>83</v>
      </c>
    </row>
    <row r="4" spans="1:13" ht="37.5">
      <c r="A4" s="235" t="s">
        <v>68</v>
      </c>
      <c r="B4" s="2"/>
      <c r="C4" s="2"/>
      <c r="D4" s="2"/>
      <c r="E4" s="2"/>
      <c r="F4" s="2"/>
      <c r="G4" s="2"/>
      <c r="H4" s="2"/>
      <c r="I4" s="2"/>
      <c r="J4" s="2"/>
      <c r="K4" s="2"/>
      <c r="L4" s="236">
        <v>1</v>
      </c>
    </row>
    <row r="5" spans="1:13" ht="37.5">
      <c r="A5" s="235" t="s">
        <v>190</v>
      </c>
      <c r="B5" s="2"/>
      <c r="C5" s="2"/>
      <c r="D5" s="2"/>
      <c r="E5" s="2"/>
      <c r="F5" s="2"/>
      <c r="G5" s="2"/>
      <c r="H5" s="2"/>
      <c r="I5" s="2"/>
      <c r="J5" s="2"/>
      <c r="K5" s="2"/>
      <c r="L5" s="236"/>
    </row>
    <row r="6" spans="1:13" ht="33">
      <c r="A6" s="233" t="s">
        <v>191</v>
      </c>
      <c r="E6" s="2"/>
      <c r="F6" s="2"/>
      <c r="G6" s="2"/>
      <c r="H6" s="2"/>
      <c r="I6" s="2"/>
      <c r="J6" s="2"/>
      <c r="K6" s="2"/>
      <c r="L6" s="236">
        <v>2</v>
      </c>
    </row>
    <row r="7" spans="1:13" ht="33">
      <c r="A7" s="233" t="s">
        <v>81</v>
      </c>
      <c r="C7" s="2" t="s">
        <v>22</v>
      </c>
      <c r="D7" s="2"/>
      <c r="G7" s="2"/>
      <c r="H7" s="2"/>
      <c r="I7" s="2"/>
      <c r="J7" s="2"/>
      <c r="K7" s="2"/>
      <c r="L7" s="237" t="s">
        <v>84</v>
      </c>
    </row>
    <row r="8" spans="1:13" ht="33">
      <c r="A8" s="233" t="s">
        <v>82</v>
      </c>
      <c r="C8" s="2" t="s">
        <v>66</v>
      </c>
      <c r="G8" s="2"/>
      <c r="H8" s="2"/>
      <c r="I8" s="2"/>
      <c r="J8" s="2"/>
      <c r="K8" s="2"/>
      <c r="L8" s="237" t="s">
        <v>188</v>
      </c>
    </row>
    <row r="9" spans="1:13" ht="24">
      <c r="A9" s="2"/>
      <c r="G9" s="2"/>
      <c r="H9" s="2"/>
      <c r="I9" s="2"/>
      <c r="J9" s="2"/>
      <c r="K9" s="2"/>
      <c r="L9" s="2"/>
      <c r="M9" s="35"/>
    </row>
    <row r="10" spans="1:13" ht="24">
      <c r="A10" s="2"/>
      <c r="G10" s="2"/>
      <c r="H10" s="2"/>
      <c r="I10" s="2"/>
      <c r="J10" s="2"/>
      <c r="K10" s="2"/>
      <c r="L10" s="2"/>
      <c r="M10" s="35"/>
    </row>
    <row r="11" spans="1:13" ht="24">
      <c r="A11" s="1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</row>
  </sheetData>
  <pageMargins left="1.5748031496062993" right="0.70866141732283472" top="1.5748031496062993" bottom="0.74803149606299213" header="0.31496062992125984" footer="0.31496062992125984"/>
  <pageSetup paperSize="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theme="6" tint="0.59999389629810485"/>
  </sheetPr>
  <dimension ref="A1:AB214"/>
  <sheetViews>
    <sheetView view="pageLayout" zoomScale="73" zoomScaleNormal="84" zoomScaleSheetLayoutView="100" zoomScalePageLayoutView="73" workbookViewId="0">
      <selection activeCell="A2" sqref="A2"/>
    </sheetView>
  </sheetViews>
  <sheetFormatPr defaultColWidth="9.140625" defaultRowHeight="21"/>
  <cols>
    <col min="1" max="1" width="16.28515625" style="44" customWidth="1"/>
    <col min="2" max="2" width="18.42578125" style="44" customWidth="1"/>
    <col min="3" max="3" width="19" style="44" customWidth="1"/>
    <col min="4" max="4" width="17.140625" style="431" customWidth="1"/>
    <col min="5" max="6" width="14.28515625" style="57" customWidth="1"/>
    <col min="7" max="7" width="0.140625" style="44" customWidth="1"/>
    <col min="8" max="8" width="8.140625" style="44" hidden="1" customWidth="1"/>
    <col min="9" max="9" width="10.85546875" style="44" customWidth="1"/>
    <col min="10" max="10" width="12.140625" style="44" customWidth="1"/>
    <col min="11" max="11" width="0.140625" style="57" hidden="1" customWidth="1"/>
    <col min="12" max="12" width="10.140625" style="99" hidden="1" customWidth="1"/>
    <col min="13" max="13" width="8" style="98" hidden="1" customWidth="1"/>
    <col min="14" max="14" width="9.42578125" style="98" hidden="1" customWidth="1"/>
    <col min="15" max="15" width="7.7109375" style="98" hidden="1" customWidth="1"/>
    <col min="16" max="16" width="9.5703125" style="98" hidden="1" customWidth="1"/>
    <col min="17" max="17" width="2.42578125" style="98" hidden="1" customWidth="1"/>
    <col min="18" max="18" width="13.42578125" style="169" customWidth="1"/>
    <col min="19" max="19" width="0.85546875" style="44" customWidth="1"/>
    <col min="20" max="20" width="6.85546875" style="44" customWidth="1"/>
    <col min="21" max="21" width="8.42578125" style="91" hidden="1" customWidth="1"/>
    <col min="22" max="22" width="9.140625" style="44" hidden="1" customWidth="1"/>
    <col min="23" max="23" width="13.42578125" style="91" hidden="1" customWidth="1"/>
    <col min="24" max="24" width="12.140625" style="44" hidden="1" customWidth="1"/>
    <col min="25" max="26" width="9.140625" style="44" hidden="1" customWidth="1"/>
    <col min="27" max="31" width="9.140625" style="44"/>
    <col min="32" max="32" width="10.7109375" style="44" bestFit="1" customWidth="1"/>
    <col min="33" max="16384" width="9.140625" style="44"/>
  </cols>
  <sheetData>
    <row r="1" spans="1:26" ht="24">
      <c r="A1" s="262" t="s">
        <v>665</v>
      </c>
      <c r="B1" s="262"/>
      <c r="C1" s="263"/>
      <c r="G1" s="16"/>
      <c r="H1" s="16"/>
      <c r="I1" s="16"/>
      <c r="J1" s="16"/>
      <c r="K1" s="16"/>
      <c r="L1" s="96"/>
      <c r="M1" s="96"/>
      <c r="N1" s="96"/>
      <c r="O1" s="96"/>
      <c r="P1" s="96"/>
      <c r="Q1" s="96"/>
      <c r="R1" s="167"/>
    </row>
    <row r="2" spans="1:26" ht="24">
      <c r="A2" s="262" t="str">
        <f>ตาราง!A2</f>
        <v>(ตามแผนยุทธศาสตร์มหาวิทยาลัยเกษตรศาสตร์ ระยะ 12 ปี พ.ศ.2560-2571)</v>
      </c>
      <c r="B2" s="262"/>
      <c r="C2" s="263"/>
      <c r="D2" s="256"/>
      <c r="E2" s="264"/>
      <c r="F2" s="264"/>
      <c r="G2" s="16"/>
      <c r="H2" s="16"/>
      <c r="I2" s="16"/>
      <c r="J2" s="16"/>
      <c r="K2" s="16"/>
      <c r="L2" s="96"/>
      <c r="M2" s="96"/>
      <c r="N2" s="96"/>
      <c r="O2" s="96"/>
      <c r="P2" s="96"/>
      <c r="Q2" s="96"/>
      <c r="R2" s="167"/>
    </row>
    <row r="3" spans="1:26" ht="24">
      <c r="A3" s="262" t="s">
        <v>8</v>
      </c>
      <c r="B3" s="262" t="s">
        <v>66</v>
      </c>
      <c r="C3" s="52"/>
      <c r="D3" s="256"/>
      <c r="E3" s="264"/>
      <c r="F3" s="264"/>
      <c r="G3" s="16"/>
      <c r="H3" s="16"/>
      <c r="I3" s="16"/>
      <c r="J3" s="16"/>
      <c r="K3" s="16"/>
      <c r="L3" s="96"/>
      <c r="M3" s="96"/>
      <c r="N3" s="96"/>
      <c r="O3" s="96"/>
      <c r="P3" s="96"/>
      <c r="Q3" s="96"/>
      <c r="R3" s="167"/>
    </row>
    <row r="4" spans="1:26" ht="15.75" hidden="1" customHeight="1">
      <c r="A4" s="261" t="s">
        <v>16</v>
      </c>
      <c r="B4" s="262"/>
      <c r="C4" s="263"/>
      <c r="D4" s="122"/>
      <c r="E4" s="64"/>
      <c r="F4" s="64"/>
      <c r="M4" s="97"/>
      <c r="N4" s="97"/>
      <c r="O4" s="97"/>
      <c r="P4" s="97"/>
      <c r="Q4" s="97"/>
      <c r="R4" s="56"/>
    </row>
    <row r="5" spans="1:26" ht="15.75" hidden="1" customHeight="1">
      <c r="A5" s="261" t="s">
        <v>17</v>
      </c>
      <c r="B5" s="262"/>
      <c r="C5" s="263"/>
      <c r="D5" s="122"/>
      <c r="E5" s="64"/>
      <c r="F5" s="64"/>
      <c r="M5" s="97"/>
      <c r="N5" s="97"/>
      <c r="O5" s="97"/>
      <c r="P5" s="97"/>
      <c r="Q5" s="97"/>
      <c r="R5" s="56"/>
    </row>
    <row r="6" spans="1:26" ht="44.25" customHeight="1">
      <c r="A6" s="537" t="s">
        <v>91</v>
      </c>
      <c r="B6" s="537" t="s">
        <v>214</v>
      </c>
      <c r="C6" s="537" t="s">
        <v>1</v>
      </c>
      <c r="D6" s="540" t="s">
        <v>216</v>
      </c>
      <c r="E6" s="537" t="s">
        <v>192</v>
      </c>
      <c r="F6" s="550" t="s">
        <v>663</v>
      </c>
      <c r="G6" s="543" t="s">
        <v>19</v>
      </c>
      <c r="H6" s="553"/>
      <c r="I6" s="553"/>
      <c r="J6" s="544"/>
      <c r="K6" s="537" t="s">
        <v>85</v>
      </c>
      <c r="L6" s="547" t="s">
        <v>93</v>
      </c>
      <c r="M6" s="534" t="s">
        <v>18</v>
      </c>
      <c r="N6" s="535"/>
      <c r="O6" s="536"/>
      <c r="P6" s="516" t="s">
        <v>20</v>
      </c>
      <c r="Q6" s="517"/>
      <c r="R6" s="520" t="s">
        <v>6</v>
      </c>
      <c r="U6" s="91" t="s">
        <v>87</v>
      </c>
      <c r="V6" s="44" t="s">
        <v>94</v>
      </c>
      <c r="W6" s="91" t="s">
        <v>88</v>
      </c>
      <c r="X6" s="44" t="s">
        <v>95</v>
      </c>
      <c r="Y6" s="44" t="s">
        <v>96</v>
      </c>
      <c r="Z6" s="44" t="s">
        <v>79</v>
      </c>
    </row>
    <row r="7" spans="1:26" ht="24.6" customHeight="1">
      <c r="A7" s="538"/>
      <c r="B7" s="538"/>
      <c r="C7" s="538"/>
      <c r="D7" s="541"/>
      <c r="E7" s="538"/>
      <c r="F7" s="551"/>
      <c r="G7" s="545"/>
      <c r="H7" s="554"/>
      <c r="I7" s="554"/>
      <c r="J7" s="546"/>
      <c r="K7" s="538"/>
      <c r="L7" s="548"/>
      <c r="M7" s="523" t="s">
        <v>12</v>
      </c>
      <c r="N7" s="523" t="s">
        <v>14</v>
      </c>
      <c r="O7" s="523" t="s">
        <v>15</v>
      </c>
      <c r="P7" s="518"/>
      <c r="Q7" s="519"/>
      <c r="R7" s="521"/>
    </row>
    <row r="8" spans="1:26" ht="46.5" customHeight="1">
      <c r="A8" s="539"/>
      <c r="B8" s="539"/>
      <c r="C8" s="539"/>
      <c r="D8" s="542"/>
      <c r="E8" s="539"/>
      <c r="F8" s="552"/>
      <c r="G8" s="475" t="s">
        <v>2</v>
      </c>
      <c r="H8" s="475" t="s">
        <v>3</v>
      </c>
      <c r="I8" s="475" t="s">
        <v>2</v>
      </c>
      <c r="J8" s="475" t="s">
        <v>3</v>
      </c>
      <c r="K8" s="539"/>
      <c r="L8" s="549"/>
      <c r="M8" s="524"/>
      <c r="N8" s="524"/>
      <c r="O8" s="524"/>
      <c r="P8" s="100" t="s">
        <v>2</v>
      </c>
      <c r="Q8" s="474" t="s">
        <v>3</v>
      </c>
      <c r="R8" s="522"/>
    </row>
    <row r="9" spans="1:26" ht="30.75" customHeight="1">
      <c r="A9" s="476" t="s">
        <v>168</v>
      </c>
      <c r="B9" s="54"/>
      <c r="C9" s="310"/>
      <c r="D9" s="122"/>
      <c r="E9" s="265"/>
      <c r="F9" s="265"/>
      <c r="G9" s="66"/>
      <c r="H9" s="5"/>
      <c r="I9" s="5"/>
      <c r="J9" s="5"/>
      <c r="K9" s="266"/>
      <c r="L9" s="122"/>
      <c r="M9" s="121"/>
      <c r="N9" s="121"/>
      <c r="O9" s="121"/>
      <c r="P9" s="121"/>
      <c r="Q9" s="268"/>
      <c r="R9" s="477">
        <v>1</v>
      </c>
      <c r="U9" s="104"/>
      <c r="V9" s="104"/>
      <c r="W9" s="104"/>
      <c r="X9" s="104"/>
      <c r="Y9" s="104"/>
      <c r="Z9" s="104"/>
    </row>
    <row r="10" spans="1:26" ht="25.5" customHeight="1">
      <c r="A10" s="473" t="s">
        <v>204</v>
      </c>
      <c r="B10" s="65"/>
      <c r="C10" s="265"/>
      <c r="D10" s="122"/>
      <c r="E10" s="265"/>
      <c r="F10" s="265"/>
      <c r="G10" s="66"/>
      <c r="H10" s="5"/>
      <c r="I10" s="5"/>
      <c r="J10" s="5"/>
      <c r="K10" s="266"/>
      <c r="L10" s="122"/>
      <c r="M10" s="121"/>
      <c r="N10" s="121"/>
      <c r="O10" s="121"/>
      <c r="P10" s="121"/>
      <c r="Q10" s="268"/>
      <c r="R10" s="477">
        <v>1</v>
      </c>
      <c r="U10" s="104"/>
      <c r="V10" s="104"/>
      <c r="W10" s="104"/>
      <c r="X10" s="104"/>
      <c r="Y10" s="104"/>
      <c r="Z10" s="104"/>
    </row>
    <row r="11" spans="1:26" ht="28.5" customHeight="1">
      <c r="A11" s="63" t="s">
        <v>218</v>
      </c>
      <c r="B11" s="39"/>
      <c r="C11" s="239"/>
      <c r="D11" s="322"/>
      <c r="E11" s="61"/>
      <c r="F11" s="61"/>
      <c r="G11" s="5"/>
      <c r="H11" s="5"/>
      <c r="I11" s="5"/>
      <c r="J11" s="5"/>
      <c r="K11" s="267"/>
      <c r="L11" s="223"/>
      <c r="M11" s="121"/>
      <c r="N11" s="121"/>
      <c r="O11" s="131"/>
      <c r="P11" s="121"/>
      <c r="Q11" s="268"/>
      <c r="R11" s="478">
        <v>1</v>
      </c>
      <c r="U11" s="91">
        <v>0</v>
      </c>
      <c r="V11" s="49"/>
      <c r="W11" s="91">
        <v>1</v>
      </c>
      <c r="Z11" s="44">
        <v>1</v>
      </c>
    </row>
    <row r="12" spans="1:26" ht="194.25" hidden="1" customHeight="1">
      <c r="A12" s="63"/>
      <c r="B12" s="289" t="s">
        <v>205</v>
      </c>
      <c r="C12" s="379" t="s">
        <v>573</v>
      </c>
      <c r="D12" s="364" t="s">
        <v>593</v>
      </c>
      <c r="E12" s="4">
        <v>3.51</v>
      </c>
      <c r="F12" s="4"/>
      <c r="G12" s="4"/>
      <c r="H12" s="4"/>
      <c r="I12" s="4"/>
      <c r="J12" s="344"/>
      <c r="K12" s="5"/>
      <c r="L12" s="120"/>
      <c r="M12" s="131"/>
      <c r="N12" s="121"/>
      <c r="O12" s="121"/>
      <c r="P12" s="121"/>
      <c r="Q12" s="121"/>
      <c r="R12" s="62" t="s">
        <v>388</v>
      </c>
      <c r="V12" s="49"/>
    </row>
    <row r="13" spans="1:26" ht="106.5" hidden="1" customHeight="1">
      <c r="A13" s="432"/>
      <c r="B13" s="289" t="s">
        <v>205</v>
      </c>
      <c r="C13" s="379" t="s">
        <v>573</v>
      </c>
      <c r="D13" s="364" t="s">
        <v>594</v>
      </c>
      <c r="E13" s="4">
        <v>3.51</v>
      </c>
      <c r="F13" s="4"/>
      <c r="G13" s="4"/>
      <c r="H13" s="4"/>
      <c r="I13" s="4"/>
      <c r="J13" s="344"/>
      <c r="K13" s="5"/>
      <c r="L13" s="120"/>
      <c r="M13" s="131"/>
      <c r="N13" s="121"/>
      <c r="O13" s="121"/>
      <c r="P13" s="121"/>
      <c r="Q13" s="121"/>
      <c r="R13" s="62" t="s">
        <v>388</v>
      </c>
      <c r="V13" s="49"/>
    </row>
    <row r="14" spans="1:26" ht="221.25" hidden="1" customHeight="1">
      <c r="A14" s="63"/>
      <c r="B14" s="289" t="s">
        <v>618</v>
      </c>
      <c r="C14" s="329" t="s">
        <v>542</v>
      </c>
      <c r="D14" s="374" t="s">
        <v>543</v>
      </c>
      <c r="E14" s="4" t="s">
        <v>469</v>
      </c>
      <c r="F14" s="4"/>
      <c r="G14" s="4"/>
      <c r="H14" s="4"/>
      <c r="I14" s="472">
        <v>28000</v>
      </c>
      <c r="K14" s="4"/>
      <c r="L14" s="249"/>
      <c r="M14" s="103"/>
      <c r="N14" s="123"/>
      <c r="O14" s="123"/>
      <c r="P14" s="123"/>
      <c r="Q14" s="123"/>
      <c r="R14" s="40" t="s">
        <v>544</v>
      </c>
      <c r="V14" s="49"/>
    </row>
    <row r="15" spans="1:26" ht="197.25" hidden="1" customHeight="1">
      <c r="A15" s="432"/>
      <c r="B15" s="419"/>
      <c r="C15" s="42" t="s">
        <v>484</v>
      </c>
      <c r="D15" s="364" t="s">
        <v>485</v>
      </c>
      <c r="E15" s="4" t="s">
        <v>486</v>
      </c>
      <c r="F15" s="4"/>
      <c r="G15" s="4"/>
      <c r="H15" s="4"/>
      <c r="I15" s="4"/>
      <c r="J15" s="344"/>
      <c r="K15" s="5"/>
      <c r="L15" s="120"/>
      <c r="M15" s="131"/>
      <c r="N15" s="121"/>
      <c r="O15" s="121"/>
      <c r="P15" s="121"/>
      <c r="Q15" s="121"/>
      <c r="R15" s="3" t="s">
        <v>487</v>
      </c>
      <c r="V15" s="49"/>
    </row>
    <row r="16" spans="1:26" ht="201" hidden="1" customHeight="1">
      <c r="A16" s="63"/>
      <c r="B16" s="289" t="s">
        <v>618</v>
      </c>
      <c r="C16" s="42" t="s">
        <v>252</v>
      </c>
      <c r="D16" s="364" t="s">
        <v>254</v>
      </c>
      <c r="E16" s="4" t="s">
        <v>246</v>
      </c>
      <c r="F16" s="4"/>
      <c r="G16" s="4"/>
      <c r="H16" s="4"/>
      <c r="I16" s="344">
        <v>50000</v>
      </c>
      <c r="J16" s="303"/>
      <c r="K16" s="5"/>
      <c r="L16" s="120"/>
      <c r="M16" s="131"/>
      <c r="N16" s="121"/>
      <c r="O16" s="121"/>
      <c r="P16" s="121"/>
      <c r="Q16" s="121"/>
      <c r="R16" s="3" t="s">
        <v>253</v>
      </c>
      <c r="V16" s="49"/>
    </row>
    <row r="17" spans="1:28" ht="203.25" hidden="1" customHeight="1">
      <c r="A17" s="7"/>
      <c r="B17" s="281"/>
      <c r="C17" s="42" t="s">
        <v>341</v>
      </c>
      <c r="D17" s="364" t="s">
        <v>342</v>
      </c>
      <c r="E17" s="4" t="s">
        <v>343</v>
      </c>
      <c r="F17" s="4"/>
      <c r="G17" s="18"/>
      <c r="H17" s="18"/>
      <c r="I17" s="336">
        <v>100000</v>
      </c>
      <c r="J17" s="53"/>
      <c r="K17" s="5"/>
      <c r="L17" s="120"/>
      <c r="M17" s="131"/>
      <c r="N17" s="121"/>
      <c r="O17" s="121"/>
      <c r="P17" s="121"/>
      <c r="Q17" s="121"/>
      <c r="R17" s="40" t="s">
        <v>344</v>
      </c>
      <c r="V17" s="49"/>
    </row>
    <row r="18" spans="1:28" ht="231.75" hidden="1" customHeight="1">
      <c r="A18" s="48"/>
      <c r="B18" s="289" t="s">
        <v>641</v>
      </c>
      <c r="C18" s="414" t="s">
        <v>376</v>
      </c>
      <c r="D18" s="364" t="s">
        <v>372</v>
      </c>
      <c r="E18" s="4" t="s">
        <v>373</v>
      </c>
      <c r="F18" s="5"/>
      <c r="G18" s="6"/>
      <c r="H18" s="6"/>
      <c r="I18" s="345">
        <v>300000</v>
      </c>
      <c r="K18" s="5"/>
      <c r="L18" s="120"/>
      <c r="M18" s="131"/>
      <c r="N18" s="121"/>
      <c r="O18" s="121"/>
      <c r="P18" s="121"/>
      <c r="Q18" s="121"/>
      <c r="R18" s="47" t="s">
        <v>374</v>
      </c>
      <c r="V18" s="49"/>
    </row>
    <row r="19" spans="1:28" ht="127.5" hidden="1" customHeight="1">
      <c r="A19" s="48"/>
      <c r="B19" s="289" t="s">
        <v>205</v>
      </c>
      <c r="C19" s="414" t="s">
        <v>376</v>
      </c>
      <c r="D19" s="364" t="s">
        <v>377</v>
      </c>
      <c r="E19" s="4" t="s">
        <v>373</v>
      </c>
      <c r="F19" s="5"/>
      <c r="G19" s="6"/>
      <c r="H19" s="6"/>
      <c r="I19" s="6"/>
      <c r="J19" s="336"/>
      <c r="K19" s="5"/>
      <c r="L19" s="120"/>
      <c r="M19" s="131"/>
      <c r="N19" s="121"/>
      <c r="O19" s="121"/>
      <c r="P19" s="121"/>
      <c r="Q19" s="121"/>
      <c r="R19" s="47" t="s">
        <v>374</v>
      </c>
      <c r="V19" s="49"/>
    </row>
    <row r="20" spans="1:28" ht="129.75" hidden="1" customHeight="1">
      <c r="A20" s="7"/>
      <c r="B20" s="419" t="s">
        <v>206</v>
      </c>
      <c r="C20" s="42" t="s">
        <v>540</v>
      </c>
      <c r="D20" s="374" t="s">
        <v>255</v>
      </c>
      <c r="E20" s="18" t="s">
        <v>246</v>
      </c>
      <c r="F20" s="18"/>
      <c r="G20" s="18"/>
      <c r="H20" s="18"/>
      <c r="I20" s="336">
        <v>50000</v>
      </c>
      <c r="J20" s="53"/>
      <c r="K20" s="5"/>
      <c r="L20" s="120"/>
      <c r="M20" s="131"/>
      <c r="N20" s="121"/>
      <c r="O20" s="121"/>
      <c r="P20" s="121"/>
      <c r="Q20" s="121"/>
      <c r="R20" s="40" t="s">
        <v>253</v>
      </c>
      <c r="V20" s="49"/>
    </row>
    <row r="21" spans="1:28" ht="177.75" hidden="1" customHeight="1">
      <c r="A21" s="63"/>
      <c r="B21" s="289" t="s">
        <v>642</v>
      </c>
      <c r="C21" s="290" t="s">
        <v>545</v>
      </c>
      <c r="D21" s="364" t="s">
        <v>546</v>
      </c>
      <c r="E21" s="4" t="s">
        <v>469</v>
      </c>
      <c r="F21" s="4"/>
      <c r="G21" s="4"/>
      <c r="H21" s="4"/>
      <c r="I21" s="433">
        <v>70000</v>
      </c>
      <c r="J21" s="303"/>
      <c r="K21" s="5"/>
      <c r="L21" s="120"/>
      <c r="M21" s="131"/>
      <c r="N21" s="121"/>
      <c r="O21" s="121"/>
      <c r="P21" s="121"/>
      <c r="Q21" s="121"/>
      <c r="R21" s="40" t="s">
        <v>544</v>
      </c>
      <c r="V21" s="49"/>
    </row>
    <row r="22" spans="1:28" ht="99.75" hidden="1" customHeight="1">
      <c r="A22" s="63"/>
      <c r="B22" s="289" t="s">
        <v>642</v>
      </c>
      <c r="C22" s="290" t="s">
        <v>599</v>
      </c>
      <c r="D22" s="364" t="s">
        <v>546</v>
      </c>
      <c r="E22" s="4" t="s">
        <v>230</v>
      </c>
      <c r="F22" s="5"/>
      <c r="G22" s="5"/>
      <c r="H22" s="5"/>
      <c r="I22" s="434">
        <v>500000</v>
      </c>
      <c r="J22" s="436"/>
      <c r="K22" s="5"/>
      <c r="L22" s="120"/>
      <c r="M22" s="131"/>
      <c r="N22" s="121"/>
      <c r="O22" s="121"/>
      <c r="P22" s="121"/>
      <c r="Q22" s="121"/>
      <c r="R22" s="47" t="s">
        <v>600</v>
      </c>
      <c r="V22" s="49"/>
    </row>
    <row r="23" spans="1:28" ht="107.25" hidden="1" customHeight="1">
      <c r="A23" s="63"/>
      <c r="B23" s="289" t="s">
        <v>642</v>
      </c>
      <c r="C23" s="42" t="s">
        <v>528</v>
      </c>
      <c r="D23" s="374" t="s">
        <v>529</v>
      </c>
      <c r="E23" s="4" t="s">
        <v>246</v>
      </c>
      <c r="F23" s="5"/>
      <c r="G23" s="6"/>
      <c r="H23" s="6"/>
      <c r="I23" s="6"/>
      <c r="J23" s="345"/>
      <c r="K23" s="5"/>
      <c r="L23" s="120"/>
      <c r="M23" s="131"/>
      <c r="N23" s="121"/>
      <c r="O23" s="121"/>
      <c r="P23" s="121"/>
      <c r="Q23" s="121"/>
      <c r="R23" s="47" t="s">
        <v>530</v>
      </c>
      <c r="V23" s="49"/>
    </row>
    <row r="24" spans="1:28" ht="87" hidden="1" customHeight="1">
      <c r="A24" s="432"/>
      <c r="B24" s="289" t="s">
        <v>642</v>
      </c>
      <c r="C24" s="42" t="s">
        <v>531</v>
      </c>
      <c r="D24" s="374" t="s">
        <v>529</v>
      </c>
      <c r="E24" s="4" t="s">
        <v>246</v>
      </c>
      <c r="F24" s="4"/>
      <c r="G24" s="18"/>
      <c r="H24" s="18"/>
      <c r="I24" s="18"/>
      <c r="J24" s="336"/>
      <c r="K24" s="5"/>
      <c r="L24" s="120"/>
      <c r="M24" s="131"/>
      <c r="N24" s="121"/>
      <c r="O24" s="121"/>
      <c r="P24" s="121"/>
      <c r="Q24" s="121"/>
      <c r="R24" s="47" t="s">
        <v>530</v>
      </c>
      <c r="V24" s="49"/>
    </row>
    <row r="25" spans="1:28" ht="108" hidden="1" customHeight="1">
      <c r="A25" s="38"/>
      <c r="B25" s="289" t="s">
        <v>642</v>
      </c>
      <c r="C25" s="42" t="s">
        <v>488</v>
      </c>
      <c r="D25" s="364" t="s">
        <v>489</v>
      </c>
      <c r="E25" s="4" t="s">
        <v>490</v>
      </c>
      <c r="F25" s="375"/>
      <c r="G25" s="435"/>
      <c r="H25" s="4"/>
      <c r="I25" s="4"/>
      <c r="J25" s="344"/>
      <c r="K25" s="5"/>
      <c r="L25" s="120"/>
      <c r="M25" s="131"/>
      <c r="N25" s="121"/>
      <c r="O25" s="121"/>
      <c r="P25" s="121"/>
      <c r="Q25" s="121"/>
      <c r="R25" s="47" t="s">
        <v>487</v>
      </c>
      <c r="V25" s="49"/>
    </row>
    <row r="26" spans="1:28" ht="111.75" hidden="1" customHeight="1">
      <c r="A26" s="48"/>
      <c r="B26" s="289" t="s">
        <v>642</v>
      </c>
      <c r="C26" s="42" t="s">
        <v>491</v>
      </c>
      <c r="D26" s="364" t="s">
        <v>492</v>
      </c>
      <c r="E26" s="4" t="s">
        <v>493</v>
      </c>
      <c r="F26" s="5"/>
      <c r="G26" s="5"/>
      <c r="H26" s="5"/>
      <c r="I26" s="5"/>
      <c r="J26" s="336"/>
      <c r="K26" s="5"/>
      <c r="L26" s="120"/>
      <c r="M26" s="131"/>
      <c r="N26" s="121"/>
      <c r="O26" s="121"/>
      <c r="P26" s="121"/>
      <c r="Q26" s="121"/>
      <c r="R26" s="47" t="s">
        <v>487</v>
      </c>
      <c r="V26" s="49"/>
    </row>
    <row r="27" spans="1:28" ht="129.75" hidden="1" customHeight="1">
      <c r="A27" s="63"/>
      <c r="B27" s="289" t="s">
        <v>642</v>
      </c>
      <c r="C27" s="42" t="s">
        <v>396</v>
      </c>
      <c r="D27" s="374" t="s">
        <v>397</v>
      </c>
      <c r="E27" s="4" t="s">
        <v>574</v>
      </c>
      <c r="F27" s="5"/>
      <c r="G27" s="6"/>
      <c r="H27" s="6"/>
      <c r="I27" s="345">
        <v>50000</v>
      </c>
      <c r="J27" s="303"/>
      <c r="K27" s="5"/>
      <c r="L27" s="120"/>
      <c r="M27" s="131"/>
      <c r="N27" s="121"/>
      <c r="O27" s="121"/>
      <c r="P27" s="121"/>
      <c r="Q27" s="121"/>
      <c r="R27" s="47" t="s">
        <v>398</v>
      </c>
      <c r="V27" s="49"/>
    </row>
    <row r="28" spans="1:28" ht="84.75" hidden="1" customHeight="1">
      <c r="A28" s="432"/>
      <c r="B28" s="289" t="s">
        <v>642</v>
      </c>
      <c r="C28" s="42" t="s">
        <v>399</v>
      </c>
      <c r="D28" s="374" t="s">
        <v>400</v>
      </c>
      <c r="E28" s="4" t="s">
        <v>401</v>
      </c>
      <c r="F28" s="4"/>
      <c r="G28" s="18"/>
      <c r="H28" s="18"/>
      <c r="I28" s="336">
        <v>20000</v>
      </c>
      <c r="J28" s="447"/>
      <c r="K28" s="5"/>
      <c r="L28" s="120"/>
      <c r="M28" s="131"/>
      <c r="N28" s="121"/>
      <c r="O28" s="121"/>
      <c r="P28" s="121"/>
      <c r="Q28" s="121"/>
      <c r="R28" s="47" t="s">
        <v>398</v>
      </c>
      <c r="V28" s="49"/>
    </row>
    <row r="29" spans="1:28" ht="133.5" hidden="1" customHeight="1">
      <c r="A29" s="448"/>
      <c r="B29" s="289" t="s">
        <v>642</v>
      </c>
      <c r="C29" s="449" t="s">
        <v>389</v>
      </c>
      <c r="D29" s="364" t="s">
        <v>390</v>
      </c>
      <c r="E29" s="170" t="s">
        <v>356</v>
      </c>
      <c r="F29" s="127"/>
      <c r="G29" s="445"/>
      <c r="H29" s="408"/>
      <c r="I29" s="446">
        <v>220000</v>
      </c>
      <c r="J29" s="303"/>
      <c r="K29" s="223"/>
      <c r="L29" s="120"/>
      <c r="M29" s="131"/>
      <c r="N29" s="121"/>
      <c r="O29" s="121"/>
      <c r="P29" s="121"/>
      <c r="Q29" s="121"/>
      <c r="R29" s="374" t="s">
        <v>388</v>
      </c>
      <c r="S29" s="410"/>
      <c r="T29" s="410"/>
      <c r="U29" s="410"/>
      <c r="V29" s="411"/>
      <c r="W29" s="410"/>
      <c r="X29" s="410"/>
      <c r="Y29" s="410"/>
      <c r="Z29" s="410"/>
      <c r="AA29" s="410"/>
      <c r="AB29" s="410"/>
    </row>
    <row r="30" spans="1:28" ht="144" hidden="1" customHeight="1">
      <c r="A30" s="90"/>
      <c r="B30" s="289" t="s">
        <v>642</v>
      </c>
      <c r="C30" s="449" t="s">
        <v>389</v>
      </c>
      <c r="D30" s="374" t="s">
        <v>390</v>
      </c>
      <c r="E30" s="170" t="s">
        <v>541</v>
      </c>
      <c r="F30" s="322"/>
      <c r="G30" s="413"/>
      <c r="H30" s="412"/>
      <c r="I30" s="409">
        <v>45000</v>
      </c>
      <c r="K30" s="223"/>
      <c r="L30" s="120"/>
      <c r="M30" s="131"/>
      <c r="N30" s="121"/>
      <c r="O30" s="121"/>
      <c r="P30" s="121"/>
      <c r="Q30" s="121"/>
      <c r="R30" s="374" t="s">
        <v>435</v>
      </c>
      <c r="S30" s="410"/>
      <c r="T30" s="410"/>
      <c r="U30" s="410"/>
      <c r="V30" s="411"/>
      <c r="W30" s="410"/>
      <c r="X30" s="410"/>
      <c r="Y30" s="410"/>
      <c r="Z30" s="410"/>
      <c r="AA30" s="410"/>
      <c r="AB30" s="410"/>
    </row>
    <row r="31" spans="1:28" ht="160.5" hidden="1" customHeight="1">
      <c r="A31" s="432"/>
      <c r="B31" s="289" t="s">
        <v>642</v>
      </c>
      <c r="C31" s="42" t="s">
        <v>310</v>
      </c>
      <c r="D31" s="374" t="s">
        <v>391</v>
      </c>
      <c r="E31" s="4" t="s">
        <v>392</v>
      </c>
      <c r="F31" s="4"/>
      <c r="G31" s="18"/>
      <c r="H31" s="4"/>
      <c r="I31" s="18"/>
      <c r="J31" s="336"/>
      <c r="K31" s="4"/>
      <c r="L31" s="249"/>
      <c r="M31" s="103"/>
      <c r="N31" s="123"/>
      <c r="O31" s="123"/>
      <c r="P31" s="123"/>
      <c r="Q31" s="123"/>
      <c r="R31" s="40" t="s">
        <v>388</v>
      </c>
      <c r="V31" s="49"/>
    </row>
    <row r="32" spans="1:28" ht="133.5" hidden="1" customHeight="1">
      <c r="A32" s="38"/>
      <c r="B32" s="450" t="s">
        <v>642</v>
      </c>
      <c r="C32" s="42" t="s">
        <v>354</v>
      </c>
      <c r="D32" s="364" t="s">
        <v>355</v>
      </c>
      <c r="E32" s="4" t="s">
        <v>356</v>
      </c>
      <c r="F32" s="5"/>
      <c r="G32" s="5"/>
      <c r="H32" s="5"/>
      <c r="I32" s="434">
        <v>100000</v>
      </c>
      <c r="J32" s="303"/>
      <c r="K32" s="5"/>
      <c r="L32" s="120"/>
      <c r="M32" s="131"/>
      <c r="N32" s="121"/>
      <c r="O32" s="121"/>
      <c r="P32" s="121"/>
      <c r="Q32" s="121"/>
      <c r="R32" s="3" t="s">
        <v>357</v>
      </c>
      <c r="V32" s="49"/>
    </row>
    <row r="33" spans="1:22" ht="87" hidden="1" customHeight="1">
      <c r="A33" s="48"/>
      <c r="B33" s="450" t="s">
        <v>642</v>
      </c>
      <c r="C33" s="329" t="s">
        <v>371</v>
      </c>
      <c r="D33" s="364" t="s">
        <v>372</v>
      </c>
      <c r="E33" s="4" t="s">
        <v>373</v>
      </c>
      <c r="F33" s="4"/>
      <c r="G33" s="18"/>
      <c r="H33" s="18"/>
      <c r="I33" s="336">
        <v>500000</v>
      </c>
      <c r="J33" s="303"/>
      <c r="K33" s="4"/>
      <c r="L33" s="249"/>
      <c r="M33" s="103"/>
      <c r="N33" s="123"/>
      <c r="O33" s="123"/>
      <c r="P33" s="123"/>
      <c r="Q33" s="123"/>
      <c r="R33" s="47" t="s">
        <v>374</v>
      </c>
      <c r="V33" s="49"/>
    </row>
    <row r="34" spans="1:22" ht="102" hidden="1" customHeight="1">
      <c r="A34" s="48"/>
      <c r="B34" s="450" t="s">
        <v>642</v>
      </c>
      <c r="C34" s="42" t="s">
        <v>371</v>
      </c>
      <c r="D34" s="364" t="s">
        <v>375</v>
      </c>
      <c r="E34" s="4" t="s">
        <v>373</v>
      </c>
      <c r="F34" s="5"/>
      <c r="G34" s="5"/>
      <c r="H34" s="5"/>
      <c r="I34" s="5"/>
      <c r="J34" s="434"/>
      <c r="K34" s="5"/>
      <c r="L34" s="120"/>
      <c r="M34" s="131"/>
      <c r="N34" s="121"/>
      <c r="O34" s="121"/>
      <c r="P34" s="121"/>
      <c r="Q34" s="121"/>
      <c r="R34" s="47" t="s">
        <v>374</v>
      </c>
      <c r="V34" s="49"/>
    </row>
    <row r="35" spans="1:22" ht="153" customHeight="1">
      <c r="A35" s="7"/>
      <c r="B35" s="450" t="s">
        <v>642</v>
      </c>
      <c r="C35" s="42" t="s">
        <v>293</v>
      </c>
      <c r="D35" s="420" t="s">
        <v>294</v>
      </c>
      <c r="E35" s="18" t="s">
        <v>230</v>
      </c>
      <c r="F35" s="18"/>
      <c r="G35" s="18"/>
      <c r="H35" s="18"/>
      <c r="I35" s="18"/>
      <c r="J35" s="18"/>
      <c r="K35" s="5"/>
      <c r="L35" s="120"/>
      <c r="M35" s="131"/>
      <c r="N35" s="121"/>
      <c r="O35" s="121"/>
      <c r="P35" s="121"/>
      <c r="Q35" s="121"/>
      <c r="R35" s="40" t="s">
        <v>302</v>
      </c>
      <c r="V35" s="49"/>
    </row>
    <row r="36" spans="1:22" ht="153" hidden="1" customHeight="1">
      <c r="A36" s="38"/>
      <c r="B36" s="450" t="s">
        <v>206</v>
      </c>
      <c r="C36" s="329" t="s">
        <v>310</v>
      </c>
      <c r="D36" s="374" t="s">
        <v>315</v>
      </c>
      <c r="E36" s="18" t="s">
        <v>246</v>
      </c>
      <c r="F36" s="18"/>
      <c r="G36" s="18"/>
      <c r="H36" s="18"/>
      <c r="I36" s="336">
        <v>200000</v>
      </c>
      <c r="J36" s="336"/>
      <c r="K36" s="312"/>
      <c r="L36" s="248"/>
      <c r="M36" s="320"/>
      <c r="N36" s="321"/>
      <c r="O36" s="321"/>
      <c r="P36" s="321"/>
      <c r="Q36" s="321"/>
      <c r="R36" s="315" t="s">
        <v>311</v>
      </c>
      <c r="V36" s="49"/>
    </row>
    <row r="37" spans="1:22" ht="315.75" hidden="1" customHeight="1">
      <c r="A37" s="432"/>
      <c r="B37" s="450" t="s">
        <v>206</v>
      </c>
      <c r="C37" s="452" t="s">
        <v>620</v>
      </c>
      <c r="D37" s="420" t="s">
        <v>345</v>
      </c>
      <c r="E37" s="18" t="s">
        <v>347</v>
      </c>
      <c r="F37" s="18"/>
      <c r="G37" s="18"/>
      <c r="H37" s="18"/>
      <c r="I37" s="336">
        <v>100000</v>
      </c>
      <c r="J37" s="451"/>
      <c r="K37" s="61"/>
      <c r="L37" s="120"/>
      <c r="M37" s="254"/>
      <c r="N37" s="256"/>
      <c r="O37" s="256"/>
      <c r="P37" s="256"/>
      <c r="Q37" s="256"/>
      <c r="R37" s="40" t="s">
        <v>344</v>
      </c>
      <c r="V37" s="49"/>
    </row>
    <row r="38" spans="1:22" ht="307.5" hidden="1" customHeight="1">
      <c r="A38" s="63"/>
      <c r="B38" s="453" t="s">
        <v>642</v>
      </c>
      <c r="C38" s="452" t="s">
        <v>620</v>
      </c>
      <c r="D38" s="420" t="s">
        <v>346</v>
      </c>
      <c r="E38" s="40" t="s">
        <v>621</v>
      </c>
      <c r="F38" s="40"/>
      <c r="G38" s="18"/>
      <c r="H38" s="336"/>
      <c r="I38" s="336"/>
      <c r="J38" s="224"/>
      <c r="K38" s="120"/>
      <c r="L38" s="254"/>
      <c r="M38" s="256"/>
      <c r="N38" s="256"/>
      <c r="O38" s="256"/>
      <c r="P38" s="256"/>
      <c r="Q38" s="311" t="s">
        <v>344</v>
      </c>
      <c r="R38" s="40" t="s">
        <v>344</v>
      </c>
      <c r="V38" s="49"/>
    </row>
    <row r="39" spans="1:22" ht="108.75" hidden="1" customHeight="1">
      <c r="A39" s="48"/>
      <c r="B39" s="334" t="s">
        <v>207</v>
      </c>
      <c r="C39" s="42" t="s">
        <v>231</v>
      </c>
      <c r="D39" s="420" t="s">
        <v>232</v>
      </c>
      <c r="E39" s="18" t="s">
        <v>233</v>
      </c>
      <c r="F39" s="18"/>
      <c r="G39" s="18"/>
      <c r="H39" s="18"/>
      <c r="I39" s="336">
        <v>20000</v>
      </c>
      <c r="J39" s="303"/>
      <c r="K39" s="5"/>
      <c r="L39" s="120"/>
      <c r="M39" s="131"/>
      <c r="N39" s="121"/>
      <c r="O39" s="121"/>
      <c r="P39" s="121"/>
      <c r="Q39" s="121"/>
      <c r="R39" s="3" t="s">
        <v>234</v>
      </c>
      <c r="V39" s="49"/>
    </row>
    <row r="40" spans="1:22" ht="108.75" hidden="1" customHeight="1">
      <c r="A40" s="48"/>
      <c r="B40" s="331" t="s">
        <v>643</v>
      </c>
      <c r="C40" s="42" t="s">
        <v>601</v>
      </c>
      <c r="D40" s="420" t="s">
        <v>548</v>
      </c>
      <c r="E40" s="18" t="s">
        <v>233</v>
      </c>
      <c r="F40" s="4"/>
      <c r="G40" s="4"/>
      <c r="H40" s="4"/>
      <c r="I40" s="344">
        <v>7000</v>
      </c>
      <c r="J40" s="344"/>
      <c r="K40" s="5"/>
      <c r="L40" s="120"/>
      <c r="M40" s="131"/>
      <c r="N40" s="121"/>
      <c r="O40" s="121"/>
      <c r="P40" s="121"/>
      <c r="Q40" s="121"/>
      <c r="R40" s="311" t="s">
        <v>600</v>
      </c>
      <c r="V40" s="49"/>
    </row>
    <row r="41" spans="1:22" ht="132" hidden="1" customHeight="1">
      <c r="A41" s="48"/>
      <c r="B41" s="331" t="s">
        <v>643</v>
      </c>
      <c r="C41" s="329" t="s">
        <v>547</v>
      </c>
      <c r="D41" s="420" t="s">
        <v>548</v>
      </c>
      <c r="E41" s="18" t="s">
        <v>318</v>
      </c>
      <c r="F41" s="4"/>
      <c r="G41" s="4"/>
      <c r="H41" s="4"/>
      <c r="I41" s="4"/>
      <c r="J41" s="344"/>
      <c r="K41" s="5"/>
      <c r="L41" s="120"/>
      <c r="M41" s="131"/>
      <c r="N41" s="121"/>
      <c r="O41" s="121"/>
      <c r="P41" s="121"/>
      <c r="Q41" s="121"/>
      <c r="R41" s="311" t="s">
        <v>544</v>
      </c>
      <c r="V41" s="49"/>
    </row>
    <row r="42" spans="1:22" ht="79.5" hidden="1" customHeight="1">
      <c r="A42" s="48"/>
      <c r="B42" s="331" t="s">
        <v>643</v>
      </c>
      <c r="C42" s="42" t="s">
        <v>494</v>
      </c>
      <c r="D42" s="421" t="s">
        <v>495</v>
      </c>
      <c r="E42" s="4" t="s">
        <v>496</v>
      </c>
      <c r="F42" s="4"/>
      <c r="G42" s="4"/>
      <c r="H42" s="4"/>
      <c r="I42" s="4"/>
      <c r="J42" s="344"/>
      <c r="K42" s="5"/>
      <c r="L42" s="120"/>
      <c r="M42" s="131"/>
      <c r="N42" s="121"/>
      <c r="O42" s="121"/>
      <c r="P42" s="121"/>
      <c r="Q42" s="121"/>
      <c r="R42" s="311" t="s">
        <v>487</v>
      </c>
      <c r="V42" s="49"/>
    </row>
    <row r="43" spans="1:22" ht="62.25" hidden="1" customHeight="1">
      <c r="A43" s="48"/>
      <c r="B43" s="331" t="s">
        <v>643</v>
      </c>
      <c r="C43" s="42" t="s">
        <v>402</v>
      </c>
      <c r="D43" s="421" t="s">
        <v>403</v>
      </c>
      <c r="E43" s="4" t="s">
        <v>404</v>
      </c>
      <c r="F43" s="4"/>
      <c r="G43" s="4"/>
      <c r="H43" s="4"/>
      <c r="I43" s="4"/>
      <c r="J43" s="344"/>
      <c r="K43" s="5"/>
      <c r="L43" s="120"/>
      <c r="M43" s="131"/>
      <c r="N43" s="121"/>
      <c r="O43" s="121"/>
      <c r="P43" s="121"/>
      <c r="Q43" s="121"/>
      <c r="R43" s="311" t="s">
        <v>398</v>
      </c>
      <c r="V43" s="49"/>
    </row>
    <row r="44" spans="1:22" ht="89.25" hidden="1" customHeight="1">
      <c r="A44" s="7"/>
      <c r="B44" s="331" t="s">
        <v>643</v>
      </c>
      <c r="C44" s="42" t="s">
        <v>358</v>
      </c>
      <c r="D44" s="421" t="s">
        <v>359</v>
      </c>
      <c r="E44" s="4" t="s">
        <v>360</v>
      </c>
      <c r="F44" s="4"/>
      <c r="G44" s="4"/>
      <c r="H44" s="4"/>
      <c r="I44" s="4"/>
      <c r="J44" s="344"/>
      <c r="K44" s="5"/>
      <c r="L44" s="120"/>
      <c r="M44" s="131"/>
      <c r="N44" s="121"/>
      <c r="O44" s="121"/>
      <c r="P44" s="121"/>
      <c r="Q44" s="121"/>
      <c r="R44" s="311" t="s">
        <v>357</v>
      </c>
      <c r="V44" s="49"/>
    </row>
    <row r="45" spans="1:22" ht="231" hidden="1" customHeight="1">
      <c r="A45" s="38"/>
      <c r="B45" s="168" t="s">
        <v>643</v>
      </c>
      <c r="C45" s="42" t="s">
        <v>348</v>
      </c>
      <c r="D45" s="421" t="s">
        <v>349</v>
      </c>
      <c r="E45" s="4" t="s">
        <v>312</v>
      </c>
      <c r="F45" s="4"/>
      <c r="G45" s="4"/>
      <c r="H45" s="4"/>
      <c r="I45" s="344">
        <v>100000</v>
      </c>
      <c r="J45" s="303"/>
      <c r="K45" s="5"/>
      <c r="L45" s="120"/>
      <c r="M45" s="131"/>
      <c r="N45" s="121"/>
      <c r="O45" s="121"/>
      <c r="P45" s="121"/>
      <c r="Q45" s="121"/>
      <c r="R45" s="40" t="s">
        <v>344</v>
      </c>
      <c r="V45" s="49"/>
    </row>
    <row r="46" spans="1:22" ht="78" hidden="1" customHeight="1">
      <c r="A46" s="48"/>
      <c r="B46" s="168" t="s">
        <v>643</v>
      </c>
      <c r="C46" s="42" t="s">
        <v>256</v>
      </c>
      <c r="D46" s="170" t="s">
        <v>257</v>
      </c>
      <c r="E46" s="4" t="s">
        <v>258</v>
      </c>
      <c r="F46" s="4"/>
      <c r="G46" s="4"/>
      <c r="H46" s="4"/>
      <c r="I46" s="4"/>
      <c r="J46" s="4" t="s">
        <v>292</v>
      </c>
      <c r="K46" s="4"/>
      <c r="L46" s="249"/>
      <c r="M46" s="103"/>
      <c r="N46" s="123"/>
      <c r="O46" s="123"/>
      <c r="P46" s="123"/>
      <c r="Q46" s="123"/>
      <c r="R46" s="311" t="s">
        <v>253</v>
      </c>
      <c r="V46" s="49"/>
    </row>
    <row r="47" spans="1:22" ht="75.75" customHeight="1">
      <c r="A47" s="7"/>
      <c r="B47" s="168" t="s">
        <v>643</v>
      </c>
      <c r="C47" s="42" t="s">
        <v>296</v>
      </c>
      <c r="D47" s="374" t="s">
        <v>297</v>
      </c>
      <c r="E47" s="312" t="s">
        <v>233</v>
      </c>
      <c r="F47" s="312"/>
      <c r="G47" s="18"/>
      <c r="H47" s="18"/>
      <c r="I47" s="336">
        <v>58500</v>
      </c>
      <c r="J47" s="435"/>
      <c r="K47" s="312"/>
      <c r="L47" s="248"/>
      <c r="M47" s="320"/>
      <c r="N47" s="321"/>
      <c r="O47" s="321"/>
      <c r="P47" s="321"/>
      <c r="Q47" s="321"/>
      <c r="R47" s="40" t="s">
        <v>302</v>
      </c>
      <c r="V47" s="49"/>
    </row>
    <row r="48" spans="1:22" ht="180" customHeight="1">
      <c r="A48" s="48"/>
      <c r="B48" s="168" t="s">
        <v>207</v>
      </c>
      <c r="C48" s="42" t="s">
        <v>595</v>
      </c>
      <c r="D48" s="364" t="s">
        <v>298</v>
      </c>
      <c r="E48" s="4" t="s">
        <v>233</v>
      </c>
      <c r="F48" s="4"/>
      <c r="G48" s="4"/>
      <c r="H48" s="4"/>
      <c r="I48" s="344">
        <v>10000</v>
      </c>
      <c r="J48" s="303"/>
      <c r="K48" s="4"/>
      <c r="L48" s="170"/>
      <c r="M48" s="103"/>
      <c r="N48" s="123"/>
      <c r="O48" s="123"/>
      <c r="P48" s="123"/>
      <c r="Q48" s="123"/>
      <c r="R48" s="40" t="s">
        <v>302</v>
      </c>
      <c r="V48" s="49"/>
    </row>
    <row r="49" spans="1:26" ht="128.25" hidden="1" customHeight="1">
      <c r="A49" s="48"/>
      <c r="B49" s="168" t="s">
        <v>207</v>
      </c>
      <c r="C49" s="329" t="s">
        <v>313</v>
      </c>
      <c r="D49" s="374" t="s">
        <v>316</v>
      </c>
      <c r="E49" s="18" t="s">
        <v>312</v>
      </c>
      <c r="F49" s="18"/>
      <c r="G49" s="303"/>
      <c r="H49" s="303"/>
      <c r="I49" s="336">
        <v>100000</v>
      </c>
      <c r="K49" s="303"/>
      <c r="L49" s="303"/>
      <c r="M49" s="303"/>
      <c r="N49" s="303"/>
      <c r="O49" s="303"/>
      <c r="P49" s="303"/>
      <c r="Q49" s="303"/>
      <c r="R49" s="148" t="s">
        <v>311</v>
      </c>
      <c r="V49" s="49"/>
    </row>
    <row r="50" spans="1:26" ht="189.75" hidden="1" customHeight="1">
      <c r="A50" s="7"/>
      <c r="B50" s="168" t="s">
        <v>207</v>
      </c>
      <c r="C50" s="329" t="s">
        <v>313</v>
      </c>
      <c r="D50" s="374" t="s">
        <v>314</v>
      </c>
      <c r="E50" s="18">
        <v>3.51</v>
      </c>
      <c r="F50" s="18"/>
      <c r="G50" s="303"/>
      <c r="H50" s="303"/>
      <c r="I50" s="303"/>
      <c r="J50" s="336"/>
      <c r="K50" s="303"/>
      <c r="L50" s="303"/>
      <c r="M50" s="303"/>
      <c r="N50" s="303"/>
      <c r="O50" s="303"/>
      <c r="P50" s="303"/>
      <c r="Q50" s="303"/>
      <c r="R50" s="148" t="s">
        <v>311</v>
      </c>
      <c r="V50" s="49"/>
    </row>
    <row r="51" spans="1:26" ht="27" customHeight="1">
      <c r="A51" s="473" t="s">
        <v>201</v>
      </c>
      <c r="B51" s="65"/>
      <c r="C51" s="265"/>
      <c r="D51" s="122"/>
      <c r="E51" s="265"/>
      <c r="F51" s="265"/>
      <c r="G51" s="66"/>
      <c r="H51" s="5"/>
      <c r="I51" s="5"/>
      <c r="J51" s="5"/>
      <c r="K51" s="64"/>
      <c r="L51" s="122"/>
      <c r="M51" s="256"/>
      <c r="N51" s="256"/>
      <c r="O51" s="256"/>
      <c r="P51" s="256"/>
      <c r="Q51" s="256"/>
      <c r="R51" s="477">
        <v>1</v>
      </c>
      <c r="U51" s="104"/>
      <c r="V51" s="104"/>
      <c r="W51" s="104"/>
      <c r="X51" s="104"/>
      <c r="Y51" s="104"/>
      <c r="Z51" s="104"/>
    </row>
    <row r="52" spans="1:26" ht="27.75" customHeight="1">
      <c r="A52" s="63" t="s">
        <v>219</v>
      </c>
      <c r="B52" s="65"/>
      <c r="C52" s="265"/>
      <c r="D52" s="122"/>
      <c r="E52" s="265"/>
      <c r="F52" s="265"/>
      <c r="G52" s="66"/>
      <c r="H52" s="5"/>
      <c r="I52" s="5"/>
      <c r="J52" s="5"/>
      <c r="K52" s="64"/>
      <c r="L52" s="122"/>
      <c r="M52" s="256"/>
      <c r="N52" s="256"/>
      <c r="O52" s="256"/>
      <c r="P52" s="256"/>
      <c r="Q52" s="256"/>
      <c r="R52" s="477">
        <v>1</v>
      </c>
      <c r="U52" s="104"/>
      <c r="V52" s="104"/>
      <c r="W52" s="104"/>
      <c r="X52" s="104"/>
      <c r="Y52" s="104"/>
      <c r="Z52" s="104"/>
    </row>
    <row r="53" spans="1:26" ht="124.5" hidden="1" customHeight="1">
      <c r="A53" s="271"/>
      <c r="B53" s="319" t="s">
        <v>202</v>
      </c>
      <c r="C53" s="290" t="s">
        <v>259</v>
      </c>
      <c r="D53" s="422" t="s">
        <v>260</v>
      </c>
      <c r="E53" s="346" t="s">
        <v>261</v>
      </c>
      <c r="F53" s="346"/>
      <c r="G53" s="274"/>
      <c r="H53" s="274"/>
      <c r="I53" s="274"/>
      <c r="J53" s="335" t="s">
        <v>292</v>
      </c>
      <c r="K53" s="275"/>
      <c r="L53" s="276"/>
      <c r="M53" s="277"/>
      <c r="N53" s="278"/>
      <c r="O53" s="279"/>
      <c r="P53" s="278"/>
      <c r="Q53" s="278"/>
      <c r="R53" s="215" t="s">
        <v>253</v>
      </c>
      <c r="U53" s="104"/>
      <c r="V53" s="104"/>
      <c r="W53" s="104"/>
      <c r="X53" s="104"/>
      <c r="Y53" s="104"/>
      <c r="Z53" s="104"/>
    </row>
    <row r="54" spans="1:26" ht="134.25" hidden="1" customHeight="1">
      <c r="A54" s="271"/>
      <c r="B54" s="319" t="s">
        <v>202</v>
      </c>
      <c r="C54" s="290" t="s">
        <v>317</v>
      </c>
      <c r="D54" s="422" t="s">
        <v>549</v>
      </c>
      <c r="E54" s="333" t="s">
        <v>282</v>
      </c>
      <c r="F54" s="365"/>
      <c r="G54" s="274"/>
      <c r="H54" s="274"/>
      <c r="I54" s="274"/>
      <c r="J54" s="335"/>
      <c r="K54" s="326"/>
      <c r="L54" s="327"/>
      <c r="M54" s="285"/>
      <c r="N54" s="286"/>
      <c r="O54" s="328"/>
      <c r="P54" s="286"/>
      <c r="Q54" s="286"/>
      <c r="R54" s="215" t="s">
        <v>544</v>
      </c>
      <c r="U54" s="104"/>
      <c r="V54" s="104"/>
      <c r="W54" s="104"/>
      <c r="X54" s="104"/>
      <c r="Y54" s="104"/>
      <c r="Z54" s="104"/>
    </row>
    <row r="55" spans="1:26" ht="134.25" hidden="1" customHeight="1">
      <c r="A55" s="281"/>
      <c r="B55" s="319" t="s">
        <v>202</v>
      </c>
      <c r="C55" s="290" t="s">
        <v>497</v>
      </c>
      <c r="D55" s="422" t="s">
        <v>498</v>
      </c>
      <c r="E55" s="365" t="s">
        <v>499</v>
      </c>
      <c r="F55" s="365"/>
      <c r="G55" s="274"/>
      <c r="H55" s="274"/>
      <c r="I55" s="274"/>
      <c r="J55" s="335"/>
      <c r="K55" s="326"/>
      <c r="L55" s="327"/>
      <c r="M55" s="285"/>
      <c r="N55" s="286"/>
      <c r="O55" s="328"/>
      <c r="P55" s="286"/>
      <c r="Q55" s="286"/>
      <c r="R55" s="215" t="s">
        <v>487</v>
      </c>
      <c r="U55" s="104"/>
      <c r="V55" s="104"/>
      <c r="W55" s="104"/>
      <c r="X55" s="104"/>
      <c r="Y55" s="104"/>
      <c r="Z55" s="104"/>
    </row>
    <row r="56" spans="1:26" ht="153.75" hidden="1" customHeight="1">
      <c r="A56" s="271"/>
      <c r="B56" s="319" t="s">
        <v>644</v>
      </c>
      <c r="C56" s="290" t="s">
        <v>393</v>
      </c>
      <c r="D56" s="422" t="s">
        <v>394</v>
      </c>
      <c r="E56" s="365" t="s">
        <v>395</v>
      </c>
      <c r="F56" s="365"/>
      <c r="G56" s="335"/>
      <c r="H56" s="335"/>
      <c r="I56" s="335"/>
      <c r="J56" s="335"/>
      <c r="K56" s="401"/>
      <c r="L56" s="402"/>
      <c r="M56" s="371"/>
      <c r="N56" s="372"/>
      <c r="O56" s="403"/>
      <c r="P56" s="372"/>
      <c r="Q56" s="372"/>
      <c r="R56" s="215" t="s">
        <v>388</v>
      </c>
      <c r="U56" s="104"/>
      <c r="V56" s="104"/>
      <c r="W56" s="104"/>
      <c r="X56" s="104"/>
      <c r="Y56" s="104"/>
      <c r="Z56" s="104"/>
    </row>
    <row r="57" spans="1:26" ht="105" hidden="1" customHeight="1">
      <c r="A57" s="271"/>
      <c r="B57" s="319" t="s">
        <v>644</v>
      </c>
      <c r="C57" s="290" t="s">
        <v>405</v>
      </c>
      <c r="D57" s="422" t="s">
        <v>406</v>
      </c>
      <c r="E57" s="346" t="s">
        <v>407</v>
      </c>
      <c r="F57" s="346"/>
      <c r="G57" s="274"/>
      <c r="H57" s="274"/>
      <c r="I57" s="274"/>
      <c r="J57" s="274"/>
      <c r="K57" s="326"/>
      <c r="L57" s="327"/>
      <c r="M57" s="285"/>
      <c r="N57" s="286"/>
      <c r="O57" s="328"/>
      <c r="P57" s="286"/>
      <c r="Q57" s="286"/>
      <c r="R57" s="215" t="s">
        <v>398</v>
      </c>
      <c r="U57" s="104"/>
      <c r="V57" s="104"/>
      <c r="W57" s="104"/>
      <c r="X57" s="104"/>
      <c r="Y57" s="104"/>
      <c r="Z57" s="104"/>
    </row>
    <row r="58" spans="1:26" ht="149.25" hidden="1" customHeight="1">
      <c r="A58" s="281"/>
      <c r="B58" s="319" t="s">
        <v>644</v>
      </c>
      <c r="C58" s="42" t="s">
        <v>262</v>
      </c>
      <c r="D58" s="422" t="s">
        <v>263</v>
      </c>
      <c r="E58" s="346" t="s">
        <v>264</v>
      </c>
      <c r="F58" s="346"/>
      <c r="G58" s="274"/>
      <c r="H58" s="274"/>
      <c r="I58" s="274"/>
      <c r="J58" s="335" t="s">
        <v>292</v>
      </c>
      <c r="K58" s="326"/>
      <c r="L58" s="327"/>
      <c r="M58" s="285"/>
      <c r="N58" s="286"/>
      <c r="O58" s="328"/>
      <c r="P58" s="286"/>
      <c r="Q58" s="286"/>
      <c r="R58" s="215" t="s">
        <v>253</v>
      </c>
      <c r="U58" s="104"/>
      <c r="V58" s="104"/>
      <c r="W58" s="104"/>
      <c r="X58" s="104"/>
      <c r="Y58" s="104"/>
      <c r="Z58" s="104"/>
    </row>
    <row r="59" spans="1:26" ht="149.25" hidden="1" customHeight="1">
      <c r="A59" s="271"/>
      <c r="B59" s="319" t="s">
        <v>202</v>
      </c>
      <c r="C59" s="42" t="s">
        <v>317</v>
      </c>
      <c r="D59" s="422" t="s">
        <v>281</v>
      </c>
      <c r="E59" s="346" t="s">
        <v>318</v>
      </c>
      <c r="F59" s="346"/>
      <c r="G59" s="274"/>
      <c r="H59" s="274"/>
      <c r="I59" s="274"/>
      <c r="J59" s="274"/>
      <c r="K59" s="326"/>
      <c r="L59" s="327"/>
      <c r="M59" s="285"/>
      <c r="N59" s="286"/>
      <c r="O59" s="328"/>
      <c r="P59" s="286"/>
      <c r="Q59" s="286"/>
      <c r="R59" s="215" t="s">
        <v>311</v>
      </c>
      <c r="U59" s="104"/>
      <c r="V59" s="104"/>
      <c r="W59" s="104"/>
      <c r="X59" s="104"/>
      <c r="Y59" s="104"/>
      <c r="Z59" s="104"/>
    </row>
    <row r="60" spans="1:26" ht="107.25" hidden="1" customHeight="1">
      <c r="A60" s="330"/>
      <c r="B60" s="331" t="s">
        <v>217</v>
      </c>
      <c r="C60" s="290" t="s">
        <v>225</v>
      </c>
      <c r="D60" s="423" t="s">
        <v>226</v>
      </c>
      <c r="E60" s="333">
        <v>5</v>
      </c>
      <c r="F60" s="333"/>
      <c r="G60" s="283"/>
      <c r="H60" s="283"/>
      <c r="I60" s="283"/>
      <c r="J60" s="283" t="s">
        <v>292</v>
      </c>
      <c r="K60" s="282"/>
      <c r="L60" s="324"/>
      <c r="M60" s="325"/>
      <c r="N60" s="325"/>
      <c r="O60" s="325"/>
      <c r="P60" s="325"/>
      <c r="Q60" s="325"/>
      <c r="R60" s="334" t="s">
        <v>227</v>
      </c>
      <c r="U60" s="104"/>
      <c r="V60" s="104"/>
      <c r="W60" s="104"/>
      <c r="X60" s="104"/>
      <c r="Y60" s="104"/>
      <c r="Z60" s="104"/>
    </row>
    <row r="61" spans="1:26" ht="107.25" hidden="1" customHeight="1">
      <c r="A61" s="330"/>
      <c r="B61" s="331" t="s">
        <v>217</v>
      </c>
      <c r="C61" s="290" t="s">
        <v>602</v>
      </c>
      <c r="D61" s="423" t="s">
        <v>603</v>
      </c>
      <c r="E61" s="333" t="s">
        <v>604</v>
      </c>
      <c r="F61" s="487"/>
      <c r="G61" s="405"/>
      <c r="H61" s="405"/>
      <c r="I61" s="405"/>
      <c r="J61" s="405"/>
      <c r="K61" s="326"/>
      <c r="L61" s="406"/>
      <c r="M61" s="286"/>
      <c r="N61" s="286"/>
      <c r="O61" s="286"/>
      <c r="P61" s="286"/>
      <c r="Q61" s="286"/>
      <c r="R61" s="334" t="s">
        <v>600</v>
      </c>
      <c r="U61" s="104"/>
      <c r="V61" s="104"/>
      <c r="W61" s="104"/>
      <c r="X61" s="104"/>
      <c r="Y61" s="104"/>
      <c r="Z61" s="104"/>
    </row>
    <row r="62" spans="1:26" ht="137.25" hidden="1" customHeight="1">
      <c r="A62" s="455"/>
      <c r="B62" s="331" t="s">
        <v>217</v>
      </c>
      <c r="C62" s="290" t="s">
        <v>550</v>
      </c>
      <c r="D62" s="423" t="s">
        <v>551</v>
      </c>
      <c r="E62" s="333" t="s">
        <v>282</v>
      </c>
      <c r="F62" s="333"/>
      <c r="G62" s="283"/>
      <c r="H62" s="283"/>
      <c r="I62" s="283"/>
      <c r="J62" s="283"/>
      <c r="K62" s="326"/>
      <c r="L62" s="406"/>
      <c r="M62" s="286"/>
      <c r="N62" s="286"/>
      <c r="O62" s="286"/>
      <c r="P62" s="286"/>
      <c r="Q62" s="286"/>
      <c r="R62" s="334" t="s">
        <v>544</v>
      </c>
      <c r="U62" s="104"/>
      <c r="V62" s="104"/>
      <c r="W62" s="104"/>
      <c r="X62" s="104"/>
      <c r="Y62" s="104"/>
      <c r="Z62" s="104"/>
    </row>
    <row r="63" spans="1:26" ht="107.25" hidden="1" customHeight="1">
      <c r="A63" s="330"/>
      <c r="B63" s="331" t="s">
        <v>645</v>
      </c>
      <c r="C63" s="290" t="s">
        <v>538</v>
      </c>
      <c r="D63" s="422" t="s">
        <v>539</v>
      </c>
      <c r="E63" s="335" t="s">
        <v>233</v>
      </c>
      <c r="F63" s="343"/>
      <c r="G63" s="343"/>
      <c r="H63" s="343"/>
      <c r="I63" s="343"/>
      <c r="J63" s="454"/>
      <c r="K63" s="343"/>
      <c r="L63" s="370"/>
      <c r="M63" s="371"/>
      <c r="N63" s="372"/>
      <c r="O63" s="372"/>
      <c r="P63" s="372"/>
      <c r="Q63" s="372"/>
      <c r="R63" s="334" t="s">
        <v>435</v>
      </c>
      <c r="U63" s="104"/>
      <c r="V63" s="104"/>
      <c r="W63" s="104"/>
      <c r="X63" s="104"/>
      <c r="Y63" s="104"/>
      <c r="Z63" s="104"/>
    </row>
    <row r="64" spans="1:26" ht="121.5" hidden="1" customHeight="1">
      <c r="A64" s="330"/>
      <c r="B64" s="331" t="s">
        <v>645</v>
      </c>
      <c r="C64" s="290" t="s">
        <v>532</v>
      </c>
      <c r="D64" s="423" t="s">
        <v>533</v>
      </c>
      <c r="E64" s="333" t="s">
        <v>246</v>
      </c>
      <c r="F64" s="333"/>
      <c r="G64" s="283"/>
      <c r="H64" s="283"/>
      <c r="I64" s="283"/>
      <c r="J64" s="283"/>
      <c r="K64" s="282"/>
      <c r="L64" s="324"/>
      <c r="M64" s="325"/>
      <c r="N64" s="325"/>
      <c r="O64" s="325"/>
      <c r="P64" s="325"/>
      <c r="Q64" s="325"/>
      <c r="R64" s="331" t="s">
        <v>530</v>
      </c>
      <c r="U64" s="104"/>
      <c r="V64" s="104"/>
      <c r="W64" s="104"/>
      <c r="X64" s="104"/>
      <c r="Y64" s="104"/>
      <c r="Z64" s="104"/>
    </row>
    <row r="65" spans="1:26" ht="227.25" hidden="1" customHeight="1">
      <c r="A65" s="455"/>
      <c r="B65" s="331" t="s">
        <v>645</v>
      </c>
      <c r="C65" s="290" t="s">
        <v>534</v>
      </c>
      <c r="D65" s="423" t="s">
        <v>571</v>
      </c>
      <c r="E65" s="333" t="s">
        <v>535</v>
      </c>
      <c r="F65" s="333"/>
      <c r="G65" s="283"/>
      <c r="H65" s="283"/>
      <c r="I65" s="283"/>
      <c r="J65" s="283"/>
      <c r="K65" s="282"/>
      <c r="L65" s="324"/>
      <c r="M65" s="325"/>
      <c r="N65" s="325"/>
      <c r="O65" s="325"/>
      <c r="P65" s="325"/>
      <c r="Q65" s="325"/>
      <c r="R65" s="331" t="s">
        <v>530</v>
      </c>
      <c r="U65" s="104"/>
      <c r="V65" s="104"/>
      <c r="W65" s="104"/>
      <c r="X65" s="104"/>
      <c r="Y65" s="104"/>
      <c r="Z65" s="104"/>
    </row>
    <row r="66" spans="1:26" ht="133.5" hidden="1" customHeight="1">
      <c r="A66" s="330"/>
      <c r="B66" s="331" t="s">
        <v>645</v>
      </c>
      <c r="C66" s="290" t="s">
        <v>497</v>
      </c>
      <c r="D66" s="423" t="s">
        <v>500</v>
      </c>
      <c r="E66" s="333" t="s">
        <v>501</v>
      </c>
      <c r="F66" s="333"/>
      <c r="G66" s="283"/>
      <c r="H66" s="283"/>
      <c r="I66" s="283"/>
      <c r="J66" s="283"/>
      <c r="K66" s="282"/>
      <c r="L66" s="324"/>
      <c r="M66" s="325"/>
      <c r="N66" s="325"/>
      <c r="O66" s="325"/>
      <c r="P66" s="325"/>
      <c r="Q66" s="325"/>
      <c r="R66" s="215" t="s">
        <v>487</v>
      </c>
      <c r="U66" s="104"/>
      <c r="V66" s="104"/>
      <c r="W66" s="104"/>
      <c r="X66" s="104"/>
      <c r="Y66" s="104"/>
      <c r="Z66" s="104"/>
    </row>
    <row r="67" spans="1:26" ht="250.5" hidden="1" customHeight="1">
      <c r="A67" s="455"/>
      <c r="B67" s="331" t="s">
        <v>645</v>
      </c>
      <c r="C67" s="290" t="s">
        <v>437</v>
      </c>
      <c r="D67" s="423" t="s">
        <v>438</v>
      </c>
      <c r="E67" s="333" t="s">
        <v>439</v>
      </c>
      <c r="F67" s="333"/>
      <c r="G67" s="283"/>
      <c r="H67" s="283"/>
      <c r="I67" s="283"/>
      <c r="J67" s="283"/>
      <c r="K67" s="282"/>
      <c r="L67" s="324"/>
      <c r="M67" s="325"/>
      <c r="N67" s="325"/>
      <c r="O67" s="325"/>
      <c r="P67" s="325"/>
      <c r="Q67" s="325"/>
      <c r="R67" s="215" t="s">
        <v>388</v>
      </c>
      <c r="U67" s="104"/>
      <c r="V67" s="104"/>
      <c r="W67" s="104"/>
      <c r="X67" s="104"/>
      <c r="Y67" s="104"/>
      <c r="Z67" s="104"/>
    </row>
    <row r="68" spans="1:26" ht="128.25" hidden="1" customHeight="1">
      <c r="A68" s="330"/>
      <c r="B68" s="331" t="s">
        <v>645</v>
      </c>
      <c r="C68" s="319" t="s">
        <v>440</v>
      </c>
      <c r="D68" s="423" t="s">
        <v>441</v>
      </c>
      <c r="E68" s="333" t="s">
        <v>331</v>
      </c>
      <c r="F68" s="333"/>
      <c r="G68" s="283"/>
      <c r="H68" s="283"/>
      <c r="I68" s="283"/>
      <c r="J68" s="283"/>
      <c r="K68" s="282"/>
      <c r="L68" s="324"/>
      <c r="M68" s="325"/>
      <c r="N68" s="325"/>
      <c r="O68" s="325"/>
      <c r="P68" s="325"/>
      <c r="Q68" s="325"/>
      <c r="R68" s="331" t="s">
        <v>388</v>
      </c>
      <c r="U68" s="104"/>
      <c r="V68" s="104"/>
      <c r="W68" s="104"/>
      <c r="X68" s="104"/>
      <c r="Y68" s="104"/>
      <c r="Z68" s="104"/>
    </row>
    <row r="69" spans="1:26" ht="88.5" hidden="1" customHeight="1">
      <c r="A69" s="330"/>
      <c r="B69" s="331" t="s">
        <v>645</v>
      </c>
      <c r="C69" s="319"/>
      <c r="D69" s="423" t="s">
        <v>442</v>
      </c>
      <c r="E69" s="333"/>
      <c r="F69" s="333"/>
      <c r="G69" s="283"/>
      <c r="H69" s="283"/>
      <c r="I69" s="283"/>
      <c r="J69" s="283"/>
      <c r="K69" s="282"/>
      <c r="L69" s="324"/>
      <c r="M69" s="325"/>
      <c r="N69" s="325"/>
      <c r="O69" s="325"/>
      <c r="P69" s="325"/>
      <c r="Q69" s="325"/>
      <c r="R69" s="331" t="s">
        <v>388</v>
      </c>
      <c r="U69" s="104"/>
      <c r="V69" s="104"/>
      <c r="W69" s="104"/>
      <c r="X69" s="104"/>
      <c r="Y69" s="104"/>
      <c r="Z69" s="104"/>
    </row>
    <row r="70" spans="1:26" ht="84.75" hidden="1" customHeight="1">
      <c r="A70" s="330"/>
      <c r="B70" s="331" t="s">
        <v>645</v>
      </c>
      <c r="C70" s="290"/>
      <c r="D70" s="423" t="s">
        <v>443</v>
      </c>
      <c r="E70" s="333"/>
      <c r="F70" s="333"/>
      <c r="G70" s="283"/>
      <c r="H70" s="283"/>
      <c r="I70" s="283"/>
      <c r="J70" s="283"/>
      <c r="K70" s="282"/>
      <c r="L70" s="324"/>
      <c r="M70" s="325"/>
      <c r="N70" s="325"/>
      <c r="O70" s="325"/>
      <c r="P70" s="325"/>
      <c r="Q70" s="325"/>
      <c r="R70" s="331" t="s">
        <v>388</v>
      </c>
      <c r="U70" s="104"/>
      <c r="V70" s="104"/>
      <c r="W70" s="104"/>
      <c r="X70" s="104"/>
      <c r="Y70" s="104"/>
      <c r="Z70" s="104"/>
    </row>
    <row r="71" spans="1:26" ht="60.75" hidden="1" customHeight="1">
      <c r="A71" s="455"/>
      <c r="B71" s="331" t="s">
        <v>645</v>
      </c>
      <c r="C71" s="290" t="s">
        <v>408</v>
      </c>
      <c r="D71" s="423" t="s">
        <v>639</v>
      </c>
      <c r="E71" s="333" t="s">
        <v>640</v>
      </c>
      <c r="F71" s="333"/>
      <c r="G71" s="342"/>
      <c r="H71" s="342"/>
      <c r="I71" s="347">
        <v>60000</v>
      </c>
      <c r="J71" s="303"/>
      <c r="K71" s="333"/>
      <c r="L71" s="348"/>
      <c r="M71" s="349"/>
      <c r="N71" s="349"/>
      <c r="O71" s="349"/>
      <c r="P71" s="349"/>
      <c r="Q71" s="349"/>
      <c r="R71" s="215" t="s">
        <v>398</v>
      </c>
      <c r="U71" s="104"/>
      <c r="V71" s="104"/>
      <c r="W71" s="104"/>
      <c r="X71" s="104"/>
      <c r="Y71" s="104"/>
      <c r="Z71" s="104"/>
    </row>
    <row r="72" spans="1:26" ht="111.75" hidden="1" customHeight="1">
      <c r="A72" s="455"/>
      <c r="B72" s="331" t="s">
        <v>645</v>
      </c>
      <c r="C72" s="290" t="s">
        <v>361</v>
      </c>
      <c r="D72" s="423" t="s">
        <v>362</v>
      </c>
      <c r="E72" s="378">
        <v>4</v>
      </c>
      <c r="F72" s="378"/>
      <c r="G72" s="283"/>
      <c r="H72" s="283"/>
      <c r="I72" s="347">
        <v>200000</v>
      </c>
      <c r="J72" s="447"/>
      <c r="K72" s="282"/>
      <c r="L72" s="324"/>
      <c r="M72" s="325"/>
      <c r="N72" s="325"/>
      <c r="O72" s="325"/>
      <c r="P72" s="325"/>
      <c r="Q72" s="325"/>
      <c r="R72" s="215" t="s">
        <v>357</v>
      </c>
      <c r="U72" s="104"/>
      <c r="V72" s="104"/>
      <c r="W72" s="104"/>
      <c r="X72" s="104"/>
      <c r="Y72" s="104"/>
      <c r="Z72" s="104"/>
    </row>
    <row r="73" spans="1:26" ht="111" hidden="1" customHeight="1">
      <c r="A73" s="456"/>
      <c r="B73" s="331" t="s">
        <v>645</v>
      </c>
      <c r="C73" s="337" t="s">
        <v>433</v>
      </c>
      <c r="D73" s="422" t="s">
        <v>575</v>
      </c>
      <c r="E73" s="365" t="s">
        <v>434</v>
      </c>
      <c r="F73" s="365"/>
      <c r="G73" s="274"/>
      <c r="H73" s="274"/>
      <c r="I73" s="274"/>
      <c r="J73" s="274"/>
      <c r="K73" s="282"/>
      <c r="L73" s="324"/>
      <c r="M73" s="325"/>
      <c r="N73" s="325"/>
      <c r="O73" s="325"/>
      <c r="P73" s="325"/>
      <c r="Q73" s="325"/>
      <c r="R73" s="331" t="s">
        <v>435</v>
      </c>
      <c r="U73" s="104"/>
      <c r="V73" s="104"/>
      <c r="W73" s="104"/>
      <c r="X73" s="104"/>
      <c r="Y73" s="104"/>
      <c r="Z73" s="104"/>
    </row>
    <row r="74" spans="1:26" ht="132.75" hidden="1" customHeight="1">
      <c r="A74" s="330"/>
      <c r="B74" s="331" t="s">
        <v>645</v>
      </c>
      <c r="C74" s="290"/>
      <c r="D74" s="423" t="s">
        <v>646</v>
      </c>
      <c r="E74" s="417" t="s">
        <v>647</v>
      </c>
      <c r="F74" s="417"/>
      <c r="G74" s="283"/>
      <c r="H74" s="283"/>
      <c r="I74" s="283"/>
      <c r="J74" s="283"/>
      <c r="K74" s="282"/>
      <c r="L74" s="324"/>
      <c r="M74" s="325"/>
      <c r="N74" s="325"/>
      <c r="O74" s="325"/>
      <c r="P74" s="325"/>
      <c r="Q74" s="325"/>
      <c r="R74" s="331" t="s">
        <v>435</v>
      </c>
      <c r="U74" s="104"/>
      <c r="V74" s="104"/>
      <c r="W74" s="104"/>
      <c r="X74" s="104"/>
      <c r="Y74" s="104"/>
      <c r="Z74" s="104"/>
    </row>
    <row r="75" spans="1:26" ht="126.75" hidden="1" customHeight="1">
      <c r="A75" s="330"/>
      <c r="B75" s="331" t="s">
        <v>645</v>
      </c>
      <c r="C75" s="290" t="s">
        <v>361</v>
      </c>
      <c r="D75" s="423" t="s">
        <v>363</v>
      </c>
      <c r="E75" s="378" t="s">
        <v>364</v>
      </c>
      <c r="F75" s="378"/>
      <c r="G75" s="283"/>
      <c r="H75" s="283"/>
      <c r="I75" s="283"/>
      <c r="J75" s="347"/>
      <c r="K75" s="282"/>
      <c r="L75" s="324"/>
      <c r="M75" s="325"/>
      <c r="N75" s="325"/>
      <c r="O75" s="325"/>
      <c r="P75" s="325"/>
      <c r="Q75" s="325"/>
      <c r="R75" s="331" t="s">
        <v>357</v>
      </c>
      <c r="U75" s="104"/>
      <c r="V75" s="104"/>
      <c r="W75" s="104"/>
      <c r="X75" s="104"/>
      <c r="Y75" s="104"/>
      <c r="Z75" s="104"/>
    </row>
    <row r="76" spans="1:26" ht="126.75" hidden="1" customHeight="1">
      <c r="A76" s="455"/>
      <c r="B76" s="331" t="s">
        <v>645</v>
      </c>
      <c r="C76" s="290" t="s">
        <v>365</v>
      </c>
      <c r="D76" s="423" t="s">
        <v>362</v>
      </c>
      <c r="E76" s="378">
        <v>4</v>
      </c>
      <c r="F76" s="378"/>
      <c r="G76" s="283"/>
      <c r="H76" s="283"/>
      <c r="I76" s="347">
        <v>70000</v>
      </c>
      <c r="J76" s="303"/>
      <c r="K76" s="282"/>
      <c r="L76" s="324"/>
      <c r="M76" s="325"/>
      <c r="N76" s="325"/>
      <c r="O76" s="325"/>
      <c r="P76" s="325"/>
      <c r="Q76" s="325"/>
      <c r="R76" s="331" t="s">
        <v>357</v>
      </c>
      <c r="U76" s="104"/>
      <c r="V76" s="104"/>
      <c r="W76" s="104"/>
      <c r="X76" s="104"/>
      <c r="Y76" s="104"/>
      <c r="Z76" s="104"/>
    </row>
    <row r="77" spans="1:26" ht="150.75" hidden="1" customHeight="1">
      <c r="A77" s="330"/>
      <c r="B77" s="331" t="s">
        <v>217</v>
      </c>
      <c r="C77" s="290" t="s">
        <v>366</v>
      </c>
      <c r="D77" s="423" t="s">
        <v>362</v>
      </c>
      <c r="E77" s="378">
        <v>4</v>
      </c>
      <c r="F77" s="378"/>
      <c r="G77" s="283"/>
      <c r="H77" s="283"/>
      <c r="I77" s="347">
        <v>40000</v>
      </c>
      <c r="J77" s="303"/>
      <c r="K77" s="282"/>
      <c r="L77" s="324"/>
      <c r="M77" s="325"/>
      <c r="N77" s="325"/>
      <c r="O77" s="325"/>
      <c r="P77" s="325"/>
      <c r="Q77" s="325"/>
      <c r="R77" s="215" t="s">
        <v>357</v>
      </c>
      <c r="U77" s="104"/>
      <c r="V77" s="104"/>
      <c r="W77" s="104"/>
      <c r="X77" s="104"/>
      <c r="Y77" s="104"/>
      <c r="Z77" s="104"/>
    </row>
    <row r="78" spans="1:26" ht="88.5" hidden="1" customHeight="1">
      <c r="A78" s="330"/>
      <c r="B78" s="331" t="s">
        <v>217</v>
      </c>
      <c r="C78" s="290" t="s">
        <v>319</v>
      </c>
      <c r="D78" s="423" t="s">
        <v>320</v>
      </c>
      <c r="E78" s="333">
        <v>5</v>
      </c>
      <c r="F78" s="333"/>
      <c r="G78" s="283"/>
      <c r="H78" s="283"/>
      <c r="I78" s="283"/>
      <c r="J78" s="303"/>
      <c r="K78" s="282"/>
      <c r="L78" s="324"/>
      <c r="M78" s="325"/>
      <c r="N78" s="325"/>
      <c r="O78" s="325"/>
      <c r="P78" s="325"/>
      <c r="Q78" s="325"/>
      <c r="R78" s="215" t="s">
        <v>311</v>
      </c>
      <c r="U78" s="104"/>
      <c r="V78" s="104"/>
      <c r="W78" s="104"/>
      <c r="X78" s="104"/>
      <c r="Y78" s="104"/>
      <c r="Z78" s="104"/>
    </row>
    <row r="79" spans="1:26" ht="105" hidden="1" customHeight="1">
      <c r="A79" s="330"/>
      <c r="B79" s="331" t="s">
        <v>217</v>
      </c>
      <c r="C79" s="329" t="s">
        <v>265</v>
      </c>
      <c r="D79" s="423" t="s">
        <v>266</v>
      </c>
      <c r="E79" s="333" t="s">
        <v>267</v>
      </c>
      <c r="F79" s="333"/>
      <c r="G79" s="342"/>
      <c r="H79" s="342"/>
      <c r="I79" s="347">
        <v>200000</v>
      </c>
      <c r="J79" s="303"/>
      <c r="K79" s="333"/>
      <c r="L79" s="348"/>
      <c r="M79" s="349"/>
      <c r="N79" s="349"/>
      <c r="O79" s="349"/>
      <c r="P79" s="349"/>
      <c r="Q79" s="349"/>
      <c r="R79" s="334" t="s">
        <v>253</v>
      </c>
      <c r="U79" s="104"/>
      <c r="V79" s="104"/>
      <c r="W79" s="104"/>
      <c r="X79" s="104"/>
      <c r="Y79" s="104"/>
      <c r="Z79" s="104"/>
    </row>
    <row r="80" spans="1:26" ht="82.5" hidden="1" customHeight="1">
      <c r="A80" s="380"/>
      <c r="B80" s="331" t="s">
        <v>217</v>
      </c>
      <c r="C80" s="42" t="s">
        <v>378</v>
      </c>
      <c r="D80" s="423" t="s">
        <v>372</v>
      </c>
      <c r="E80" s="333" t="s">
        <v>373</v>
      </c>
      <c r="F80" s="333"/>
      <c r="G80" s="342"/>
      <c r="H80" s="342"/>
      <c r="I80" s="347">
        <v>100000</v>
      </c>
      <c r="J80" s="53"/>
      <c r="K80" s="333"/>
      <c r="L80" s="348"/>
      <c r="M80" s="349"/>
      <c r="N80" s="349"/>
      <c r="O80" s="349"/>
      <c r="P80" s="349"/>
      <c r="Q80" s="349"/>
      <c r="R80" s="334" t="s">
        <v>374</v>
      </c>
      <c r="U80" s="104"/>
      <c r="V80" s="104"/>
      <c r="W80" s="104"/>
      <c r="X80" s="104"/>
      <c r="Y80" s="104"/>
      <c r="Z80" s="104"/>
    </row>
    <row r="81" spans="1:26" ht="111" hidden="1" customHeight="1">
      <c r="A81" s="380"/>
      <c r="B81" s="334" t="s">
        <v>624</v>
      </c>
      <c r="C81" s="42" t="s">
        <v>378</v>
      </c>
      <c r="D81" s="422" t="s">
        <v>375</v>
      </c>
      <c r="E81" s="365" t="s">
        <v>373</v>
      </c>
      <c r="F81" s="365"/>
      <c r="G81" s="335"/>
      <c r="H81" s="335"/>
      <c r="I81" s="335"/>
      <c r="J81" s="381"/>
      <c r="K81" s="365"/>
      <c r="L81" s="382"/>
      <c r="M81" s="361"/>
      <c r="N81" s="361"/>
      <c r="O81" s="361"/>
      <c r="P81" s="361"/>
      <c r="Q81" s="361"/>
      <c r="R81" s="215" t="s">
        <v>374</v>
      </c>
      <c r="U81" s="104"/>
      <c r="V81" s="104"/>
      <c r="W81" s="104"/>
      <c r="X81" s="104"/>
      <c r="Y81" s="104"/>
      <c r="Z81" s="104"/>
    </row>
    <row r="82" spans="1:26" ht="30" customHeight="1">
      <c r="A82" s="288" t="s">
        <v>220</v>
      </c>
      <c r="B82" s="88"/>
      <c r="C82" s="289"/>
      <c r="D82" s="284"/>
      <c r="E82" s="272"/>
      <c r="F82" s="272"/>
      <c r="G82" s="272"/>
      <c r="H82" s="272"/>
      <c r="I82" s="272"/>
      <c r="J82" s="272"/>
      <c r="K82" s="272"/>
      <c r="L82" s="284"/>
      <c r="M82" s="285"/>
      <c r="N82" s="286"/>
      <c r="O82" s="286"/>
      <c r="P82" s="286"/>
      <c r="Q82" s="286"/>
      <c r="R82" s="479">
        <v>1</v>
      </c>
      <c r="U82" s="91">
        <v>0</v>
      </c>
      <c r="V82" s="55"/>
      <c r="W82" s="91">
        <v>1</v>
      </c>
      <c r="Z82" s="44">
        <v>1</v>
      </c>
    </row>
    <row r="83" spans="1:26" ht="157.5" hidden="1" customHeight="1">
      <c r="A83" s="88"/>
      <c r="B83" s="168" t="s">
        <v>203</v>
      </c>
      <c r="C83" s="290" t="s">
        <v>578</v>
      </c>
      <c r="D83" s="422" t="s">
        <v>268</v>
      </c>
      <c r="E83" s="335" t="s">
        <v>269</v>
      </c>
      <c r="F83" s="335"/>
      <c r="G83" s="335"/>
      <c r="H83" s="335"/>
      <c r="I83" s="335"/>
      <c r="J83" s="335" t="s">
        <v>292</v>
      </c>
      <c r="K83" s="335"/>
      <c r="L83" s="359"/>
      <c r="M83" s="360"/>
      <c r="N83" s="361"/>
      <c r="O83" s="361"/>
      <c r="P83" s="361"/>
      <c r="Q83" s="361"/>
      <c r="R83" s="215" t="s">
        <v>253</v>
      </c>
      <c r="U83" s="91">
        <v>0</v>
      </c>
      <c r="V83" s="55"/>
      <c r="W83" s="91">
        <v>1</v>
      </c>
      <c r="Z83" s="44">
        <v>1</v>
      </c>
    </row>
    <row r="84" spans="1:26" ht="165" hidden="1" customHeight="1">
      <c r="A84" s="291"/>
      <c r="B84" s="168" t="s">
        <v>203</v>
      </c>
      <c r="C84" s="290" t="s">
        <v>552</v>
      </c>
      <c r="D84" s="422" t="s">
        <v>553</v>
      </c>
      <c r="E84" s="335">
        <v>3.8</v>
      </c>
      <c r="F84" s="335"/>
      <c r="G84" s="335"/>
      <c r="H84" s="335"/>
      <c r="I84" s="335"/>
      <c r="J84" s="335"/>
      <c r="K84" s="335"/>
      <c r="L84" s="359"/>
      <c r="M84" s="360"/>
      <c r="N84" s="361"/>
      <c r="O84" s="361"/>
      <c r="P84" s="361"/>
      <c r="Q84" s="361"/>
      <c r="R84" s="215" t="s">
        <v>435</v>
      </c>
      <c r="V84" s="55"/>
    </row>
    <row r="85" spans="1:26" ht="156" hidden="1" customHeight="1">
      <c r="A85" s="88"/>
      <c r="B85" s="168" t="s">
        <v>648</v>
      </c>
      <c r="C85" s="290" t="s">
        <v>552</v>
      </c>
      <c r="D85" s="422" t="s">
        <v>553</v>
      </c>
      <c r="E85" s="335">
        <v>3.5</v>
      </c>
      <c r="F85" s="335"/>
      <c r="G85" s="335"/>
      <c r="H85" s="335"/>
      <c r="I85" s="335"/>
      <c r="J85" s="335"/>
      <c r="K85" s="335"/>
      <c r="L85" s="359"/>
      <c r="M85" s="360"/>
      <c r="N85" s="361"/>
      <c r="O85" s="361"/>
      <c r="P85" s="361"/>
      <c r="Q85" s="361"/>
      <c r="R85" s="215" t="s">
        <v>544</v>
      </c>
      <c r="V85" s="55"/>
    </row>
    <row r="86" spans="1:26" ht="133.5" hidden="1" customHeight="1">
      <c r="A86" s="88"/>
      <c r="B86" s="168" t="s">
        <v>648</v>
      </c>
      <c r="C86" s="290" t="s">
        <v>321</v>
      </c>
      <c r="D86" s="422" t="s">
        <v>445</v>
      </c>
      <c r="E86" s="335">
        <v>3.51</v>
      </c>
      <c r="F86" s="335"/>
      <c r="G86" s="335"/>
      <c r="H86" s="335"/>
      <c r="I86" s="335"/>
      <c r="J86" s="335"/>
      <c r="K86" s="335"/>
      <c r="L86" s="359"/>
      <c r="M86" s="360"/>
      <c r="N86" s="361"/>
      <c r="O86" s="361"/>
      <c r="P86" s="361"/>
      <c r="Q86" s="361"/>
      <c r="R86" s="215" t="s">
        <v>487</v>
      </c>
      <c r="V86" s="55"/>
    </row>
    <row r="87" spans="1:26" ht="133.5" hidden="1" customHeight="1">
      <c r="A87" s="291"/>
      <c r="B87" s="168" t="s">
        <v>648</v>
      </c>
      <c r="C87" s="290" t="s">
        <v>444</v>
      </c>
      <c r="D87" s="422" t="s">
        <v>445</v>
      </c>
      <c r="E87" s="335">
        <v>3.51</v>
      </c>
      <c r="F87" s="335"/>
      <c r="G87" s="335"/>
      <c r="H87" s="335"/>
      <c r="I87" s="335"/>
      <c r="J87" s="335"/>
      <c r="K87" s="335"/>
      <c r="L87" s="359"/>
      <c r="M87" s="360"/>
      <c r="N87" s="361"/>
      <c r="O87" s="361"/>
      <c r="P87" s="361"/>
      <c r="Q87" s="361"/>
      <c r="R87" s="215" t="s">
        <v>388</v>
      </c>
      <c r="V87" s="55"/>
    </row>
    <row r="88" spans="1:26" ht="153.75" hidden="1" customHeight="1">
      <c r="A88" s="88"/>
      <c r="B88" s="168" t="s">
        <v>648</v>
      </c>
      <c r="C88" s="290" t="s">
        <v>367</v>
      </c>
      <c r="D88" s="422" t="s">
        <v>368</v>
      </c>
      <c r="E88" s="335">
        <v>4</v>
      </c>
      <c r="F88" s="335"/>
      <c r="G88" s="335"/>
      <c r="H88" s="335"/>
      <c r="I88" s="335"/>
      <c r="J88" s="335"/>
      <c r="K88" s="335"/>
      <c r="L88" s="359"/>
      <c r="M88" s="360"/>
      <c r="N88" s="361"/>
      <c r="O88" s="361"/>
      <c r="P88" s="361"/>
      <c r="Q88" s="361"/>
      <c r="R88" s="215" t="s">
        <v>357</v>
      </c>
      <c r="V88" s="55"/>
    </row>
    <row r="89" spans="1:26" ht="109.5" customHeight="1">
      <c r="A89" s="88"/>
      <c r="B89" s="168" t="s">
        <v>648</v>
      </c>
      <c r="C89" s="290" t="s">
        <v>299</v>
      </c>
      <c r="D89" s="422" t="s">
        <v>300</v>
      </c>
      <c r="E89" s="335" t="s">
        <v>301</v>
      </c>
      <c r="F89" s="335"/>
      <c r="G89" s="335"/>
      <c r="H89" s="335"/>
      <c r="I89" s="335"/>
      <c r="J89" s="335"/>
      <c r="K89" s="335"/>
      <c r="L89" s="359"/>
      <c r="M89" s="360"/>
      <c r="N89" s="361"/>
      <c r="O89" s="361"/>
      <c r="P89" s="361"/>
      <c r="Q89" s="361"/>
      <c r="R89" s="40" t="s">
        <v>302</v>
      </c>
      <c r="V89" s="55"/>
      <c r="W89" s="91">
        <v>1</v>
      </c>
      <c r="Z89" s="44">
        <v>1</v>
      </c>
    </row>
    <row r="90" spans="1:26" ht="171.75" hidden="1" customHeight="1">
      <c r="A90" s="291"/>
      <c r="B90" s="168" t="s">
        <v>648</v>
      </c>
      <c r="C90" s="358" t="s">
        <v>413</v>
      </c>
      <c r="D90" s="422" t="s">
        <v>410</v>
      </c>
      <c r="E90" s="335" t="s">
        <v>414</v>
      </c>
      <c r="F90" s="365"/>
      <c r="G90" s="333"/>
      <c r="H90" s="342"/>
      <c r="I90" s="342"/>
      <c r="J90" s="342"/>
      <c r="K90" s="369"/>
      <c r="L90" s="370"/>
      <c r="M90" s="371"/>
      <c r="N90" s="372"/>
      <c r="O90" s="372"/>
      <c r="P90" s="372"/>
      <c r="Q90" s="373"/>
      <c r="R90" s="215" t="s">
        <v>398</v>
      </c>
      <c r="V90" s="55"/>
    </row>
    <row r="91" spans="1:26" ht="171.75" hidden="1" customHeight="1">
      <c r="A91" s="291"/>
      <c r="B91" s="168" t="s">
        <v>648</v>
      </c>
      <c r="C91" s="367" t="s">
        <v>321</v>
      </c>
      <c r="D91" s="423" t="s">
        <v>322</v>
      </c>
      <c r="E91" s="342">
        <v>3.51</v>
      </c>
      <c r="F91" s="368"/>
      <c r="G91" s="368"/>
      <c r="H91" s="343"/>
      <c r="I91" s="343"/>
      <c r="J91" s="343"/>
      <c r="K91" s="369"/>
      <c r="L91" s="370"/>
      <c r="M91" s="371"/>
      <c r="N91" s="372"/>
      <c r="O91" s="372"/>
      <c r="P91" s="372"/>
      <c r="Q91" s="373"/>
      <c r="R91" s="215" t="s">
        <v>311</v>
      </c>
      <c r="V91" s="55"/>
    </row>
    <row r="92" spans="1:26" ht="27" customHeight="1">
      <c r="A92" s="476" t="s">
        <v>213</v>
      </c>
      <c r="B92" s="47"/>
      <c r="C92" s="67"/>
      <c r="D92" s="122"/>
      <c r="E92" s="251"/>
      <c r="F92" s="251"/>
      <c r="G92" s="257"/>
      <c r="H92" s="6"/>
      <c r="I92" s="6"/>
      <c r="J92" s="6"/>
      <c r="K92" s="266"/>
      <c r="L92" s="122"/>
      <c r="M92" s="121"/>
      <c r="N92" s="121"/>
      <c r="O92" s="121"/>
      <c r="P92" s="121"/>
      <c r="Q92" s="268"/>
      <c r="R92" s="480">
        <v>1</v>
      </c>
      <c r="U92" s="104"/>
      <c r="V92" s="104"/>
      <c r="W92" s="104"/>
      <c r="X92" s="104"/>
      <c r="Y92" s="104"/>
      <c r="Z92" s="104"/>
    </row>
    <row r="93" spans="1:26" ht="25.5" customHeight="1">
      <c r="A93" s="473" t="s">
        <v>193</v>
      </c>
      <c r="B93" s="65"/>
      <c r="C93" s="265"/>
      <c r="D93" s="122"/>
      <c r="E93" s="265"/>
      <c r="F93" s="265"/>
      <c r="G93" s="52"/>
      <c r="H93" s="5"/>
      <c r="I93" s="5"/>
      <c r="J93" s="5"/>
      <c r="K93" s="266"/>
      <c r="L93" s="122"/>
      <c r="M93" s="121"/>
      <c r="N93" s="121"/>
      <c r="O93" s="121"/>
      <c r="P93" s="121"/>
      <c r="Q93" s="268"/>
      <c r="R93" s="477">
        <v>1</v>
      </c>
      <c r="U93" s="104"/>
      <c r="V93" s="104"/>
      <c r="W93" s="104"/>
      <c r="X93" s="104"/>
      <c r="Y93" s="104"/>
      <c r="Z93" s="104"/>
    </row>
    <row r="94" spans="1:26" ht="28.5" customHeight="1">
      <c r="A94" s="63" t="s">
        <v>221</v>
      </c>
      <c r="B94" s="39"/>
      <c r="C94" s="239"/>
      <c r="D94" s="223"/>
      <c r="E94" s="60"/>
      <c r="F94" s="61"/>
      <c r="G94" s="61"/>
      <c r="H94" s="5"/>
      <c r="I94" s="5"/>
      <c r="J94" s="5"/>
      <c r="K94" s="267"/>
      <c r="L94" s="223"/>
      <c r="M94" s="121"/>
      <c r="N94" s="121"/>
      <c r="O94" s="131"/>
      <c r="P94" s="121"/>
      <c r="Q94" s="268"/>
      <c r="R94" s="478">
        <v>1</v>
      </c>
      <c r="U94" s="91">
        <v>0</v>
      </c>
      <c r="V94" s="49"/>
      <c r="W94" s="91">
        <v>1</v>
      </c>
      <c r="Z94" s="44">
        <v>1</v>
      </c>
    </row>
    <row r="95" spans="1:26" ht="125.25" hidden="1" customHeight="1">
      <c r="A95" s="39"/>
      <c r="B95" s="239" t="s">
        <v>198</v>
      </c>
      <c r="C95" s="42" t="s">
        <v>270</v>
      </c>
      <c r="D95" s="170" t="s">
        <v>272</v>
      </c>
      <c r="E95" s="4" t="s">
        <v>274</v>
      </c>
      <c r="F95" s="4"/>
      <c r="G95" s="4"/>
      <c r="H95" s="4"/>
      <c r="I95" s="4"/>
      <c r="J95" s="4" t="s">
        <v>292</v>
      </c>
      <c r="K95" s="4"/>
      <c r="L95" s="170"/>
      <c r="M95" s="103"/>
      <c r="N95" s="123"/>
      <c r="O95" s="126"/>
      <c r="P95" s="123"/>
      <c r="Q95" s="123"/>
      <c r="R95" s="215" t="s">
        <v>253</v>
      </c>
      <c r="U95" s="91">
        <v>0</v>
      </c>
      <c r="V95" s="49"/>
      <c r="W95" s="91">
        <v>1</v>
      </c>
      <c r="Z95" s="44">
        <v>1</v>
      </c>
    </row>
    <row r="96" spans="1:26" ht="81" hidden="1" customHeight="1">
      <c r="A96" s="457"/>
      <c r="B96" s="239" t="s">
        <v>198</v>
      </c>
      <c r="C96" s="290" t="s">
        <v>605</v>
      </c>
      <c r="D96" s="359" t="s">
        <v>606</v>
      </c>
      <c r="E96" s="335" t="s">
        <v>615</v>
      </c>
      <c r="F96" s="335"/>
      <c r="G96" s="335"/>
      <c r="H96" s="335"/>
      <c r="I96" s="381">
        <v>15000</v>
      </c>
      <c r="J96" s="335"/>
      <c r="K96" s="335"/>
      <c r="L96" s="359"/>
      <c r="M96" s="360"/>
      <c r="N96" s="361"/>
      <c r="O96" s="441"/>
      <c r="P96" s="361"/>
      <c r="Q96" s="361"/>
      <c r="R96" s="215" t="s">
        <v>600</v>
      </c>
      <c r="V96" s="49"/>
    </row>
    <row r="97" spans="1:22" ht="134.25" hidden="1" customHeight="1">
      <c r="A97" s="39"/>
      <c r="B97" s="239" t="s">
        <v>649</v>
      </c>
      <c r="C97" s="290" t="s">
        <v>605</v>
      </c>
      <c r="D97" s="422" t="s">
        <v>614</v>
      </c>
      <c r="E97" s="335" t="s">
        <v>607</v>
      </c>
      <c r="F97" s="335"/>
      <c r="G97" s="335"/>
      <c r="H97" s="335"/>
      <c r="I97" s="381"/>
      <c r="J97" s="335"/>
      <c r="K97" s="335"/>
      <c r="L97" s="359"/>
      <c r="M97" s="360"/>
      <c r="N97" s="361"/>
      <c r="O97" s="441"/>
      <c r="P97" s="361"/>
      <c r="Q97" s="361"/>
      <c r="R97" s="331" t="s">
        <v>600</v>
      </c>
      <c r="V97" s="49"/>
    </row>
    <row r="98" spans="1:22" ht="122.25" hidden="1" customHeight="1">
      <c r="A98" s="39"/>
      <c r="B98" s="239" t="s">
        <v>649</v>
      </c>
      <c r="C98" s="290" t="s">
        <v>608</v>
      </c>
      <c r="D98" s="422" t="s">
        <v>658</v>
      </c>
      <c r="E98" s="335" t="s">
        <v>607</v>
      </c>
      <c r="F98" s="335"/>
      <c r="G98" s="335"/>
      <c r="H98" s="335"/>
      <c r="I98" s="381">
        <v>126500</v>
      </c>
      <c r="J98" s="335"/>
      <c r="K98" s="335"/>
      <c r="L98" s="359"/>
      <c r="M98" s="360"/>
      <c r="N98" s="361"/>
      <c r="O98" s="441"/>
      <c r="P98" s="361"/>
      <c r="Q98" s="361"/>
      <c r="R98" s="331" t="s">
        <v>600</v>
      </c>
      <c r="V98" s="49"/>
    </row>
    <row r="99" spans="1:22" ht="103.5" hidden="1" customHeight="1">
      <c r="A99" s="39"/>
      <c r="B99" s="239" t="s">
        <v>649</v>
      </c>
      <c r="C99" s="290" t="s">
        <v>554</v>
      </c>
      <c r="D99" s="422" t="s">
        <v>579</v>
      </c>
      <c r="E99" s="335" t="s">
        <v>282</v>
      </c>
      <c r="F99" s="335"/>
      <c r="G99" s="335"/>
      <c r="H99" s="335"/>
      <c r="I99" s="335"/>
      <c r="J99" s="335"/>
      <c r="K99" s="335"/>
      <c r="L99" s="359"/>
      <c r="M99" s="360"/>
      <c r="N99" s="361"/>
      <c r="O99" s="441"/>
      <c r="P99" s="361"/>
      <c r="Q99" s="361"/>
      <c r="R99" s="215" t="s">
        <v>544</v>
      </c>
      <c r="V99" s="49"/>
    </row>
    <row r="100" spans="1:22" ht="125.25" hidden="1" customHeight="1">
      <c r="A100" s="457"/>
      <c r="B100" s="239" t="s">
        <v>649</v>
      </c>
      <c r="C100" s="42" t="s">
        <v>536</v>
      </c>
      <c r="D100" s="364" t="s">
        <v>273</v>
      </c>
      <c r="E100" s="4" t="s">
        <v>246</v>
      </c>
      <c r="F100" s="4"/>
      <c r="G100" s="4"/>
      <c r="H100" s="4"/>
      <c r="I100" s="4"/>
      <c r="J100" s="4"/>
      <c r="K100" s="4"/>
      <c r="L100" s="170"/>
      <c r="M100" s="103"/>
      <c r="N100" s="123"/>
      <c r="O100" s="126"/>
      <c r="P100" s="123"/>
      <c r="Q100" s="123"/>
      <c r="R100" s="215" t="s">
        <v>530</v>
      </c>
      <c r="V100" s="49"/>
    </row>
    <row r="101" spans="1:22" ht="125.25" hidden="1" customHeight="1">
      <c r="A101" s="39"/>
      <c r="B101" s="239" t="s">
        <v>649</v>
      </c>
      <c r="C101" s="329" t="s">
        <v>446</v>
      </c>
      <c r="D101" s="374" t="s">
        <v>273</v>
      </c>
      <c r="E101" s="18" t="s">
        <v>401</v>
      </c>
      <c r="F101" s="4"/>
      <c r="G101" s="4"/>
      <c r="H101" s="4"/>
      <c r="I101" s="4"/>
      <c r="J101" s="4"/>
      <c r="K101" s="4"/>
      <c r="L101" s="170"/>
      <c r="M101" s="103"/>
      <c r="N101" s="123"/>
      <c r="O101" s="126"/>
      <c r="P101" s="123"/>
      <c r="Q101" s="123"/>
      <c r="R101" s="215" t="s">
        <v>544</v>
      </c>
      <c r="V101" s="49"/>
    </row>
    <row r="102" spans="1:22" ht="125.25" hidden="1" customHeight="1">
      <c r="A102" s="39"/>
      <c r="B102" s="239" t="s">
        <v>649</v>
      </c>
      <c r="C102" s="42" t="s">
        <v>446</v>
      </c>
      <c r="D102" s="364" t="s">
        <v>273</v>
      </c>
      <c r="E102" s="4" t="s">
        <v>483</v>
      </c>
      <c r="F102" s="4"/>
      <c r="G102" s="4"/>
      <c r="H102" s="4"/>
      <c r="I102" s="4"/>
      <c r="J102" s="4"/>
      <c r="K102" s="4"/>
      <c r="L102" s="170"/>
      <c r="M102" s="103"/>
      <c r="N102" s="123"/>
      <c r="O102" s="126"/>
      <c r="P102" s="123"/>
      <c r="Q102" s="123"/>
      <c r="R102" s="215" t="s">
        <v>388</v>
      </c>
      <c r="V102" s="49"/>
    </row>
    <row r="103" spans="1:22" ht="125.25" hidden="1" customHeight="1">
      <c r="A103" s="39"/>
      <c r="B103" s="239" t="s">
        <v>649</v>
      </c>
      <c r="C103" s="42" t="s">
        <v>271</v>
      </c>
      <c r="D103" s="374" t="s">
        <v>273</v>
      </c>
      <c r="E103" s="40" t="s">
        <v>246</v>
      </c>
      <c r="F103" s="40"/>
      <c r="G103" s="18"/>
      <c r="H103" s="18"/>
      <c r="I103" s="18"/>
      <c r="J103" s="18" t="s">
        <v>292</v>
      </c>
      <c r="K103" s="4"/>
      <c r="L103" s="170"/>
      <c r="M103" s="103"/>
      <c r="N103" s="123"/>
      <c r="O103" s="126"/>
      <c r="P103" s="123"/>
      <c r="Q103" s="123"/>
      <c r="R103" s="215" t="s">
        <v>253</v>
      </c>
      <c r="V103" s="49"/>
    </row>
    <row r="104" spans="1:22" ht="125.25" customHeight="1">
      <c r="A104" s="457"/>
      <c r="B104" s="239" t="s">
        <v>649</v>
      </c>
      <c r="C104" s="42" t="s">
        <v>271</v>
      </c>
      <c r="D104" s="374" t="s">
        <v>273</v>
      </c>
      <c r="E104" s="40" t="s">
        <v>230</v>
      </c>
      <c r="F104" s="3"/>
      <c r="G104" s="4"/>
      <c r="H104" s="4"/>
      <c r="I104" s="4"/>
      <c r="J104" s="4"/>
      <c r="K104" s="4"/>
      <c r="L104" s="170"/>
      <c r="M104" s="103"/>
      <c r="N104" s="123"/>
      <c r="O104" s="126"/>
      <c r="P104" s="123"/>
      <c r="Q104" s="123"/>
      <c r="R104" s="40" t="s">
        <v>302</v>
      </c>
      <c r="V104" s="49"/>
    </row>
    <row r="105" spans="1:22" ht="150" hidden="1" customHeight="1">
      <c r="A105" s="39"/>
      <c r="B105" s="239" t="s">
        <v>198</v>
      </c>
      <c r="C105" s="414" t="s">
        <v>502</v>
      </c>
      <c r="D105" s="170"/>
      <c r="E105" s="4"/>
      <c r="F105" s="4"/>
      <c r="G105" s="4"/>
      <c r="H105" s="4"/>
      <c r="I105" s="4"/>
      <c r="J105" s="4"/>
      <c r="K105" s="4"/>
      <c r="L105" s="170"/>
      <c r="M105" s="103"/>
      <c r="N105" s="123"/>
      <c r="O105" s="126"/>
      <c r="P105" s="123"/>
      <c r="Q105" s="123"/>
      <c r="R105" s="215" t="s">
        <v>487</v>
      </c>
      <c r="V105" s="49"/>
    </row>
    <row r="106" spans="1:22" ht="133.5" hidden="1" customHeight="1">
      <c r="A106" s="39"/>
      <c r="B106" s="239" t="s">
        <v>198</v>
      </c>
      <c r="C106" s="379" t="s">
        <v>503</v>
      </c>
      <c r="D106" s="364" t="s">
        <v>504</v>
      </c>
      <c r="E106" s="4" t="s">
        <v>505</v>
      </c>
      <c r="F106" s="4"/>
      <c r="G106" s="4"/>
      <c r="H106" s="4"/>
      <c r="I106" s="4"/>
      <c r="J106" s="4"/>
      <c r="K106" s="4"/>
      <c r="L106" s="170"/>
      <c r="M106" s="103"/>
      <c r="N106" s="123"/>
      <c r="O106" s="126"/>
      <c r="P106" s="123"/>
      <c r="Q106" s="123"/>
      <c r="R106" s="215" t="s">
        <v>487</v>
      </c>
      <c r="V106" s="49"/>
    </row>
    <row r="107" spans="1:22" ht="195" hidden="1" customHeight="1">
      <c r="A107" s="457"/>
      <c r="B107" s="239" t="s">
        <v>198</v>
      </c>
      <c r="C107" s="452" t="s">
        <v>627</v>
      </c>
      <c r="D107" s="364" t="s">
        <v>504</v>
      </c>
      <c r="E107" s="4" t="s">
        <v>506</v>
      </c>
      <c r="F107" s="4"/>
      <c r="G107" s="4"/>
      <c r="H107" s="4"/>
      <c r="I107" s="4"/>
      <c r="J107" s="4"/>
      <c r="K107" s="4"/>
      <c r="L107" s="170"/>
      <c r="M107" s="103"/>
      <c r="N107" s="123"/>
      <c r="O107" s="126"/>
      <c r="P107" s="123"/>
      <c r="Q107" s="123"/>
      <c r="R107" s="215" t="s">
        <v>487</v>
      </c>
      <c r="V107" s="49"/>
    </row>
    <row r="108" spans="1:22" ht="126" hidden="1" customHeight="1">
      <c r="A108" s="39"/>
      <c r="B108" s="239" t="s">
        <v>649</v>
      </c>
      <c r="C108" s="42" t="s">
        <v>507</v>
      </c>
      <c r="D108" s="364" t="s">
        <v>508</v>
      </c>
      <c r="E108" s="4" t="s">
        <v>580</v>
      </c>
      <c r="F108" s="4"/>
      <c r="G108" s="4"/>
      <c r="H108" s="4"/>
      <c r="I108" s="4"/>
      <c r="J108" s="4"/>
      <c r="K108" s="4"/>
      <c r="L108" s="170"/>
      <c r="M108" s="103"/>
      <c r="N108" s="123"/>
      <c r="O108" s="126"/>
      <c r="P108" s="123"/>
      <c r="Q108" s="123"/>
      <c r="R108" s="215" t="s">
        <v>487</v>
      </c>
      <c r="V108" s="49"/>
    </row>
    <row r="109" spans="1:22" ht="63.75" hidden="1" customHeight="1">
      <c r="A109" s="39"/>
      <c r="B109" s="239" t="s">
        <v>649</v>
      </c>
      <c r="C109" s="414" t="s">
        <v>436</v>
      </c>
      <c r="D109" s="364"/>
      <c r="E109" s="4"/>
      <c r="F109" s="4"/>
      <c r="G109" s="4"/>
      <c r="H109" s="4"/>
      <c r="I109" s="4"/>
      <c r="J109" s="4"/>
      <c r="K109" s="4"/>
      <c r="L109" s="170"/>
      <c r="M109" s="103"/>
      <c r="N109" s="123"/>
      <c r="O109" s="126"/>
      <c r="P109" s="123"/>
      <c r="Q109" s="123"/>
      <c r="R109" s="331" t="s">
        <v>435</v>
      </c>
      <c r="V109" s="49"/>
    </row>
    <row r="110" spans="1:22" ht="63.75" hidden="1" customHeight="1">
      <c r="A110" s="39"/>
      <c r="B110" s="239" t="s">
        <v>649</v>
      </c>
      <c r="C110" s="379"/>
      <c r="D110" s="364" t="s">
        <v>581</v>
      </c>
      <c r="E110" s="4" t="s">
        <v>583</v>
      </c>
      <c r="F110" s="4"/>
      <c r="G110" s="4"/>
      <c r="H110" s="4"/>
      <c r="I110" s="4"/>
      <c r="J110" s="4"/>
      <c r="K110" s="4"/>
      <c r="L110" s="170"/>
      <c r="M110" s="103"/>
      <c r="N110" s="123"/>
      <c r="O110" s="126"/>
      <c r="P110" s="123"/>
      <c r="Q110" s="123"/>
      <c r="R110" s="331" t="s">
        <v>435</v>
      </c>
      <c r="V110" s="49"/>
    </row>
    <row r="111" spans="1:22" ht="63.75" hidden="1" customHeight="1">
      <c r="A111" s="39"/>
      <c r="B111" s="239" t="s">
        <v>649</v>
      </c>
      <c r="C111" s="42"/>
      <c r="D111" s="364" t="s">
        <v>582</v>
      </c>
      <c r="E111" s="4" t="s">
        <v>584</v>
      </c>
      <c r="F111" s="4"/>
      <c r="G111" s="4"/>
      <c r="H111" s="4"/>
      <c r="I111" s="4"/>
      <c r="J111" s="4"/>
      <c r="K111" s="4"/>
      <c r="L111" s="170"/>
      <c r="M111" s="103"/>
      <c r="N111" s="123"/>
      <c r="O111" s="126"/>
      <c r="P111" s="123"/>
      <c r="Q111" s="123"/>
      <c r="R111" s="331" t="s">
        <v>435</v>
      </c>
      <c r="V111" s="49"/>
    </row>
    <row r="112" spans="1:22" ht="125.25" hidden="1" customHeight="1">
      <c r="A112" s="457"/>
      <c r="B112" s="239" t="s">
        <v>649</v>
      </c>
      <c r="C112" s="42" t="s">
        <v>323</v>
      </c>
      <c r="D112" s="364" t="s">
        <v>320</v>
      </c>
      <c r="E112" s="4">
        <v>2</v>
      </c>
      <c r="F112" s="4"/>
      <c r="G112" s="4"/>
      <c r="H112" s="4"/>
      <c r="I112" s="4"/>
      <c r="J112" s="4"/>
      <c r="K112" s="4"/>
      <c r="L112" s="170"/>
      <c r="M112" s="103"/>
      <c r="N112" s="123"/>
      <c r="O112" s="126"/>
      <c r="P112" s="123"/>
      <c r="Q112" s="123"/>
      <c r="R112" s="215" t="s">
        <v>311</v>
      </c>
      <c r="V112" s="49"/>
    </row>
    <row r="113" spans="1:26" ht="129" hidden="1" customHeight="1">
      <c r="A113" s="39"/>
      <c r="B113" s="239" t="s">
        <v>198</v>
      </c>
      <c r="C113" s="42" t="s">
        <v>402</v>
      </c>
      <c r="D113" s="364" t="s">
        <v>416</v>
      </c>
      <c r="E113" s="4" t="s">
        <v>246</v>
      </c>
      <c r="F113" s="4"/>
      <c r="G113" s="4"/>
      <c r="H113" s="4"/>
      <c r="I113" s="4"/>
      <c r="J113" s="344">
        <v>70000</v>
      </c>
      <c r="K113" s="4"/>
      <c r="L113" s="170"/>
      <c r="M113" s="103"/>
      <c r="N113" s="123"/>
      <c r="O113" s="126"/>
      <c r="P113" s="123"/>
      <c r="Q113" s="123"/>
      <c r="R113" s="331" t="s">
        <v>398</v>
      </c>
      <c r="V113" s="49"/>
    </row>
    <row r="114" spans="1:26" ht="84.75" hidden="1" customHeight="1">
      <c r="A114" s="39"/>
      <c r="B114" s="239" t="s">
        <v>198</v>
      </c>
      <c r="C114" s="42" t="s">
        <v>417</v>
      </c>
      <c r="D114" s="364" t="s">
        <v>416</v>
      </c>
      <c r="E114" s="4" t="s">
        <v>246</v>
      </c>
      <c r="F114" s="4"/>
      <c r="G114" s="4"/>
      <c r="H114" s="4"/>
      <c r="I114" s="4"/>
      <c r="J114" s="344">
        <v>80000</v>
      </c>
      <c r="K114" s="4"/>
      <c r="L114" s="170"/>
      <c r="M114" s="103"/>
      <c r="N114" s="123"/>
      <c r="O114" s="126"/>
      <c r="P114" s="123"/>
      <c r="Q114" s="123"/>
      <c r="R114" s="331" t="s">
        <v>398</v>
      </c>
      <c r="V114" s="49"/>
    </row>
    <row r="115" spans="1:26" ht="108.75" hidden="1" customHeight="1">
      <c r="A115" s="39"/>
      <c r="B115" s="239" t="s">
        <v>199</v>
      </c>
      <c r="C115" s="245" t="s">
        <v>235</v>
      </c>
      <c r="D115" s="364" t="s">
        <v>236</v>
      </c>
      <c r="E115" s="4" t="s">
        <v>237</v>
      </c>
      <c r="F115" s="4"/>
      <c r="G115" s="4"/>
      <c r="H115" s="4"/>
      <c r="I115" s="4"/>
      <c r="J115" s="4" t="s">
        <v>292</v>
      </c>
      <c r="K115" s="4"/>
      <c r="L115" s="170"/>
      <c r="M115" s="103"/>
      <c r="N115" s="123"/>
      <c r="O115" s="103"/>
      <c r="P115" s="123"/>
      <c r="Q115" s="123"/>
      <c r="R115" s="215" t="s">
        <v>234</v>
      </c>
      <c r="U115" s="91">
        <v>0</v>
      </c>
      <c r="V115" s="49"/>
      <c r="W115" s="91">
        <v>1</v>
      </c>
      <c r="Z115" s="44">
        <v>1</v>
      </c>
    </row>
    <row r="116" spans="1:26" ht="81" hidden="1" customHeight="1">
      <c r="A116" s="457"/>
      <c r="B116" s="239" t="s">
        <v>199</v>
      </c>
      <c r="C116" s="245" t="s">
        <v>418</v>
      </c>
      <c r="D116" s="364" t="s">
        <v>555</v>
      </c>
      <c r="E116" s="4" t="s">
        <v>556</v>
      </c>
      <c r="F116" s="4"/>
      <c r="G116" s="4"/>
      <c r="H116" s="4"/>
      <c r="I116" s="4"/>
      <c r="J116" s="4"/>
      <c r="K116" s="68"/>
      <c r="L116" s="127"/>
      <c r="M116" s="103"/>
      <c r="N116" s="123"/>
      <c r="O116" s="103"/>
      <c r="P116" s="123"/>
      <c r="Q116" s="123"/>
      <c r="R116" s="215" t="s">
        <v>544</v>
      </c>
      <c r="V116" s="49"/>
    </row>
    <row r="117" spans="1:26" ht="108.75" hidden="1" customHeight="1">
      <c r="A117" s="39"/>
      <c r="B117" s="239" t="s">
        <v>199</v>
      </c>
      <c r="C117" s="245" t="s">
        <v>537</v>
      </c>
      <c r="D117" s="364" t="s">
        <v>572</v>
      </c>
      <c r="E117" s="68">
        <v>4.5</v>
      </c>
      <c r="F117" s="68"/>
      <c r="G117" s="4"/>
      <c r="H117" s="4"/>
      <c r="I117" s="4"/>
      <c r="J117" s="4"/>
      <c r="K117" s="68"/>
      <c r="L117" s="127"/>
      <c r="M117" s="103"/>
      <c r="N117" s="123"/>
      <c r="O117" s="103"/>
      <c r="P117" s="123"/>
      <c r="Q117" s="123"/>
      <c r="R117" s="215" t="s">
        <v>530</v>
      </c>
      <c r="V117" s="49"/>
    </row>
    <row r="118" spans="1:26" ht="108.75" hidden="1" customHeight="1">
      <c r="A118" s="39"/>
      <c r="B118" s="239" t="s">
        <v>199</v>
      </c>
      <c r="C118" s="332" t="s">
        <v>509</v>
      </c>
      <c r="D118" s="424" t="s">
        <v>510</v>
      </c>
      <c r="E118" s="68" t="s">
        <v>512</v>
      </c>
      <c r="F118" s="68"/>
      <c r="G118" s="4"/>
      <c r="H118" s="4"/>
      <c r="I118" s="4"/>
      <c r="J118" s="4"/>
      <c r="K118" s="68"/>
      <c r="L118" s="127"/>
      <c r="M118" s="103"/>
      <c r="N118" s="123"/>
      <c r="O118" s="103"/>
      <c r="P118" s="123"/>
      <c r="Q118" s="123"/>
      <c r="R118" s="331" t="s">
        <v>487</v>
      </c>
      <c r="V118" s="49"/>
    </row>
    <row r="119" spans="1:26" ht="108.75" hidden="1" customHeight="1">
      <c r="A119" s="39"/>
      <c r="B119" s="239" t="s">
        <v>199</v>
      </c>
      <c r="C119" s="245"/>
      <c r="D119" s="364" t="s">
        <v>511</v>
      </c>
      <c r="E119" s="68" t="s">
        <v>513</v>
      </c>
      <c r="F119" s="68"/>
      <c r="G119" s="4"/>
      <c r="H119" s="4"/>
      <c r="I119" s="4"/>
      <c r="J119" s="4"/>
      <c r="K119" s="68"/>
      <c r="L119" s="127"/>
      <c r="M119" s="103"/>
      <c r="N119" s="123"/>
      <c r="O119" s="103"/>
      <c r="P119" s="123"/>
      <c r="Q119" s="123"/>
      <c r="R119" s="331" t="s">
        <v>487</v>
      </c>
      <c r="V119" s="49"/>
    </row>
    <row r="120" spans="1:26" ht="129" hidden="1" customHeight="1">
      <c r="A120" s="457"/>
      <c r="B120" s="239" t="s">
        <v>199</v>
      </c>
      <c r="C120" s="245" t="s">
        <v>447</v>
      </c>
      <c r="D120" s="364" t="s">
        <v>448</v>
      </c>
      <c r="E120" s="68" t="s">
        <v>449</v>
      </c>
      <c r="F120" s="68"/>
      <c r="G120" s="4"/>
      <c r="H120" s="4"/>
      <c r="I120" s="4"/>
      <c r="J120" s="4"/>
      <c r="K120" s="68"/>
      <c r="L120" s="127"/>
      <c r="M120" s="103"/>
      <c r="N120" s="123"/>
      <c r="O120" s="103"/>
      <c r="P120" s="123"/>
      <c r="Q120" s="123"/>
      <c r="R120" s="215" t="s">
        <v>388</v>
      </c>
      <c r="V120" s="49"/>
    </row>
    <row r="121" spans="1:26" ht="76.5" hidden="1" customHeight="1">
      <c r="A121" s="48"/>
      <c r="B121" s="239" t="s">
        <v>650</v>
      </c>
      <c r="C121" s="42" t="s">
        <v>275</v>
      </c>
      <c r="D121" s="374" t="s">
        <v>266</v>
      </c>
      <c r="E121" s="224" t="s">
        <v>267</v>
      </c>
      <c r="F121" s="224"/>
      <c r="G121" s="18"/>
      <c r="H121" s="18"/>
      <c r="I121" s="18"/>
      <c r="J121" s="225" t="s">
        <v>292</v>
      </c>
      <c r="K121" s="219"/>
      <c r="L121" s="220"/>
      <c r="M121" s="212"/>
      <c r="N121" s="213"/>
      <c r="O121" s="214"/>
      <c r="P121" s="213"/>
      <c r="Q121" s="213"/>
      <c r="R121" s="215" t="s">
        <v>253</v>
      </c>
      <c r="V121" s="50"/>
      <c r="X121" s="51"/>
    </row>
    <row r="122" spans="1:26" ht="76.5" hidden="1" customHeight="1">
      <c r="A122" s="48"/>
      <c r="B122" s="239" t="s">
        <v>650</v>
      </c>
      <c r="C122" s="42" t="s">
        <v>418</v>
      </c>
      <c r="D122" s="364" t="s">
        <v>419</v>
      </c>
      <c r="E122" s="224" t="s">
        <v>420</v>
      </c>
      <c r="F122" s="224"/>
      <c r="G122" s="18"/>
      <c r="H122" s="18"/>
      <c r="I122" s="18"/>
      <c r="J122" s="225"/>
      <c r="K122" s="68"/>
      <c r="L122" s="127"/>
      <c r="M122" s="103"/>
      <c r="N122" s="123"/>
      <c r="O122" s="126"/>
      <c r="P122" s="123"/>
      <c r="Q122" s="123"/>
      <c r="R122" s="215" t="s">
        <v>398</v>
      </c>
      <c r="V122" s="50"/>
      <c r="X122" s="51"/>
    </row>
    <row r="123" spans="1:26" ht="103.5" customHeight="1">
      <c r="A123" s="48"/>
      <c r="B123" s="239" t="s">
        <v>650</v>
      </c>
      <c r="C123" s="42" t="s">
        <v>303</v>
      </c>
      <c r="D123" s="364" t="s">
        <v>585</v>
      </c>
      <c r="E123" s="224" t="s">
        <v>304</v>
      </c>
      <c r="F123" s="224"/>
      <c r="G123" s="18"/>
      <c r="H123" s="18"/>
      <c r="I123" s="18"/>
      <c r="J123" s="225"/>
      <c r="K123" s="68"/>
      <c r="L123" s="127"/>
      <c r="M123" s="103"/>
      <c r="N123" s="123"/>
      <c r="O123" s="126"/>
      <c r="P123" s="123"/>
      <c r="Q123" s="123"/>
      <c r="R123" s="40" t="s">
        <v>302</v>
      </c>
      <c r="V123" s="50"/>
      <c r="X123" s="51"/>
    </row>
    <row r="124" spans="1:26" ht="109.5" hidden="1" customHeight="1">
      <c r="A124" s="48"/>
      <c r="B124" s="54" t="s">
        <v>200</v>
      </c>
      <c r="C124" s="245" t="s">
        <v>238</v>
      </c>
      <c r="D124" s="364" t="s">
        <v>239</v>
      </c>
      <c r="E124" s="224" t="s">
        <v>240</v>
      </c>
      <c r="F124" s="224"/>
      <c r="G124" s="18"/>
      <c r="H124" s="18"/>
      <c r="I124" s="18"/>
      <c r="J124" s="225" t="s">
        <v>292</v>
      </c>
      <c r="K124" s="68"/>
      <c r="L124" s="127"/>
      <c r="M124" s="103"/>
      <c r="N124" s="123"/>
      <c r="O124" s="126"/>
      <c r="P124" s="123"/>
      <c r="Q124" s="123"/>
      <c r="R124" s="3" t="s">
        <v>234</v>
      </c>
      <c r="V124" s="50"/>
      <c r="X124" s="51"/>
    </row>
    <row r="125" spans="1:26" ht="109.5" hidden="1" customHeight="1">
      <c r="A125" s="7"/>
      <c r="B125" s="54" t="s">
        <v>200</v>
      </c>
      <c r="C125" s="245" t="s">
        <v>610</v>
      </c>
      <c r="D125" s="364" t="s">
        <v>611</v>
      </c>
      <c r="E125" s="224" t="s">
        <v>483</v>
      </c>
      <c r="F125" s="68"/>
      <c r="G125" s="68"/>
      <c r="H125" s="4"/>
      <c r="I125" s="4"/>
      <c r="J125" s="226"/>
      <c r="K125" s="60"/>
      <c r="L125" s="322"/>
      <c r="M125" s="131"/>
      <c r="N125" s="121"/>
      <c r="O125" s="124"/>
      <c r="P125" s="121"/>
      <c r="Q125" s="121"/>
      <c r="R125" s="3" t="s">
        <v>600</v>
      </c>
      <c r="V125" s="50"/>
      <c r="X125" s="51"/>
    </row>
    <row r="126" spans="1:26" ht="102.75" hidden="1" customHeight="1">
      <c r="A126" s="48"/>
      <c r="B126" s="54" t="s">
        <v>651</v>
      </c>
      <c r="C126" s="245" t="s">
        <v>557</v>
      </c>
      <c r="D126" s="364" t="s">
        <v>558</v>
      </c>
      <c r="E126" s="224" t="s">
        <v>331</v>
      </c>
      <c r="F126" s="68"/>
      <c r="G126" s="68"/>
      <c r="H126" s="4"/>
      <c r="I126" s="4"/>
      <c r="J126" s="226"/>
      <c r="K126" s="60"/>
      <c r="L126" s="322"/>
      <c r="M126" s="131"/>
      <c r="N126" s="121"/>
      <c r="O126" s="124"/>
      <c r="P126" s="121"/>
      <c r="Q126" s="121"/>
      <c r="R126" s="3" t="s">
        <v>544</v>
      </c>
      <c r="V126" s="50"/>
      <c r="X126" s="51"/>
    </row>
    <row r="127" spans="1:26" ht="84" hidden="1" customHeight="1">
      <c r="A127" s="48"/>
      <c r="B127" s="54" t="s">
        <v>651</v>
      </c>
      <c r="C127" s="245" t="s">
        <v>514</v>
      </c>
      <c r="D127" s="364" t="s">
        <v>515</v>
      </c>
      <c r="E127" s="68" t="s">
        <v>312</v>
      </c>
      <c r="F127" s="68"/>
      <c r="G127" s="68"/>
      <c r="H127" s="4"/>
      <c r="I127" s="4"/>
      <c r="J127" s="226"/>
      <c r="K127" s="60"/>
      <c r="L127" s="322"/>
      <c r="M127" s="131"/>
      <c r="N127" s="121"/>
      <c r="O127" s="124"/>
      <c r="P127" s="121"/>
      <c r="Q127" s="121"/>
      <c r="R127" s="3" t="s">
        <v>487</v>
      </c>
      <c r="V127" s="50"/>
      <c r="X127" s="51"/>
    </row>
    <row r="128" spans="1:26" ht="159.75" hidden="1" customHeight="1">
      <c r="A128" s="48"/>
      <c r="B128" s="54" t="s">
        <v>651</v>
      </c>
      <c r="C128" s="245" t="s">
        <v>450</v>
      </c>
      <c r="D128" s="364" t="s">
        <v>239</v>
      </c>
      <c r="E128" s="68" t="s">
        <v>449</v>
      </c>
      <c r="F128" s="68"/>
      <c r="G128" s="68"/>
      <c r="H128" s="4"/>
      <c r="I128" s="4"/>
      <c r="J128" s="226"/>
      <c r="K128" s="60"/>
      <c r="L128" s="322"/>
      <c r="M128" s="131"/>
      <c r="N128" s="121"/>
      <c r="O128" s="124"/>
      <c r="P128" s="121"/>
      <c r="Q128" s="121"/>
      <c r="R128" s="3" t="s">
        <v>388</v>
      </c>
      <c r="V128" s="50"/>
      <c r="X128" s="51"/>
    </row>
    <row r="129" spans="1:24" ht="105" hidden="1" customHeight="1">
      <c r="A129" s="7"/>
      <c r="B129" s="54" t="s">
        <v>651</v>
      </c>
      <c r="C129" s="245" t="s">
        <v>350</v>
      </c>
      <c r="D129" s="364" t="s">
        <v>351</v>
      </c>
      <c r="E129" s="68" t="s">
        <v>233</v>
      </c>
      <c r="F129" s="68"/>
      <c r="G129" s="68"/>
      <c r="H129" s="4"/>
      <c r="I129" s="4"/>
      <c r="J129" s="226"/>
      <c r="K129" s="60"/>
      <c r="L129" s="322"/>
      <c r="M129" s="131"/>
      <c r="N129" s="121"/>
      <c r="O129" s="124"/>
      <c r="P129" s="121"/>
      <c r="Q129" s="121"/>
      <c r="R129" s="3" t="s">
        <v>344</v>
      </c>
      <c r="V129" s="50"/>
      <c r="X129" s="51"/>
    </row>
    <row r="130" spans="1:24" ht="102.75" hidden="1" customHeight="1">
      <c r="A130" s="48"/>
      <c r="B130" s="54" t="s">
        <v>200</v>
      </c>
      <c r="C130" s="245" t="s">
        <v>421</v>
      </c>
      <c r="D130" s="364" t="s">
        <v>239</v>
      </c>
      <c r="E130" s="68" t="s">
        <v>404</v>
      </c>
      <c r="F130" s="68"/>
      <c r="G130" s="68"/>
      <c r="H130" s="4"/>
      <c r="I130" s="4"/>
      <c r="J130" s="226"/>
      <c r="K130" s="60"/>
      <c r="L130" s="322"/>
      <c r="M130" s="131"/>
      <c r="N130" s="121"/>
      <c r="O130" s="124"/>
      <c r="P130" s="121"/>
      <c r="Q130" s="121"/>
      <c r="R130" s="3" t="s">
        <v>398</v>
      </c>
      <c r="V130" s="50"/>
      <c r="X130" s="51"/>
    </row>
    <row r="131" spans="1:24" ht="104.25" hidden="1" customHeight="1">
      <c r="A131" s="48"/>
      <c r="B131" s="54" t="s">
        <v>200</v>
      </c>
      <c r="C131" s="364" t="s">
        <v>276</v>
      </c>
      <c r="D131" s="408" t="s">
        <v>586</v>
      </c>
      <c r="E131" s="68" t="s">
        <v>277</v>
      </c>
      <c r="F131" s="68"/>
      <c r="G131" s="68"/>
      <c r="H131" s="4"/>
      <c r="I131" s="4"/>
      <c r="J131" s="226" t="s">
        <v>292</v>
      </c>
      <c r="K131" s="221"/>
      <c r="L131" s="222"/>
      <c r="M131" s="217"/>
      <c r="N131" s="209"/>
      <c r="O131" s="218"/>
      <c r="P131" s="209"/>
      <c r="Q131" s="209"/>
      <c r="R131" s="215" t="s">
        <v>253</v>
      </c>
      <c r="V131" s="50"/>
      <c r="X131" s="51"/>
    </row>
    <row r="132" spans="1:24" ht="152.25" hidden="1" customHeight="1">
      <c r="A132" s="7"/>
      <c r="B132" s="54" t="s">
        <v>200</v>
      </c>
      <c r="C132" s="374" t="s">
        <v>324</v>
      </c>
      <c r="D132" s="412" t="s">
        <v>325</v>
      </c>
      <c r="E132" s="18" t="s">
        <v>246</v>
      </c>
      <c r="F132" s="18"/>
      <c r="G132" s="18"/>
      <c r="H132" s="4"/>
      <c r="I132" s="4"/>
      <c r="J132" s="226"/>
      <c r="K132" s="375"/>
      <c r="L132" s="249"/>
      <c r="M132" s="103"/>
      <c r="N132" s="123"/>
      <c r="O132" s="126"/>
      <c r="P132" s="123"/>
      <c r="Q132" s="376"/>
      <c r="R132" s="215" t="s">
        <v>311</v>
      </c>
      <c r="V132" s="50"/>
      <c r="X132" s="51"/>
    </row>
    <row r="133" spans="1:24" ht="25.5" customHeight="1">
      <c r="A133" s="63" t="s">
        <v>222</v>
      </c>
      <c r="B133" s="240"/>
      <c r="C133" s="52"/>
      <c r="D133" s="122"/>
      <c r="E133" s="61"/>
      <c r="F133" s="61"/>
      <c r="G133" s="61"/>
      <c r="H133" s="5"/>
      <c r="I133" s="5"/>
      <c r="J133" s="5"/>
      <c r="K133" s="267"/>
      <c r="L133" s="120"/>
      <c r="M133" s="131"/>
      <c r="N133" s="124"/>
      <c r="O133" s="121"/>
      <c r="P133" s="121"/>
      <c r="Q133" s="268"/>
      <c r="R133" s="477">
        <v>1</v>
      </c>
      <c r="V133" s="49"/>
    </row>
    <row r="134" spans="1:24" ht="90.75" hidden="1" customHeight="1">
      <c r="A134" s="432"/>
      <c r="B134" s="3" t="s">
        <v>194</v>
      </c>
      <c r="C134" s="3" t="s">
        <v>326</v>
      </c>
      <c r="D134" s="364" t="s">
        <v>328</v>
      </c>
      <c r="E134" s="3" t="s">
        <v>327</v>
      </c>
      <c r="F134" s="3"/>
      <c r="G134" s="4"/>
      <c r="H134" s="4"/>
      <c r="I134" s="4"/>
      <c r="J134" s="4"/>
      <c r="K134" s="4"/>
      <c r="L134" s="170"/>
      <c r="M134" s="103"/>
      <c r="N134" s="126"/>
      <c r="O134" s="123"/>
      <c r="P134" s="123"/>
      <c r="Q134" s="123"/>
      <c r="R134" s="215" t="s">
        <v>311</v>
      </c>
      <c r="V134" s="49"/>
    </row>
    <row r="135" spans="1:24" ht="91.5" hidden="1" customHeight="1">
      <c r="A135" s="63"/>
      <c r="B135" s="54" t="s">
        <v>652</v>
      </c>
      <c r="C135" s="42" t="s">
        <v>559</v>
      </c>
      <c r="D135" s="364" t="s">
        <v>560</v>
      </c>
      <c r="E135" s="4" t="s">
        <v>282</v>
      </c>
      <c r="F135" s="4"/>
      <c r="G135" s="4"/>
      <c r="H135" s="4"/>
      <c r="I135" s="4"/>
      <c r="J135" s="4"/>
      <c r="K135" s="4"/>
      <c r="L135" s="170"/>
      <c r="M135" s="103"/>
      <c r="N135" s="126"/>
      <c r="O135" s="123"/>
      <c r="P135" s="123"/>
      <c r="Q135" s="123"/>
      <c r="R135" s="215" t="s">
        <v>544</v>
      </c>
      <c r="V135" s="49"/>
    </row>
    <row r="136" spans="1:24" ht="91.5" hidden="1" customHeight="1">
      <c r="A136" s="63"/>
      <c r="B136" s="54" t="s">
        <v>652</v>
      </c>
      <c r="C136" s="42" t="s">
        <v>616</v>
      </c>
      <c r="D136" s="364" t="s">
        <v>617</v>
      </c>
      <c r="E136" s="4" t="s">
        <v>233</v>
      </c>
      <c r="F136" s="4"/>
      <c r="G136" s="4"/>
      <c r="H136" s="4"/>
      <c r="I136" s="4"/>
      <c r="J136" s="4"/>
      <c r="K136" s="4"/>
      <c r="L136" s="170"/>
      <c r="M136" s="103"/>
      <c r="N136" s="126"/>
      <c r="O136" s="123"/>
      <c r="P136" s="123"/>
      <c r="Q136" s="123"/>
      <c r="R136" s="215" t="s">
        <v>600</v>
      </c>
      <c r="V136" s="49"/>
    </row>
    <row r="137" spans="1:24" ht="62.25" hidden="1" customHeight="1">
      <c r="A137" s="63"/>
      <c r="B137" s="54" t="s">
        <v>652</v>
      </c>
      <c r="C137" s="3" t="s">
        <v>451</v>
      </c>
      <c r="D137" s="364" t="s">
        <v>64</v>
      </c>
      <c r="E137" s="4" t="s">
        <v>282</v>
      </c>
      <c r="F137" s="4"/>
      <c r="G137" s="4"/>
      <c r="H137" s="4"/>
      <c r="I137" s="4"/>
      <c r="J137" s="4"/>
      <c r="K137" s="4"/>
      <c r="L137" s="170"/>
      <c r="M137" s="103"/>
      <c r="N137" s="126"/>
      <c r="O137" s="123"/>
      <c r="P137" s="123"/>
      <c r="Q137" s="123"/>
      <c r="R137" s="215" t="s">
        <v>388</v>
      </c>
      <c r="V137" s="49"/>
    </row>
    <row r="138" spans="1:24" ht="80.25" hidden="1" customHeight="1">
      <c r="A138" s="63"/>
      <c r="B138" s="54" t="s">
        <v>652</v>
      </c>
      <c r="C138" s="3" t="s">
        <v>422</v>
      </c>
      <c r="D138" s="364" t="s">
        <v>423</v>
      </c>
      <c r="E138" s="444" t="s">
        <v>424</v>
      </c>
      <c r="F138" s="444"/>
      <c r="G138" s="4"/>
      <c r="H138" s="4"/>
      <c r="I138" s="4"/>
      <c r="J138" s="4"/>
      <c r="K138" s="4"/>
      <c r="L138" s="170"/>
      <c r="M138" s="103"/>
      <c r="N138" s="126"/>
      <c r="O138" s="123"/>
      <c r="P138" s="123"/>
      <c r="Q138" s="123"/>
      <c r="R138" s="215" t="s">
        <v>398</v>
      </c>
      <c r="V138" s="49"/>
    </row>
    <row r="139" spans="1:24" ht="106.5" hidden="1" customHeight="1">
      <c r="A139" s="7"/>
      <c r="B139" s="245" t="s">
        <v>195</v>
      </c>
      <c r="C139" s="42" t="s">
        <v>278</v>
      </c>
      <c r="D139" s="364" t="s">
        <v>279</v>
      </c>
      <c r="E139" s="4" t="s">
        <v>280</v>
      </c>
      <c r="F139" s="4"/>
      <c r="G139" s="18"/>
      <c r="H139" s="18"/>
      <c r="I139" s="18"/>
      <c r="J139" s="18" t="s">
        <v>292</v>
      </c>
      <c r="K139" s="18"/>
      <c r="L139" s="59"/>
      <c r="M139" s="128"/>
      <c r="N139" s="125"/>
      <c r="O139" s="227"/>
      <c r="P139" s="227"/>
      <c r="Q139" s="227"/>
      <c r="R139" s="3" t="s">
        <v>253</v>
      </c>
      <c r="V139" s="49"/>
    </row>
    <row r="140" spans="1:24" ht="112.5" hidden="1" customHeight="1">
      <c r="A140" s="48"/>
      <c r="B140" s="332" t="s">
        <v>653</v>
      </c>
      <c r="C140" s="245" t="s">
        <v>561</v>
      </c>
      <c r="D140" s="364" t="s">
        <v>562</v>
      </c>
      <c r="E140" s="18" t="s">
        <v>563</v>
      </c>
      <c r="F140" s="6"/>
      <c r="G140" s="6"/>
      <c r="H140" s="6"/>
      <c r="I140" s="6"/>
      <c r="J140" s="6"/>
      <c r="K140" s="6"/>
      <c r="L140" s="316"/>
      <c r="M140" s="317"/>
      <c r="N140" s="318"/>
      <c r="O140" s="119"/>
      <c r="P140" s="119"/>
      <c r="Q140" s="119"/>
      <c r="R140" s="3" t="s">
        <v>544</v>
      </c>
      <c r="V140" s="49"/>
    </row>
    <row r="141" spans="1:24" ht="81" hidden="1" customHeight="1">
      <c r="A141" s="48"/>
      <c r="B141" s="332" t="s">
        <v>653</v>
      </c>
      <c r="C141" s="42" t="s">
        <v>516</v>
      </c>
      <c r="D141" s="364" t="s">
        <v>517</v>
      </c>
      <c r="E141" s="18" t="s">
        <v>518</v>
      </c>
      <c r="F141" s="6"/>
      <c r="G141" s="6"/>
      <c r="H141" s="6"/>
      <c r="I141" s="6"/>
      <c r="J141" s="6"/>
      <c r="K141" s="6"/>
      <c r="L141" s="316"/>
      <c r="M141" s="317"/>
      <c r="N141" s="318"/>
      <c r="O141" s="119"/>
      <c r="P141" s="119"/>
      <c r="Q141" s="119"/>
      <c r="R141" s="3" t="s">
        <v>487</v>
      </c>
      <c r="V141" s="49"/>
    </row>
    <row r="142" spans="1:24" ht="217.5" hidden="1" customHeight="1">
      <c r="A142" s="7"/>
      <c r="B142" s="332" t="s">
        <v>653</v>
      </c>
      <c r="C142" s="42" t="s">
        <v>452</v>
      </c>
      <c r="D142" s="364" t="s">
        <v>453</v>
      </c>
      <c r="E142" s="18" t="s">
        <v>456</v>
      </c>
      <c r="F142" s="18"/>
      <c r="G142" s="18"/>
      <c r="H142" s="18"/>
      <c r="I142" s="18"/>
      <c r="J142" s="18"/>
      <c r="K142" s="6"/>
      <c r="L142" s="316"/>
      <c r="M142" s="317"/>
      <c r="N142" s="318"/>
      <c r="O142" s="119"/>
      <c r="P142" s="119"/>
      <c r="Q142" s="119"/>
      <c r="R142" s="3" t="s">
        <v>388</v>
      </c>
      <c r="V142" s="49"/>
    </row>
    <row r="143" spans="1:24" ht="198" hidden="1" customHeight="1">
      <c r="A143" s="48"/>
      <c r="B143" s="239" t="s">
        <v>653</v>
      </c>
      <c r="C143" s="42" t="s">
        <v>454</v>
      </c>
      <c r="D143" s="170" t="s">
        <v>453</v>
      </c>
      <c r="E143" s="4" t="s">
        <v>456</v>
      </c>
      <c r="F143" s="5"/>
      <c r="G143" s="5"/>
      <c r="H143" s="5"/>
      <c r="I143" s="5"/>
      <c r="J143" s="5"/>
      <c r="K143" s="6"/>
      <c r="L143" s="316"/>
      <c r="M143" s="317"/>
      <c r="N143" s="318"/>
      <c r="O143" s="119"/>
      <c r="P143" s="119"/>
      <c r="Q143" s="119"/>
      <c r="R143" s="47" t="s">
        <v>388</v>
      </c>
      <c r="V143" s="49"/>
    </row>
    <row r="144" spans="1:24" ht="84" hidden="1" customHeight="1">
      <c r="A144" s="48"/>
      <c r="B144" s="239" t="s">
        <v>653</v>
      </c>
      <c r="C144" s="42" t="s">
        <v>455</v>
      </c>
      <c r="D144" s="364" t="s">
        <v>456</v>
      </c>
      <c r="E144" s="5"/>
      <c r="F144" s="5"/>
      <c r="G144" s="6"/>
      <c r="H144" s="6"/>
      <c r="I144" s="6"/>
      <c r="J144" s="6"/>
      <c r="K144" s="6"/>
      <c r="L144" s="316"/>
      <c r="M144" s="317"/>
      <c r="N144" s="318"/>
      <c r="O144" s="119"/>
      <c r="P144" s="119"/>
      <c r="Q144" s="119"/>
      <c r="R144" s="47" t="s">
        <v>388</v>
      </c>
      <c r="V144" s="49"/>
    </row>
    <row r="145" spans="1:22" ht="184.5" hidden="1" customHeight="1">
      <c r="A145" s="7"/>
      <c r="B145" s="239" t="s">
        <v>653</v>
      </c>
      <c r="C145" s="245" t="s">
        <v>457</v>
      </c>
      <c r="D145" s="374" t="s">
        <v>458</v>
      </c>
      <c r="E145" s="18" t="s">
        <v>459</v>
      </c>
      <c r="F145" s="312"/>
      <c r="G145" s="312"/>
      <c r="H145" s="18"/>
      <c r="I145" s="18"/>
      <c r="J145" s="336"/>
      <c r="K145" s="313"/>
      <c r="L145" s="248"/>
      <c r="M145" s="128"/>
      <c r="N145" s="125"/>
      <c r="O145" s="227"/>
      <c r="P145" s="227"/>
      <c r="Q145" s="314"/>
      <c r="R145" s="47" t="s">
        <v>388</v>
      </c>
      <c r="V145" s="49"/>
    </row>
    <row r="146" spans="1:22" ht="111" hidden="1" customHeight="1">
      <c r="A146" s="48"/>
      <c r="B146" s="239" t="s">
        <v>653</v>
      </c>
      <c r="C146" s="42" t="s">
        <v>425</v>
      </c>
      <c r="D146" s="364" t="s">
        <v>426</v>
      </c>
      <c r="E146" s="390" t="s">
        <v>428</v>
      </c>
      <c r="F146" s="488"/>
      <c r="G146" s="6"/>
      <c r="H146" s="6"/>
      <c r="I146" s="6"/>
      <c r="J146" s="6"/>
      <c r="K146" s="6"/>
      <c r="L146" s="316"/>
      <c r="M146" s="317"/>
      <c r="N146" s="318"/>
      <c r="O146" s="119"/>
      <c r="P146" s="119"/>
      <c r="Q146" s="119"/>
      <c r="R146" s="3" t="s">
        <v>398</v>
      </c>
      <c r="V146" s="49"/>
    </row>
    <row r="147" spans="1:22" ht="114.75" hidden="1" customHeight="1">
      <c r="A147" s="48"/>
      <c r="B147" s="239" t="s">
        <v>653</v>
      </c>
      <c r="C147" s="42" t="s">
        <v>329</v>
      </c>
      <c r="D147" s="408" t="s">
        <v>330</v>
      </c>
      <c r="E147" s="6" t="s">
        <v>331</v>
      </c>
      <c r="F147" s="6"/>
      <c r="G147" s="6"/>
      <c r="H147" s="6"/>
      <c r="I147" s="6"/>
      <c r="J147" s="6"/>
      <c r="K147" s="6"/>
      <c r="L147" s="316"/>
      <c r="M147" s="317"/>
      <c r="N147" s="318"/>
      <c r="O147" s="119"/>
      <c r="P147" s="119"/>
      <c r="Q147" s="119"/>
      <c r="R147" s="215" t="s">
        <v>311</v>
      </c>
      <c r="V147" s="49"/>
    </row>
    <row r="148" spans="1:22" ht="114.75" hidden="1" customHeight="1">
      <c r="A148" s="48"/>
      <c r="B148" s="239" t="s">
        <v>196</v>
      </c>
      <c r="C148" s="245" t="s">
        <v>587</v>
      </c>
      <c r="D148" s="364" t="s">
        <v>281</v>
      </c>
      <c r="E148" s="18" t="s">
        <v>282</v>
      </c>
      <c r="F148" s="18"/>
      <c r="G148" s="18"/>
      <c r="H148" s="18"/>
      <c r="I148" s="18"/>
      <c r="J148" s="18" t="s">
        <v>292</v>
      </c>
      <c r="K148" s="18"/>
      <c r="L148" s="59"/>
      <c r="M148" s="128"/>
      <c r="N148" s="125"/>
      <c r="O148" s="227"/>
      <c r="P148" s="227"/>
      <c r="Q148" s="227"/>
      <c r="R148" s="3" t="s">
        <v>253</v>
      </c>
      <c r="V148" s="49"/>
    </row>
    <row r="149" spans="1:22" ht="114.75" hidden="1" customHeight="1">
      <c r="A149" s="7"/>
      <c r="B149" s="239" t="s">
        <v>196</v>
      </c>
      <c r="C149" s="245" t="s">
        <v>602</v>
      </c>
      <c r="D149" s="364" t="s">
        <v>427</v>
      </c>
      <c r="E149" s="4" t="s">
        <v>604</v>
      </c>
      <c r="F149" s="4"/>
      <c r="G149" s="18"/>
      <c r="H149" s="18"/>
      <c r="I149" s="18"/>
      <c r="J149" s="18"/>
      <c r="K149" s="18"/>
      <c r="L149" s="59"/>
      <c r="M149" s="128"/>
      <c r="N149" s="125"/>
      <c r="O149" s="227"/>
      <c r="P149" s="227"/>
      <c r="Q149" s="227"/>
      <c r="R149" s="3" t="s">
        <v>600</v>
      </c>
      <c r="V149" s="49"/>
    </row>
    <row r="150" spans="1:22" ht="157.5" hidden="1" customHeight="1">
      <c r="A150" s="48"/>
      <c r="B150" s="239" t="s">
        <v>196</v>
      </c>
      <c r="C150" s="245" t="s">
        <v>596</v>
      </c>
      <c r="D150" s="170" t="s">
        <v>597</v>
      </c>
      <c r="E150" s="4" t="s">
        <v>598</v>
      </c>
      <c r="F150" s="5"/>
      <c r="G150" s="5"/>
      <c r="H150" s="5"/>
      <c r="I150" s="5"/>
      <c r="J150" s="5"/>
      <c r="K150" s="5"/>
      <c r="L150" s="223"/>
      <c r="M150" s="131"/>
      <c r="N150" s="124"/>
      <c r="O150" s="121"/>
      <c r="P150" s="121"/>
      <c r="Q150" s="121"/>
      <c r="R150" s="40" t="s">
        <v>487</v>
      </c>
      <c r="V150" s="49"/>
    </row>
    <row r="151" spans="1:22" ht="107.25" hidden="1" customHeight="1">
      <c r="A151" s="48"/>
      <c r="B151" s="239" t="s">
        <v>196</v>
      </c>
      <c r="C151" s="245" t="s">
        <v>564</v>
      </c>
      <c r="D151" s="170" t="s">
        <v>281</v>
      </c>
      <c r="E151" s="4" t="s">
        <v>282</v>
      </c>
      <c r="F151" s="5"/>
      <c r="G151" s="6"/>
      <c r="H151" s="6"/>
      <c r="I151" s="6"/>
      <c r="J151" s="6"/>
      <c r="K151" s="6"/>
      <c r="L151" s="316"/>
      <c r="M151" s="317"/>
      <c r="N151" s="318"/>
      <c r="O151" s="119"/>
      <c r="P151" s="119"/>
      <c r="Q151" s="119"/>
      <c r="R151" s="54" t="s">
        <v>544</v>
      </c>
      <c r="V151" s="49"/>
    </row>
    <row r="152" spans="1:22" ht="161.25" hidden="1" customHeight="1">
      <c r="A152" s="7"/>
      <c r="B152" s="239" t="s">
        <v>196</v>
      </c>
      <c r="C152" s="245" t="s">
        <v>565</v>
      </c>
      <c r="D152" s="170" t="s">
        <v>281</v>
      </c>
      <c r="E152" s="4" t="s">
        <v>282</v>
      </c>
      <c r="F152" s="4"/>
      <c r="G152" s="18"/>
      <c r="H152" s="18"/>
      <c r="I152" s="18"/>
      <c r="J152" s="18"/>
      <c r="K152" s="18"/>
      <c r="L152" s="59"/>
      <c r="M152" s="128"/>
      <c r="N152" s="125"/>
      <c r="O152" s="227"/>
      <c r="P152" s="227"/>
      <c r="Q152" s="227"/>
      <c r="R152" s="54" t="s">
        <v>544</v>
      </c>
      <c r="V152" s="49"/>
    </row>
    <row r="153" spans="1:22" ht="102.75" hidden="1" customHeight="1">
      <c r="A153" s="48"/>
      <c r="B153" s="239" t="s">
        <v>654</v>
      </c>
      <c r="C153" s="245" t="s">
        <v>460</v>
      </c>
      <c r="D153" s="364" t="s">
        <v>588</v>
      </c>
      <c r="E153" s="4">
        <v>3.5</v>
      </c>
      <c r="F153" s="4"/>
      <c r="G153" s="4"/>
      <c r="H153" s="4"/>
      <c r="I153" s="4"/>
      <c r="J153" s="4"/>
      <c r="K153" s="5"/>
      <c r="L153" s="223"/>
      <c r="M153" s="131"/>
      <c r="N153" s="124"/>
      <c r="O153" s="121"/>
      <c r="P153" s="121"/>
      <c r="Q153" s="121"/>
      <c r="R153" s="47" t="s">
        <v>388</v>
      </c>
      <c r="V153" s="49"/>
    </row>
    <row r="154" spans="1:22" ht="204.75" hidden="1" customHeight="1">
      <c r="A154" s="48"/>
      <c r="B154" s="239" t="s">
        <v>654</v>
      </c>
      <c r="C154" s="388" t="s">
        <v>461</v>
      </c>
      <c r="D154" s="374" t="s">
        <v>588</v>
      </c>
      <c r="E154" s="18">
        <v>3.5</v>
      </c>
      <c r="F154" s="18"/>
      <c r="G154" s="18"/>
      <c r="H154" s="18"/>
      <c r="I154" s="18"/>
      <c r="J154" s="18"/>
      <c r="K154" s="5"/>
      <c r="L154" s="223"/>
      <c r="M154" s="131"/>
      <c r="N154" s="124"/>
      <c r="O154" s="121"/>
      <c r="P154" s="121"/>
      <c r="Q154" s="121"/>
      <c r="R154" s="47" t="s">
        <v>388</v>
      </c>
      <c r="V154" s="49"/>
    </row>
    <row r="155" spans="1:22" ht="137.25" hidden="1" customHeight="1">
      <c r="A155" s="7"/>
      <c r="B155" s="239" t="s">
        <v>654</v>
      </c>
      <c r="C155" s="245" t="s">
        <v>462</v>
      </c>
      <c r="D155" s="374" t="s">
        <v>463</v>
      </c>
      <c r="E155" s="4">
        <v>80</v>
      </c>
      <c r="F155" s="4"/>
      <c r="G155" s="53"/>
      <c r="H155" s="53"/>
      <c r="I155" s="53"/>
      <c r="J155" s="53"/>
      <c r="K155" s="66"/>
      <c r="L155" s="66"/>
      <c r="M155" s="66"/>
      <c r="N155" s="66"/>
      <c r="O155" s="66"/>
      <c r="P155" s="66"/>
      <c r="Q155" s="66"/>
      <c r="R155" s="47" t="s">
        <v>388</v>
      </c>
      <c r="V155" s="49"/>
    </row>
    <row r="156" spans="1:22" ht="114.75" hidden="1" customHeight="1">
      <c r="A156" s="7"/>
      <c r="B156" s="239" t="s">
        <v>196</v>
      </c>
      <c r="C156" s="245" t="s">
        <v>422</v>
      </c>
      <c r="D156" s="364" t="s">
        <v>427</v>
      </c>
      <c r="E156" s="444" t="s">
        <v>428</v>
      </c>
      <c r="F156" s="444"/>
      <c r="G156" s="4"/>
      <c r="H156" s="4"/>
      <c r="I156" s="4"/>
      <c r="J156" s="4"/>
      <c r="K156" s="18"/>
      <c r="L156" s="59"/>
      <c r="M156" s="128"/>
      <c r="N156" s="125"/>
      <c r="O156" s="227"/>
      <c r="P156" s="227"/>
      <c r="Q156" s="227"/>
      <c r="R156" s="3" t="s">
        <v>398</v>
      </c>
      <c r="V156" s="49"/>
    </row>
    <row r="157" spans="1:22" ht="76.5" hidden="1" customHeight="1">
      <c r="A157" s="48"/>
      <c r="B157" s="239" t="s">
        <v>196</v>
      </c>
      <c r="C157" s="245" t="s">
        <v>381</v>
      </c>
      <c r="D157" s="364" t="s">
        <v>382</v>
      </c>
      <c r="E157" s="18" t="s">
        <v>383</v>
      </c>
      <c r="F157" s="18"/>
      <c r="G157" s="18"/>
      <c r="H157" s="18"/>
      <c r="I157" s="18"/>
      <c r="J157" s="18" t="s">
        <v>292</v>
      </c>
      <c r="K157" s="18"/>
      <c r="L157" s="59"/>
      <c r="M157" s="128"/>
      <c r="N157" s="125"/>
      <c r="O157" s="227"/>
      <c r="P157" s="227"/>
      <c r="Q157" s="227"/>
      <c r="R157" s="3" t="s">
        <v>374</v>
      </c>
      <c r="V157" s="49"/>
    </row>
    <row r="158" spans="1:22" ht="111.75" hidden="1" customHeight="1">
      <c r="A158" s="48"/>
      <c r="B158" s="239" t="s">
        <v>196</v>
      </c>
      <c r="C158" s="245" t="s">
        <v>283</v>
      </c>
      <c r="D158" s="364" t="s">
        <v>284</v>
      </c>
      <c r="E158" s="18" t="s">
        <v>285</v>
      </c>
      <c r="F158" s="18"/>
      <c r="G158" s="18"/>
      <c r="H158" s="18"/>
      <c r="I158" s="18"/>
      <c r="J158" s="18" t="s">
        <v>292</v>
      </c>
      <c r="K158" s="18"/>
      <c r="L158" s="59"/>
      <c r="M158" s="128"/>
      <c r="N158" s="125"/>
      <c r="O158" s="227"/>
      <c r="P158" s="227"/>
      <c r="Q158" s="227"/>
      <c r="R158" s="3" t="s">
        <v>253</v>
      </c>
      <c r="V158" s="49"/>
    </row>
    <row r="159" spans="1:22" ht="127.5" hidden="1" customHeight="1">
      <c r="A159" s="7"/>
      <c r="B159" s="239" t="s">
        <v>196</v>
      </c>
      <c r="C159" s="245" t="s">
        <v>332</v>
      </c>
      <c r="D159" s="364" t="s">
        <v>64</v>
      </c>
      <c r="E159" s="18">
        <v>5</v>
      </c>
      <c r="F159" s="312"/>
      <c r="G159" s="312"/>
      <c r="H159" s="18"/>
      <c r="I159" s="18"/>
      <c r="J159" s="18"/>
      <c r="K159" s="313"/>
      <c r="L159" s="248"/>
      <c r="M159" s="128"/>
      <c r="N159" s="125"/>
      <c r="O159" s="227"/>
      <c r="P159" s="227"/>
      <c r="Q159" s="314"/>
      <c r="R159" s="215" t="s">
        <v>311</v>
      </c>
      <c r="V159" s="49"/>
    </row>
    <row r="160" spans="1:22" ht="111" hidden="1" customHeight="1">
      <c r="A160" s="48"/>
      <c r="B160" s="239" t="s">
        <v>197</v>
      </c>
      <c r="C160" s="245" t="s">
        <v>241</v>
      </c>
      <c r="D160" s="374" t="s">
        <v>242</v>
      </c>
      <c r="E160" s="18" t="s">
        <v>243</v>
      </c>
      <c r="F160" s="312"/>
      <c r="G160" s="312"/>
      <c r="H160" s="18"/>
      <c r="I160" s="18"/>
      <c r="J160" s="336">
        <v>20000</v>
      </c>
      <c r="K160" s="313"/>
      <c r="L160" s="248"/>
      <c r="M160" s="128"/>
      <c r="N160" s="125"/>
      <c r="O160" s="227"/>
      <c r="P160" s="227"/>
      <c r="Q160" s="314"/>
      <c r="R160" s="315" t="s">
        <v>234</v>
      </c>
      <c r="V160" s="49"/>
    </row>
    <row r="161" spans="1:22" ht="84" hidden="1" customHeight="1">
      <c r="A161" s="48"/>
      <c r="B161" s="239" t="s">
        <v>197</v>
      </c>
      <c r="C161" s="245" t="s">
        <v>418</v>
      </c>
      <c r="D161" s="364" t="s">
        <v>555</v>
      </c>
      <c r="E161" s="4" t="s">
        <v>556</v>
      </c>
      <c r="F161" s="375"/>
      <c r="G161" s="312"/>
      <c r="H161" s="18"/>
      <c r="I161" s="18"/>
      <c r="J161" s="336"/>
      <c r="K161" s="61"/>
      <c r="L161" s="120"/>
      <c r="M161" s="254"/>
      <c r="N161" s="255"/>
      <c r="O161" s="256"/>
      <c r="P161" s="256"/>
      <c r="Q161" s="256"/>
      <c r="R161" s="315" t="s">
        <v>544</v>
      </c>
      <c r="V161" s="49"/>
    </row>
    <row r="162" spans="1:22" ht="111" hidden="1" customHeight="1">
      <c r="A162" s="48"/>
      <c r="B162" s="239" t="s">
        <v>197</v>
      </c>
      <c r="C162" s="245" t="s">
        <v>509</v>
      </c>
      <c r="D162" s="374" t="s">
        <v>572</v>
      </c>
      <c r="E162" s="18">
        <v>4</v>
      </c>
      <c r="F162" s="312"/>
      <c r="G162" s="312"/>
      <c r="H162" s="18"/>
      <c r="I162" s="18"/>
      <c r="J162" s="336"/>
      <c r="K162" s="61"/>
      <c r="L162" s="120"/>
      <c r="M162" s="254"/>
      <c r="N162" s="255"/>
      <c r="O162" s="256"/>
      <c r="P162" s="256"/>
      <c r="Q162" s="256"/>
      <c r="R162" s="315" t="s">
        <v>487</v>
      </c>
      <c r="V162" s="49"/>
    </row>
    <row r="163" spans="1:22" ht="180" hidden="1" customHeight="1">
      <c r="A163" s="7"/>
      <c r="B163" s="239" t="s">
        <v>197</v>
      </c>
      <c r="C163" s="245" t="s">
        <v>447</v>
      </c>
      <c r="D163" s="374" t="s">
        <v>466</v>
      </c>
      <c r="E163" s="18">
        <v>3.51</v>
      </c>
      <c r="F163" s="18"/>
      <c r="G163" s="303"/>
      <c r="H163" s="303"/>
      <c r="I163" s="303"/>
      <c r="J163" s="303"/>
      <c r="K163" s="44"/>
      <c r="L163" s="44"/>
      <c r="M163" s="44"/>
      <c r="N163" s="44"/>
      <c r="O163" s="44"/>
      <c r="P163" s="44"/>
      <c r="Q163" s="44"/>
      <c r="R163" s="315" t="s">
        <v>388</v>
      </c>
      <c r="V163" s="49"/>
    </row>
    <row r="164" spans="1:22" ht="93.75" hidden="1" customHeight="1">
      <c r="A164" s="48"/>
      <c r="B164" s="239" t="s">
        <v>197</v>
      </c>
      <c r="C164" s="245" t="s">
        <v>464</v>
      </c>
      <c r="D164" s="374" t="s">
        <v>465</v>
      </c>
      <c r="E164" s="18">
        <v>4</v>
      </c>
      <c r="F164" s="18"/>
      <c r="G164" s="303"/>
      <c r="H164" s="303"/>
      <c r="I164" s="303"/>
      <c r="J164" s="303"/>
      <c r="K164" s="44"/>
      <c r="L164" s="44"/>
      <c r="M164" s="44"/>
      <c r="N164" s="44"/>
      <c r="O164" s="44"/>
      <c r="P164" s="44"/>
      <c r="Q164" s="44"/>
      <c r="R164" s="315" t="s">
        <v>388</v>
      </c>
      <c r="V164" s="49"/>
    </row>
    <row r="165" spans="1:22" ht="111" hidden="1" customHeight="1">
      <c r="A165" s="48"/>
      <c r="B165" s="239" t="s">
        <v>197</v>
      </c>
      <c r="C165" s="245" t="s">
        <v>333</v>
      </c>
      <c r="D165" s="374" t="s">
        <v>334</v>
      </c>
      <c r="E165" s="18">
        <v>3.51</v>
      </c>
      <c r="F165" s="312"/>
      <c r="G165" s="312"/>
      <c r="H165" s="18"/>
      <c r="I165" s="18"/>
      <c r="J165" s="336"/>
      <c r="K165" s="313"/>
      <c r="L165" s="248"/>
      <c r="M165" s="128"/>
      <c r="N165" s="125"/>
      <c r="O165" s="227"/>
      <c r="P165" s="227"/>
      <c r="Q165" s="314"/>
      <c r="R165" s="215" t="s">
        <v>311</v>
      </c>
      <c r="V165" s="49"/>
    </row>
    <row r="166" spans="1:22" ht="111" hidden="1" customHeight="1">
      <c r="A166" s="48"/>
      <c r="B166" s="239" t="s">
        <v>197</v>
      </c>
      <c r="C166" s="42" t="s">
        <v>379</v>
      </c>
      <c r="D166" s="374" t="s">
        <v>242</v>
      </c>
      <c r="E166" s="18" t="s">
        <v>380</v>
      </c>
      <c r="F166" s="312"/>
      <c r="G166" s="312"/>
      <c r="H166" s="18"/>
      <c r="I166" s="18"/>
      <c r="J166" s="336" t="s">
        <v>292</v>
      </c>
      <c r="K166" s="313"/>
      <c r="L166" s="248"/>
      <c r="M166" s="128"/>
      <c r="N166" s="125"/>
      <c r="O166" s="227"/>
      <c r="P166" s="227"/>
      <c r="Q166" s="314"/>
      <c r="R166" s="383" t="s">
        <v>374</v>
      </c>
      <c r="V166" s="49"/>
    </row>
    <row r="167" spans="1:22" ht="111" hidden="1" customHeight="1">
      <c r="A167" s="7"/>
      <c r="B167" s="239" t="s">
        <v>197</v>
      </c>
      <c r="C167" s="42" t="s">
        <v>286</v>
      </c>
      <c r="D167" s="374" t="s">
        <v>287</v>
      </c>
      <c r="E167" s="350">
        <v>4</v>
      </c>
      <c r="F167" s="489"/>
      <c r="G167" s="312"/>
      <c r="H167" s="18"/>
      <c r="I167" s="18"/>
      <c r="J167" s="18" t="s">
        <v>292</v>
      </c>
      <c r="K167" s="313"/>
      <c r="L167" s="248"/>
      <c r="M167" s="128"/>
      <c r="N167" s="125"/>
      <c r="O167" s="227"/>
      <c r="P167" s="227"/>
      <c r="Q167" s="314"/>
      <c r="R167" s="315" t="s">
        <v>253</v>
      </c>
      <c r="V167" s="49"/>
    </row>
    <row r="168" spans="1:22" ht="102.75" hidden="1" customHeight="1">
      <c r="A168" s="63"/>
      <c r="B168" s="239" t="s">
        <v>655</v>
      </c>
      <c r="C168" s="329" t="s">
        <v>418</v>
      </c>
      <c r="D168" s="374" t="s">
        <v>590</v>
      </c>
      <c r="E168" s="389" t="s">
        <v>412</v>
      </c>
      <c r="F168" s="389"/>
      <c r="G168" s="18"/>
      <c r="H168" s="18"/>
      <c r="I168" s="18"/>
      <c r="J168" s="345"/>
      <c r="K168" s="384"/>
      <c r="L168" s="385"/>
      <c r="M168" s="386"/>
      <c r="N168" s="387"/>
      <c r="O168" s="253"/>
      <c r="P168" s="253"/>
      <c r="Q168" s="253"/>
      <c r="R168" s="315" t="s">
        <v>398</v>
      </c>
      <c r="V168" s="49"/>
    </row>
    <row r="169" spans="1:22" ht="106.5" hidden="1" customHeight="1">
      <c r="A169" s="63"/>
      <c r="B169" s="239" t="s">
        <v>655</v>
      </c>
      <c r="C169" s="42" t="s">
        <v>436</v>
      </c>
      <c r="D169" s="374" t="s">
        <v>589</v>
      </c>
      <c r="E169" s="18">
        <v>4</v>
      </c>
      <c r="F169" s="312"/>
      <c r="G169" s="312"/>
      <c r="H169" s="18"/>
      <c r="I169" s="18"/>
      <c r="J169" s="336"/>
      <c r="K169" s="313"/>
      <c r="L169" s="248"/>
      <c r="M169" s="128"/>
      <c r="N169" s="125"/>
      <c r="O169" s="227"/>
      <c r="P169" s="227"/>
      <c r="Q169" s="314"/>
      <c r="R169" s="311" t="s">
        <v>435</v>
      </c>
      <c r="V169" s="49"/>
    </row>
    <row r="170" spans="1:22" ht="107.25" hidden="1" customHeight="1">
      <c r="A170" s="63"/>
      <c r="B170" s="239" t="s">
        <v>655</v>
      </c>
      <c r="C170" s="358" t="s">
        <v>409</v>
      </c>
      <c r="D170" s="374" t="s">
        <v>287</v>
      </c>
      <c r="E170" s="389" t="s">
        <v>412</v>
      </c>
      <c r="F170" s="389"/>
      <c r="G170" s="18"/>
      <c r="H170" s="18"/>
      <c r="I170" s="18"/>
      <c r="J170" s="345">
        <v>60000</v>
      </c>
      <c r="K170" s="384"/>
      <c r="L170" s="385"/>
      <c r="M170" s="386"/>
      <c r="N170" s="387"/>
      <c r="O170" s="253"/>
      <c r="P170" s="253"/>
      <c r="Q170" s="253"/>
      <c r="R170" s="47" t="s">
        <v>398</v>
      </c>
      <c r="V170" s="49"/>
    </row>
    <row r="171" spans="1:22" ht="90" hidden="1" customHeight="1">
      <c r="A171" s="63"/>
      <c r="B171" s="239" t="s">
        <v>655</v>
      </c>
      <c r="C171" s="329" t="s">
        <v>411</v>
      </c>
      <c r="D171" s="374" t="s">
        <v>287</v>
      </c>
      <c r="E171" s="389" t="s">
        <v>412</v>
      </c>
      <c r="F171" s="389"/>
      <c r="G171" s="18"/>
      <c r="H171" s="18"/>
      <c r="I171" s="18"/>
      <c r="J171" s="345">
        <v>90000</v>
      </c>
      <c r="K171" s="384"/>
      <c r="L171" s="385"/>
      <c r="M171" s="386"/>
      <c r="N171" s="387"/>
      <c r="O171" s="253"/>
      <c r="P171" s="253"/>
      <c r="Q171" s="253"/>
      <c r="R171" s="47" t="s">
        <v>398</v>
      </c>
      <c r="V171" s="49"/>
    </row>
    <row r="172" spans="1:22" ht="90" hidden="1" customHeight="1">
      <c r="A172" s="7"/>
      <c r="B172" s="239" t="s">
        <v>655</v>
      </c>
      <c r="C172" s="42" t="s">
        <v>610</v>
      </c>
      <c r="D172" s="364" t="s">
        <v>242</v>
      </c>
      <c r="E172" s="442" t="s">
        <v>380</v>
      </c>
      <c r="F172" s="442"/>
      <c r="G172" s="18"/>
      <c r="H172" s="18"/>
      <c r="I172" s="18"/>
      <c r="J172" s="336"/>
      <c r="K172" s="312"/>
      <c r="L172" s="248"/>
      <c r="M172" s="320"/>
      <c r="N172" s="458"/>
      <c r="O172" s="321"/>
      <c r="P172" s="321"/>
      <c r="Q172" s="321"/>
      <c r="R172" s="315" t="s">
        <v>600</v>
      </c>
      <c r="V172" s="49"/>
    </row>
    <row r="173" spans="1:22" ht="24">
      <c r="A173" s="473" t="s">
        <v>170</v>
      </c>
      <c r="B173" s="65"/>
      <c r="C173" s="251"/>
      <c r="D173" s="253"/>
      <c r="E173" s="251"/>
      <c r="F173" s="251"/>
      <c r="G173" s="250"/>
      <c r="H173" s="6"/>
      <c r="I173" s="6"/>
      <c r="J173" s="6"/>
      <c r="K173" s="258"/>
      <c r="L173" s="252"/>
      <c r="M173" s="253"/>
      <c r="N173" s="253"/>
      <c r="O173" s="253"/>
      <c r="P173" s="253"/>
      <c r="Q173" s="253"/>
      <c r="R173" s="480">
        <v>1</v>
      </c>
    </row>
    <row r="174" spans="1:22" ht="24">
      <c r="A174" s="531" t="s">
        <v>210</v>
      </c>
      <c r="B174" s="532"/>
      <c r="C174" s="532"/>
      <c r="D174" s="532"/>
      <c r="E174" s="533"/>
      <c r="F174" s="485"/>
      <c r="G174" s="5"/>
      <c r="H174" s="5"/>
      <c r="I174" s="5"/>
      <c r="J174" s="241"/>
      <c r="K174" s="61"/>
      <c r="L174" s="120"/>
      <c r="M174" s="254"/>
      <c r="N174" s="255"/>
      <c r="O174" s="256"/>
      <c r="P174" s="256"/>
      <c r="Q174" s="256"/>
      <c r="R174" s="477">
        <v>1</v>
      </c>
    </row>
    <row r="175" spans="1:22" ht="24" customHeight="1">
      <c r="A175" s="528" t="s">
        <v>223</v>
      </c>
      <c r="B175" s="529"/>
      <c r="C175" s="529"/>
      <c r="D175" s="529"/>
      <c r="E175" s="530"/>
      <c r="F175" s="484"/>
      <c r="G175" s="5"/>
      <c r="H175" s="5"/>
      <c r="I175" s="5"/>
      <c r="J175" s="5"/>
      <c r="K175" s="61"/>
      <c r="L175" s="120"/>
      <c r="M175" s="254"/>
      <c r="N175" s="260"/>
      <c r="O175" s="255"/>
      <c r="P175" s="256"/>
      <c r="Q175" s="256"/>
      <c r="R175" s="477">
        <v>1</v>
      </c>
    </row>
    <row r="176" spans="1:22" ht="178.5" hidden="1" customHeight="1">
      <c r="A176" s="48"/>
      <c r="B176" s="54" t="s">
        <v>211</v>
      </c>
      <c r="C176" s="245" t="s">
        <v>244</v>
      </c>
      <c r="D176" s="364" t="s">
        <v>245</v>
      </c>
      <c r="E176" s="4" t="s">
        <v>246</v>
      </c>
      <c r="F176" s="4"/>
      <c r="G176" s="4"/>
      <c r="H176" s="4"/>
      <c r="I176" s="4"/>
      <c r="J176" s="4" t="s">
        <v>292</v>
      </c>
      <c r="K176" s="208"/>
      <c r="L176" s="216"/>
      <c r="M176" s="209"/>
      <c r="N176" s="209"/>
      <c r="O176" s="218"/>
      <c r="P176" s="209"/>
      <c r="Q176" s="209"/>
      <c r="R176" s="3" t="s">
        <v>234</v>
      </c>
    </row>
    <row r="177" spans="1:18" ht="116.25" hidden="1" customHeight="1">
      <c r="A177" s="48"/>
      <c r="B177" s="54" t="s">
        <v>211</v>
      </c>
      <c r="C177" s="245" t="s">
        <v>566</v>
      </c>
      <c r="D177" s="364" t="s">
        <v>567</v>
      </c>
      <c r="E177" s="4" t="s">
        <v>568</v>
      </c>
      <c r="F177" s="4"/>
      <c r="G177" s="4"/>
      <c r="H177" s="4"/>
      <c r="I177" s="4"/>
      <c r="J177" s="4"/>
      <c r="K177" s="5"/>
      <c r="L177" s="223"/>
      <c r="M177" s="121"/>
      <c r="N177" s="121"/>
      <c r="O177" s="124"/>
      <c r="P177" s="121"/>
      <c r="Q177" s="121"/>
      <c r="R177" s="3" t="s">
        <v>544</v>
      </c>
    </row>
    <row r="178" spans="1:18" ht="102" hidden="1" customHeight="1">
      <c r="A178" s="7"/>
      <c r="B178" s="54" t="s">
        <v>211</v>
      </c>
      <c r="C178" s="245" t="s">
        <v>591</v>
      </c>
      <c r="D178" s="364" t="s">
        <v>519</v>
      </c>
      <c r="E178" s="4" t="s">
        <v>246</v>
      </c>
      <c r="F178" s="4"/>
      <c r="G178" s="4"/>
      <c r="H178" s="4"/>
      <c r="I178" s="4"/>
      <c r="J178" s="4"/>
      <c r="K178" s="5"/>
      <c r="L178" s="223"/>
      <c r="M178" s="121"/>
      <c r="N178" s="121"/>
      <c r="O178" s="124"/>
      <c r="P178" s="121"/>
      <c r="Q178" s="121"/>
      <c r="R178" s="3" t="s">
        <v>487</v>
      </c>
    </row>
    <row r="179" spans="1:18" ht="140.25" hidden="1" customHeight="1">
      <c r="A179" s="48"/>
      <c r="B179" s="54" t="s">
        <v>211</v>
      </c>
      <c r="C179" s="459" t="s">
        <v>467</v>
      </c>
      <c r="D179" s="364" t="s">
        <v>468</v>
      </c>
      <c r="E179" s="4" t="s">
        <v>469</v>
      </c>
      <c r="F179" s="4"/>
      <c r="G179" s="4"/>
      <c r="H179" s="4"/>
      <c r="I179" s="4"/>
      <c r="J179" s="4"/>
      <c r="K179" s="5"/>
      <c r="L179" s="223"/>
      <c r="M179" s="121"/>
      <c r="N179" s="121"/>
      <c r="O179" s="124"/>
      <c r="P179" s="121"/>
      <c r="Q179" s="121"/>
      <c r="R179" s="3" t="s">
        <v>388</v>
      </c>
    </row>
    <row r="180" spans="1:18" ht="118.5" hidden="1" customHeight="1">
      <c r="A180" s="48"/>
      <c r="B180" s="54" t="s">
        <v>211</v>
      </c>
      <c r="C180" s="42" t="s">
        <v>288</v>
      </c>
      <c r="D180" s="374" t="s">
        <v>289</v>
      </c>
      <c r="E180" s="18" t="s">
        <v>246</v>
      </c>
      <c r="F180" s="18"/>
      <c r="G180" s="18"/>
      <c r="H180" s="18"/>
      <c r="I180" s="18"/>
      <c r="J180" s="18" t="s">
        <v>292</v>
      </c>
      <c r="K180" s="210"/>
      <c r="L180" s="211"/>
      <c r="M180" s="213"/>
      <c r="N180" s="213"/>
      <c r="O180" s="214"/>
      <c r="P180" s="213"/>
      <c r="Q180" s="213"/>
      <c r="R180" s="40" t="s">
        <v>253</v>
      </c>
    </row>
    <row r="181" spans="1:18" ht="228" hidden="1" customHeight="1">
      <c r="A181" s="7"/>
      <c r="B181" s="54" t="s">
        <v>211</v>
      </c>
      <c r="C181" s="245" t="s">
        <v>422</v>
      </c>
      <c r="D181" s="364" t="s">
        <v>429</v>
      </c>
      <c r="E181" s="390" t="s">
        <v>428</v>
      </c>
      <c r="F181" s="390"/>
      <c r="G181" s="18"/>
      <c r="H181" s="18"/>
      <c r="I181" s="18"/>
      <c r="J181" s="18" t="s">
        <v>292</v>
      </c>
      <c r="K181" s="18"/>
      <c r="L181" s="59"/>
      <c r="M181" s="128"/>
      <c r="N181" s="125"/>
      <c r="O181" s="227"/>
      <c r="P181" s="227"/>
      <c r="Q181" s="227"/>
      <c r="R181" s="3" t="s">
        <v>398</v>
      </c>
    </row>
    <row r="182" spans="1:18" ht="24">
      <c r="A182" s="473" t="s">
        <v>215</v>
      </c>
      <c r="B182" s="65"/>
      <c r="C182" s="251"/>
      <c r="D182" s="252"/>
      <c r="E182" s="251"/>
      <c r="F182" s="251"/>
      <c r="G182" s="250"/>
      <c r="H182" s="250"/>
      <c r="I182" s="250"/>
      <c r="J182" s="250"/>
      <c r="K182" s="293"/>
      <c r="L182" s="294"/>
      <c r="M182" s="129"/>
      <c r="N182" s="129"/>
      <c r="O182" s="129"/>
      <c r="P182" s="129"/>
      <c r="Q182" s="129"/>
      <c r="R182" s="481">
        <v>1</v>
      </c>
    </row>
    <row r="183" spans="1:18" ht="24">
      <c r="A183" s="531" t="s">
        <v>204</v>
      </c>
      <c r="B183" s="532"/>
      <c r="C183" s="532"/>
      <c r="D183" s="532"/>
      <c r="E183" s="533"/>
      <c r="F183" s="485"/>
      <c r="G183" s="66"/>
      <c r="H183" s="66"/>
      <c r="I183" s="66"/>
      <c r="J183" s="66"/>
      <c r="K183" s="95"/>
      <c r="L183" s="296"/>
      <c r="M183" s="102"/>
      <c r="N183" s="102"/>
      <c r="O183" s="102"/>
      <c r="P183" s="102"/>
      <c r="Q183" s="102"/>
      <c r="R183" s="482">
        <v>1</v>
      </c>
    </row>
    <row r="184" spans="1:18" ht="24" customHeight="1">
      <c r="A184" s="525" t="s">
        <v>224</v>
      </c>
      <c r="B184" s="526"/>
      <c r="C184" s="526"/>
      <c r="D184" s="526"/>
      <c r="E184" s="527"/>
      <c r="F184" s="483"/>
      <c r="G184" s="66"/>
      <c r="H184" s="66"/>
      <c r="I184" s="66"/>
      <c r="J184" s="66"/>
      <c r="K184" s="95"/>
      <c r="L184" s="296"/>
      <c r="M184" s="102"/>
      <c r="N184" s="102"/>
      <c r="O184" s="102"/>
      <c r="P184" s="102"/>
      <c r="Q184" s="102"/>
      <c r="R184" s="482">
        <v>1</v>
      </c>
    </row>
    <row r="185" spans="1:18" ht="207.75" customHeight="1">
      <c r="A185" s="292"/>
      <c r="B185" s="307" t="s">
        <v>208</v>
      </c>
      <c r="C185" s="290" t="s">
        <v>305</v>
      </c>
      <c r="D185" s="425" t="s">
        <v>306</v>
      </c>
      <c r="E185" s="365" t="s">
        <v>307</v>
      </c>
      <c r="F185" s="365"/>
      <c r="G185" s="53"/>
      <c r="H185" s="53"/>
      <c r="I185" s="53"/>
      <c r="J185" s="362" t="s">
        <v>292</v>
      </c>
      <c r="K185" s="298"/>
      <c r="L185" s="299"/>
      <c r="M185" s="300"/>
      <c r="N185" s="300"/>
      <c r="O185" s="300"/>
      <c r="P185" s="300"/>
      <c r="Q185" s="300"/>
      <c r="R185" s="40" t="s">
        <v>302</v>
      </c>
    </row>
    <row r="186" spans="1:18" ht="76.5" hidden="1" customHeight="1">
      <c r="A186" s="292"/>
      <c r="B186" s="307" t="s">
        <v>208</v>
      </c>
      <c r="C186" s="290" t="s">
        <v>612</v>
      </c>
      <c r="D186" s="425" t="s">
        <v>613</v>
      </c>
      <c r="E186" s="365" t="s">
        <v>312</v>
      </c>
      <c r="F186" s="365"/>
      <c r="G186" s="53"/>
      <c r="H186" s="53"/>
      <c r="I186" s="443">
        <v>1000000</v>
      </c>
      <c r="J186" s="362"/>
      <c r="K186" s="298"/>
      <c r="L186" s="299"/>
      <c r="M186" s="300"/>
      <c r="N186" s="300"/>
      <c r="O186" s="300"/>
      <c r="P186" s="300"/>
      <c r="Q186" s="300"/>
      <c r="R186" s="3" t="s">
        <v>600</v>
      </c>
    </row>
    <row r="187" spans="1:18" ht="123.75" hidden="1" customHeight="1">
      <c r="A187" s="460"/>
      <c r="B187" s="307" t="s">
        <v>208</v>
      </c>
      <c r="C187" s="290" t="s">
        <v>550</v>
      </c>
      <c r="D187" s="425" t="s">
        <v>569</v>
      </c>
      <c r="E187" s="365" t="s">
        <v>282</v>
      </c>
      <c r="F187" s="365"/>
      <c r="G187" s="53"/>
      <c r="H187" s="53"/>
      <c r="I187" s="161"/>
      <c r="J187" s="362"/>
      <c r="K187" s="298"/>
      <c r="L187" s="299"/>
      <c r="M187" s="300"/>
      <c r="N187" s="300"/>
      <c r="O187" s="300"/>
      <c r="P187" s="300"/>
      <c r="Q187" s="300"/>
      <c r="R187" s="3" t="s">
        <v>544</v>
      </c>
    </row>
    <row r="188" spans="1:18" ht="220.5" hidden="1" customHeight="1">
      <c r="A188" s="292"/>
      <c r="B188" s="307" t="s">
        <v>656</v>
      </c>
      <c r="C188" s="290" t="s">
        <v>520</v>
      </c>
      <c r="D188" s="423" t="s">
        <v>521</v>
      </c>
      <c r="E188" s="365" t="s">
        <v>522</v>
      </c>
      <c r="F188" s="365"/>
      <c r="G188" s="53"/>
      <c r="H188" s="53"/>
      <c r="I188" s="53"/>
      <c r="J188" s="362"/>
      <c r="K188" s="298"/>
      <c r="L188" s="299"/>
      <c r="M188" s="300"/>
      <c r="N188" s="300"/>
      <c r="O188" s="300"/>
      <c r="P188" s="300"/>
      <c r="Q188" s="300"/>
      <c r="R188" s="47" t="s">
        <v>487</v>
      </c>
    </row>
    <row r="189" spans="1:18" ht="118.5" hidden="1" customHeight="1">
      <c r="A189" s="292"/>
      <c r="B189" s="307" t="s">
        <v>656</v>
      </c>
      <c r="C189" s="290" t="s">
        <v>523</v>
      </c>
      <c r="D189" s="423" t="s">
        <v>524</v>
      </c>
      <c r="E189" s="365" t="s">
        <v>525</v>
      </c>
      <c r="F189" s="365"/>
      <c r="G189" s="53"/>
      <c r="H189" s="53"/>
      <c r="I189" s="53"/>
      <c r="J189" s="362"/>
      <c r="K189" s="298"/>
      <c r="L189" s="299"/>
      <c r="M189" s="300"/>
      <c r="N189" s="300"/>
      <c r="O189" s="300"/>
      <c r="P189" s="300"/>
      <c r="Q189" s="300"/>
      <c r="R189" s="47" t="s">
        <v>487</v>
      </c>
    </row>
    <row r="190" spans="1:18" ht="147" hidden="1" customHeight="1">
      <c r="A190" s="460"/>
      <c r="B190" s="307" t="s">
        <v>656</v>
      </c>
      <c r="C190" s="358" t="s">
        <v>470</v>
      </c>
      <c r="D190" s="306"/>
      <c r="E190" s="365" t="s">
        <v>477</v>
      </c>
      <c r="F190" s="365"/>
      <c r="G190" s="53"/>
      <c r="H190" s="53"/>
      <c r="I190" s="53"/>
      <c r="J190" s="416">
        <v>10000</v>
      </c>
      <c r="K190" s="298"/>
      <c r="L190" s="299"/>
      <c r="M190" s="300"/>
      <c r="N190" s="300"/>
      <c r="O190" s="300"/>
      <c r="P190" s="300"/>
      <c r="Q190" s="300"/>
      <c r="R190" s="3" t="s">
        <v>388</v>
      </c>
    </row>
    <row r="191" spans="1:18" ht="225" hidden="1" customHeight="1">
      <c r="A191" s="292"/>
      <c r="B191" s="307" t="s">
        <v>656</v>
      </c>
      <c r="C191" s="319" t="s">
        <v>471</v>
      </c>
      <c r="D191" s="407" t="s">
        <v>474</v>
      </c>
      <c r="E191" s="365"/>
      <c r="F191" s="365"/>
      <c r="G191" s="53"/>
      <c r="H191" s="53"/>
      <c r="I191" s="53"/>
      <c r="J191" s="362"/>
      <c r="K191" s="298"/>
      <c r="L191" s="299"/>
      <c r="M191" s="300"/>
      <c r="N191" s="300"/>
      <c r="O191" s="300"/>
      <c r="P191" s="300"/>
      <c r="Q191" s="300"/>
      <c r="R191" s="47" t="s">
        <v>388</v>
      </c>
    </row>
    <row r="192" spans="1:18" ht="120" hidden="1" customHeight="1">
      <c r="A192" s="292"/>
      <c r="B192" s="307" t="s">
        <v>656</v>
      </c>
      <c r="C192" s="319" t="s">
        <v>472</v>
      </c>
      <c r="D192" s="407" t="s">
        <v>475</v>
      </c>
      <c r="E192" s="365"/>
      <c r="F192" s="365"/>
      <c r="G192" s="53"/>
      <c r="H192" s="53"/>
      <c r="I192" s="53"/>
      <c r="J192" s="362"/>
      <c r="K192" s="298"/>
      <c r="L192" s="299"/>
      <c r="M192" s="300"/>
      <c r="N192" s="300"/>
      <c r="O192" s="300"/>
      <c r="P192" s="300"/>
      <c r="Q192" s="300"/>
      <c r="R192" s="47" t="s">
        <v>388</v>
      </c>
    </row>
    <row r="193" spans="1:18" ht="125.25" hidden="1" customHeight="1">
      <c r="A193" s="460"/>
      <c r="B193" s="307" t="s">
        <v>656</v>
      </c>
      <c r="C193" s="290" t="s">
        <v>473</v>
      </c>
      <c r="D193" s="422" t="s">
        <v>476</v>
      </c>
      <c r="E193" s="365"/>
      <c r="F193" s="365"/>
      <c r="G193" s="53"/>
      <c r="H193" s="53"/>
      <c r="I193" s="53"/>
      <c r="J193" s="362"/>
      <c r="K193" s="298"/>
      <c r="L193" s="299"/>
      <c r="M193" s="300"/>
      <c r="N193" s="300"/>
      <c r="O193" s="300"/>
      <c r="P193" s="300"/>
      <c r="Q193" s="300"/>
      <c r="R193" s="47" t="s">
        <v>388</v>
      </c>
    </row>
    <row r="194" spans="1:18" ht="223.5" hidden="1" customHeight="1">
      <c r="A194" s="292"/>
      <c r="B194" s="307" t="s">
        <v>656</v>
      </c>
      <c r="C194" s="290" t="s">
        <v>430</v>
      </c>
      <c r="D194" s="426" t="s">
        <v>431</v>
      </c>
      <c r="E194" s="365" t="s">
        <v>432</v>
      </c>
      <c r="F194" s="365"/>
      <c r="G194" s="396"/>
      <c r="H194" s="396"/>
      <c r="I194" s="396"/>
      <c r="J194" s="397"/>
      <c r="K194" s="398"/>
      <c r="L194" s="399"/>
      <c r="M194" s="400"/>
      <c r="N194" s="400"/>
      <c r="O194" s="400"/>
      <c r="P194" s="400"/>
      <c r="Q194" s="400"/>
      <c r="R194" s="215" t="s">
        <v>398</v>
      </c>
    </row>
    <row r="195" spans="1:18" ht="107.25" hidden="1" customHeight="1">
      <c r="A195" s="323"/>
      <c r="B195" s="307" t="s">
        <v>656</v>
      </c>
      <c r="C195" s="290" t="s">
        <v>369</v>
      </c>
      <c r="D195" s="426" t="s">
        <v>370</v>
      </c>
      <c r="E195" s="365" t="s">
        <v>233</v>
      </c>
      <c r="F195" s="365"/>
      <c r="G195" s="53"/>
      <c r="H195" s="53"/>
      <c r="I195" s="53"/>
      <c r="J195" s="362"/>
      <c r="K195" s="298"/>
      <c r="L195" s="299"/>
      <c r="M195" s="300"/>
      <c r="N195" s="300"/>
      <c r="O195" s="300"/>
      <c r="P195" s="300"/>
      <c r="Q195" s="300"/>
      <c r="R195" s="3" t="s">
        <v>357</v>
      </c>
    </row>
    <row r="196" spans="1:18" ht="99.75" hidden="1" customHeight="1">
      <c r="A196" s="462"/>
      <c r="B196" s="307" t="s">
        <v>656</v>
      </c>
      <c r="C196" s="290" t="s">
        <v>352</v>
      </c>
      <c r="D196" s="426" t="s">
        <v>64</v>
      </c>
      <c r="E196" s="365" t="s">
        <v>331</v>
      </c>
      <c r="F196" s="365"/>
      <c r="G196" s="53"/>
      <c r="H196" s="53"/>
      <c r="I196" s="53"/>
      <c r="J196" s="362"/>
      <c r="K196" s="298"/>
      <c r="L196" s="299"/>
      <c r="M196" s="300"/>
      <c r="N196" s="300"/>
      <c r="O196" s="300"/>
      <c r="P196" s="300"/>
      <c r="Q196" s="300"/>
      <c r="R196" s="3" t="s">
        <v>344</v>
      </c>
    </row>
    <row r="197" spans="1:18" ht="230.25" hidden="1" customHeight="1">
      <c r="A197" s="323"/>
      <c r="B197" s="463" t="s">
        <v>208</v>
      </c>
      <c r="C197" s="290" t="s">
        <v>336</v>
      </c>
      <c r="D197" s="426" t="s">
        <v>335</v>
      </c>
      <c r="E197" s="365">
        <v>3</v>
      </c>
      <c r="F197" s="365"/>
      <c r="G197" s="53"/>
      <c r="H197" s="53"/>
      <c r="I197" s="53"/>
      <c r="J197" s="362"/>
      <c r="K197" s="298"/>
      <c r="L197" s="299"/>
      <c r="M197" s="300"/>
      <c r="N197" s="300"/>
      <c r="O197" s="300"/>
      <c r="P197" s="300"/>
      <c r="Q197" s="300"/>
      <c r="R197" s="215" t="s">
        <v>311</v>
      </c>
    </row>
    <row r="198" spans="1:18" ht="134.25" hidden="1" customHeight="1">
      <c r="A198" s="287"/>
      <c r="B198" s="289" t="s">
        <v>209</v>
      </c>
      <c r="C198" s="290" t="s">
        <v>228</v>
      </c>
      <c r="D198" s="427" t="s">
        <v>229</v>
      </c>
      <c r="E198" s="335" t="s">
        <v>230</v>
      </c>
      <c r="F198" s="335"/>
      <c r="G198" s="53"/>
      <c r="H198" s="53"/>
      <c r="I198" s="53"/>
      <c r="J198" s="362" t="s">
        <v>292</v>
      </c>
      <c r="K198" s="53"/>
      <c r="L198" s="53"/>
      <c r="M198" s="53"/>
      <c r="N198" s="53"/>
      <c r="O198" s="53"/>
      <c r="P198" s="53"/>
      <c r="Q198" s="53"/>
      <c r="R198" s="17" t="s">
        <v>227</v>
      </c>
    </row>
    <row r="199" spans="1:18" ht="90.75" customHeight="1">
      <c r="A199" s="464"/>
      <c r="B199" s="289" t="s">
        <v>209</v>
      </c>
      <c r="C199" s="290" t="s">
        <v>308</v>
      </c>
      <c r="D199" s="426" t="s">
        <v>309</v>
      </c>
      <c r="E199" s="365" t="s">
        <v>291</v>
      </c>
      <c r="F199" s="365"/>
      <c r="G199" s="303"/>
      <c r="H199" s="303"/>
      <c r="I199" s="303"/>
      <c r="J199" s="366" t="s">
        <v>292</v>
      </c>
      <c r="K199" s="304"/>
      <c r="L199" s="305"/>
      <c r="M199" s="306"/>
      <c r="N199" s="306"/>
      <c r="O199" s="306"/>
      <c r="P199" s="306"/>
      <c r="Q199" s="306"/>
      <c r="R199" s="40" t="s">
        <v>302</v>
      </c>
    </row>
    <row r="200" spans="1:18" ht="81.75" hidden="1" customHeight="1">
      <c r="A200" s="287"/>
      <c r="B200" s="289" t="s">
        <v>657</v>
      </c>
      <c r="C200" s="290" t="s">
        <v>570</v>
      </c>
      <c r="D200" s="427" t="s">
        <v>339</v>
      </c>
      <c r="E200" s="335" t="s">
        <v>291</v>
      </c>
      <c r="F200" s="335"/>
      <c r="G200" s="53"/>
      <c r="H200" s="53"/>
      <c r="I200" s="53"/>
      <c r="J200" s="362"/>
      <c r="K200" s="53"/>
      <c r="L200" s="53"/>
      <c r="M200" s="53"/>
      <c r="N200" s="53"/>
      <c r="O200" s="53"/>
      <c r="P200" s="53"/>
      <c r="Q200" s="53"/>
      <c r="R200" s="17" t="s">
        <v>544</v>
      </c>
    </row>
    <row r="201" spans="1:18" ht="117.75" hidden="1" customHeight="1">
      <c r="A201" s="287"/>
      <c r="B201" s="289" t="s">
        <v>657</v>
      </c>
      <c r="C201" s="465" t="s">
        <v>526</v>
      </c>
      <c r="D201" s="428" t="s">
        <v>527</v>
      </c>
      <c r="E201" s="365" t="s">
        <v>340</v>
      </c>
      <c r="F201" s="365"/>
      <c r="G201" s="53"/>
      <c r="H201" s="53"/>
      <c r="I201" s="53"/>
      <c r="J201" s="362"/>
      <c r="K201" s="53"/>
      <c r="L201" s="53"/>
      <c r="M201" s="53"/>
      <c r="N201" s="53"/>
      <c r="O201" s="53"/>
      <c r="P201" s="53"/>
      <c r="Q201" s="53"/>
      <c r="R201" s="17" t="s">
        <v>487</v>
      </c>
    </row>
    <row r="202" spans="1:18" ht="113.25" hidden="1" customHeight="1">
      <c r="A202" s="287"/>
      <c r="B202" s="289" t="s">
        <v>657</v>
      </c>
      <c r="C202" s="358" t="s">
        <v>478</v>
      </c>
      <c r="D202" s="430" t="s">
        <v>339</v>
      </c>
      <c r="E202" s="365" t="s">
        <v>307</v>
      </c>
      <c r="F202" s="365"/>
      <c r="G202" s="53"/>
      <c r="H202" s="53"/>
      <c r="I202" s="53"/>
      <c r="J202" s="362"/>
      <c r="K202" s="53"/>
      <c r="L202" s="53"/>
      <c r="M202" s="53"/>
      <c r="N202" s="53"/>
      <c r="O202" s="53"/>
      <c r="P202" s="53"/>
      <c r="Q202" s="53"/>
      <c r="R202" s="466" t="s">
        <v>388</v>
      </c>
    </row>
    <row r="203" spans="1:18" ht="172.5" hidden="1" customHeight="1">
      <c r="A203" s="464"/>
      <c r="B203" s="289" t="s">
        <v>657</v>
      </c>
      <c r="C203" s="290" t="s">
        <v>479</v>
      </c>
      <c r="D203" s="429" t="s">
        <v>480</v>
      </c>
      <c r="E203" s="365" t="s">
        <v>246</v>
      </c>
      <c r="F203" s="365"/>
      <c r="G203" s="53"/>
      <c r="H203" s="53"/>
      <c r="I203" s="53"/>
      <c r="J203" s="362"/>
      <c r="K203" s="53"/>
      <c r="L203" s="53"/>
      <c r="M203" s="53"/>
      <c r="N203" s="53"/>
      <c r="O203" s="53"/>
      <c r="P203" s="53"/>
      <c r="Q203" s="53"/>
      <c r="R203" s="466" t="s">
        <v>388</v>
      </c>
    </row>
    <row r="204" spans="1:18" ht="78" hidden="1" customHeight="1">
      <c r="A204" s="287"/>
      <c r="B204" s="289" t="s">
        <v>657</v>
      </c>
      <c r="C204" s="319"/>
      <c r="D204" s="469" t="s">
        <v>481</v>
      </c>
      <c r="E204" s="365" t="s">
        <v>230</v>
      </c>
      <c r="F204" s="365"/>
      <c r="G204" s="53"/>
      <c r="H204" s="53"/>
      <c r="I204" s="53"/>
      <c r="J204" s="362"/>
      <c r="K204" s="53"/>
      <c r="L204" s="53"/>
      <c r="M204" s="53"/>
      <c r="N204" s="53"/>
      <c r="O204" s="53"/>
      <c r="P204" s="53"/>
      <c r="Q204" s="53"/>
      <c r="R204" s="148" t="s">
        <v>388</v>
      </c>
    </row>
    <row r="205" spans="1:18" ht="81" hidden="1" customHeight="1">
      <c r="A205" s="287"/>
      <c r="B205" s="289" t="s">
        <v>657</v>
      </c>
      <c r="C205" s="319" t="s">
        <v>482</v>
      </c>
      <c r="D205" s="470" t="s">
        <v>480</v>
      </c>
      <c r="E205" s="365" t="s">
        <v>483</v>
      </c>
      <c r="F205" s="365"/>
      <c r="G205" s="53"/>
      <c r="H205" s="53"/>
      <c r="I205" s="53"/>
      <c r="J205" s="362"/>
      <c r="K205" s="53"/>
      <c r="L205" s="53"/>
      <c r="M205" s="53"/>
      <c r="N205" s="53"/>
      <c r="O205" s="53"/>
      <c r="P205" s="53"/>
      <c r="Q205" s="53"/>
      <c r="R205" s="148" t="s">
        <v>388</v>
      </c>
    </row>
    <row r="206" spans="1:18" ht="72.75" hidden="1" customHeight="1">
      <c r="A206" s="287"/>
      <c r="B206" s="289" t="s">
        <v>657</v>
      </c>
      <c r="C206" s="281"/>
      <c r="D206" s="471" t="s">
        <v>481</v>
      </c>
      <c r="E206" s="365" t="s">
        <v>592</v>
      </c>
      <c r="F206" s="365"/>
      <c r="G206" s="391"/>
      <c r="H206" s="391"/>
      <c r="I206" s="391"/>
      <c r="J206" s="392"/>
      <c r="K206" s="393"/>
      <c r="L206" s="394"/>
      <c r="M206" s="395"/>
      <c r="N206" s="395"/>
      <c r="O206" s="395"/>
      <c r="P206" s="395"/>
      <c r="Q206" s="395"/>
      <c r="R206" s="148" t="s">
        <v>388</v>
      </c>
    </row>
    <row r="207" spans="1:18" ht="96" hidden="1" customHeight="1">
      <c r="A207" s="287"/>
      <c r="B207" s="289" t="s">
        <v>657</v>
      </c>
      <c r="C207" s="337" t="s">
        <v>247</v>
      </c>
      <c r="D207" s="467" t="s">
        <v>248</v>
      </c>
      <c r="E207" s="342" t="s">
        <v>506</v>
      </c>
      <c r="F207" s="335"/>
      <c r="G207" s="53"/>
      <c r="H207" s="53"/>
      <c r="I207" s="53"/>
      <c r="J207" s="362" t="s">
        <v>292</v>
      </c>
      <c r="K207" s="298"/>
      <c r="L207" s="301"/>
      <c r="M207" s="302"/>
      <c r="N207" s="302"/>
      <c r="O207" s="302"/>
      <c r="P207" s="302"/>
      <c r="Q207" s="302"/>
      <c r="R207" s="466" t="s">
        <v>234</v>
      </c>
    </row>
    <row r="208" spans="1:18" ht="48.75" hidden="1" customHeight="1">
      <c r="A208" s="287"/>
      <c r="B208" s="289" t="s">
        <v>657</v>
      </c>
      <c r="C208" s="319"/>
      <c r="D208" s="468" t="s">
        <v>249</v>
      </c>
      <c r="E208" s="334" t="s">
        <v>638</v>
      </c>
      <c r="F208" s="334"/>
      <c r="G208" s="303"/>
      <c r="H208" s="303"/>
      <c r="I208" s="303"/>
      <c r="J208" s="362" t="s">
        <v>292</v>
      </c>
      <c r="K208" s="293"/>
      <c r="L208" s="338"/>
      <c r="M208" s="339"/>
      <c r="N208" s="339"/>
      <c r="O208" s="339"/>
      <c r="P208" s="339"/>
      <c r="Q208" s="339"/>
      <c r="R208" s="466" t="s">
        <v>234</v>
      </c>
    </row>
    <row r="209" spans="1:18" ht="117" hidden="1" customHeight="1">
      <c r="A209" s="341"/>
      <c r="B209" s="289" t="s">
        <v>657</v>
      </c>
      <c r="C209" s="290"/>
      <c r="D209" s="469" t="s">
        <v>250</v>
      </c>
      <c r="E209" s="335" t="s">
        <v>251</v>
      </c>
      <c r="F209" s="335"/>
      <c r="G209" s="53"/>
      <c r="H209" s="53"/>
      <c r="I209" s="53"/>
      <c r="J209" s="362" t="s">
        <v>292</v>
      </c>
      <c r="K209" s="298"/>
      <c r="L209" s="301"/>
      <c r="M209" s="302"/>
      <c r="N209" s="302"/>
      <c r="O209" s="302"/>
      <c r="P209" s="302"/>
      <c r="Q209" s="302"/>
      <c r="R209" s="466" t="s">
        <v>234</v>
      </c>
    </row>
    <row r="210" spans="1:18" ht="99.75" hidden="1" customHeight="1">
      <c r="A210" s="287"/>
      <c r="B210" s="289" t="s">
        <v>657</v>
      </c>
      <c r="C210" s="290" t="s">
        <v>337</v>
      </c>
      <c r="D210" s="429" t="s">
        <v>290</v>
      </c>
      <c r="E210" s="335" t="s">
        <v>291</v>
      </c>
      <c r="F210" s="335"/>
      <c r="G210" s="53"/>
      <c r="H210" s="53"/>
      <c r="I210" s="53"/>
      <c r="J210" s="362" t="s">
        <v>292</v>
      </c>
      <c r="K210" s="53"/>
      <c r="L210" s="53"/>
      <c r="M210" s="53"/>
      <c r="N210" s="53"/>
      <c r="O210" s="53"/>
      <c r="P210" s="53"/>
      <c r="Q210" s="53"/>
      <c r="R210" s="3" t="s">
        <v>253</v>
      </c>
    </row>
    <row r="211" spans="1:18" ht="132" hidden="1" customHeight="1">
      <c r="A211" s="287"/>
      <c r="B211" s="289" t="s">
        <v>657</v>
      </c>
      <c r="C211" s="358" t="s">
        <v>338</v>
      </c>
      <c r="D211" s="430" t="s">
        <v>339</v>
      </c>
      <c r="E211" s="342" t="s">
        <v>340</v>
      </c>
      <c r="F211" s="342"/>
      <c r="G211" s="303"/>
      <c r="H211" s="303"/>
      <c r="I211" s="303"/>
      <c r="J211" s="303"/>
      <c r="K211" s="303"/>
      <c r="L211" s="303"/>
      <c r="M211" s="303"/>
      <c r="N211" s="303"/>
      <c r="O211" s="303"/>
      <c r="P211" s="303"/>
      <c r="Q211" s="303"/>
      <c r="R211" s="215" t="s">
        <v>311</v>
      </c>
    </row>
    <row r="212" spans="1:18" ht="120" hidden="1" customHeight="1">
      <c r="A212" s="287"/>
      <c r="B212" s="289" t="s">
        <v>657</v>
      </c>
      <c r="C212" s="358" t="s">
        <v>384</v>
      </c>
      <c r="D212" s="430" t="s">
        <v>386</v>
      </c>
      <c r="E212" s="342" t="s">
        <v>387</v>
      </c>
      <c r="F212" s="342"/>
      <c r="G212" s="303"/>
      <c r="H212" s="303"/>
      <c r="I212" s="303"/>
      <c r="J212" s="303"/>
      <c r="K212" s="303"/>
      <c r="L212" s="303"/>
      <c r="M212" s="303"/>
      <c r="N212" s="303"/>
      <c r="O212" s="303"/>
      <c r="P212" s="303"/>
      <c r="Q212" s="303"/>
      <c r="R212" s="331" t="s">
        <v>374</v>
      </c>
    </row>
    <row r="213" spans="1:18" ht="120.75" hidden="1" customHeight="1">
      <c r="A213" s="341"/>
      <c r="B213" s="289" t="s">
        <v>657</v>
      </c>
      <c r="C213" s="290" t="s">
        <v>385</v>
      </c>
      <c r="D213" s="429" t="s">
        <v>386</v>
      </c>
      <c r="E213" s="335" t="s">
        <v>387</v>
      </c>
      <c r="F213" s="335"/>
      <c r="G213" s="53"/>
      <c r="H213" s="53"/>
      <c r="I213" s="53"/>
      <c r="J213" s="53"/>
      <c r="K213" s="53"/>
      <c r="L213" s="53"/>
      <c r="M213" s="53"/>
      <c r="N213" s="53"/>
      <c r="O213" s="53"/>
      <c r="P213" s="53"/>
      <c r="Q213" s="53"/>
      <c r="R213" s="331" t="s">
        <v>374</v>
      </c>
    </row>
    <row r="214" spans="1:18" ht="24">
      <c r="A214" s="351"/>
      <c r="B214" s="352"/>
      <c r="C214" s="353"/>
      <c r="D214" s="415"/>
      <c r="E214" s="354"/>
      <c r="F214" s="354"/>
      <c r="G214" s="52"/>
      <c r="H214" s="52"/>
      <c r="I214" s="52"/>
      <c r="J214" s="52"/>
      <c r="K214" s="64"/>
      <c r="L214" s="355"/>
      <c r="M214" s="356"/>
      <c r="N214" s="356"/>
      <c r="O214" s="356"/>
      <c r="P214" s="356"/>
      <c r="Q214" s="356"/>
      <c r="R214" s="357"/>
    </row>
  </sheetData>
  <autoFilter ref="A9:Z213">
    <filterColumn colId="17">
      <filters>
        <filter val="1"/>
        <filter val="สำนักงานกฎหมาย"/>
      </filters>
    </filterColumn>
  </autoFilter>
  <mergeCells count="19">
    <mergeCell ref="M6:O6"/>
    <mergeCell ref="P6:Q7"/>
    <mergeCell ref="R6:R8"/>
    <mergeCell ref="M7:M8"/>
    <mergeCell ref="N7:N8"/>
    <mergeCell ref="O7:O8"/>
    <mergeCell ref="A174:E174"/>
    <mergeCell ref="A175:E175"/>
    <mergeCell ref="A183:E183"/>
    <mergeCell ref="A184:E184"/>
    <mergeCell ref="L6:L8"/>
    <mergeCell ref="K6:K8"/>
    <mergeCell ref="A6:A8"/>
    <mergeCell ref="B6:B8"/>
    <mergeCell ref="C6:C8"/>
    <mergeCell ref="D6:D8"/>
    <mergeCell ref="E6:E8"/>
    <mergeCell ref="F6:F8"/>
    <mergeCell ref="G6:J7"/>
  </mergeCells>
  <pageMargins left="1.1811023622047201" right="0" top="0.196850393700787" bottom="0.118110236220472" header="0.31496062992126" footer="7.8740157480315001E-2"/>
  <pageSetup paperSize="9" scale="95" orientation="landscape" useFirstPageNumber="1" r:id="rId1"/>
  <headerFooter>
    <oddFooter>&amp;R&amp;P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theme="5" tint="-0.249977111117893"/>
  </sheetPr>
  <dimension ref="A1:AB214"/>
  <sheetViews>
    <sheetView view="pageLayout" zoomScale="73" zoomScaleNormal="84" zoomScaleSheetLayoutView="100" zoomScalePageLayoutView="73" workbookViewId="0">
      <selection activeCell="A2" sqref="A2"/>
    </sheetView>
  </sheetViews>
  <sheetFormatPr defaultColWidth="9.140625" defaultRowHeight="21"/>
  <cols>
    <col min="1" max="1" width="16.28515625" style="44" customWidth="1"/>
    <col min="2" max="2" width="18.42578125" style="44" customWidth="1"/>
    <col min="3" max="3" width="19" style="44" customWidth="1"/>
    <col min="4" max="4" width="17.140625" style="431" customWidth="1"/>
    <col min="5" max="6" width="14.28515625" style="57" customWidth="1"/>
    <col min="7" max="7" width="0.28515625" style="44" customWidth="1"/>
    <col min="8" max="8" width="8.140625" style="44" hidden="1" customWidth="1"/>
    <col min="9" max="9" width="10.85546875" style="44" customWidth="1"/>
    <col min="10" max="10" width="12.140625" style="44" customWidth="1"/>
    <col min="11" max="11" width="0.140625" style="57" hidden="1" customWidth="1"/>
    <col min="12" max="12" width="10.140625" style="99" hidden="1" customWidth="1"/>
    <col min="13" max="13" width="8" style="98" hidden="1" customWidth="1"/>
    <col min="14" max="14" width="9.42578125" style="98" hidden="1" customWidth="1"/>
    <col min="15" max="15" width="7.7109375" style="98" hidden="1" customWidth="1"/>
    <col min="16" max="16" width="9.5703125" style="98" hidden="1" customWidth="1"/>
    <col min="17" max="17" width="2.42578125" style="98" hidden="1" customWidth="1"/>
    <col min="18" max="18" width="13.42578125" style="169" customWidth="1"/>
    <col min="19" max="19" width="0.85546875" style="44" customWidth="1"/>
    <col min="20" max="20" width="6.85546875" style="44" customWidth="1"/>
    <col min="21" max="21" width="8.42578125" style="91" hidden="1" customWidth="1"/>
    <col min="22" max="22" width="9.140625" style="44" hidden="1" customWidth="1"/>
    <col min="23" max="23" width="13.42578125" style="91" hidden="1" customWidth="1"/>
    <col min="24" max="24" width="12.140625" style="44" hidden="1" customWidth="1"/>
    <col min="25" max="26" width="9.140625" style="44" hidden="1" customWidth="1"/>
    <col min="27" max="31" width="9.140625" style="44"/>
    <col min="32" max="32" width="10.7109375" style="44" bestFit="1" customWidth="1"/>
    <col min="33" max="16384" width="9.140625" style="44"/>
  </cols>
  <sheetData>
    <row r="1" spans="1:26" ht="24">
      <c r="A1" s="262" t="s">
        <v>665</v>
      </c>
      <c r="B1" s="262"/>
      <c r="C1" s="263"/>
      <c r="G1" s="16"/>
      <c r="H1" s="16"/>
      <c r="I1" s="16"/>
      <c r="J1" s="16"/>
      <c r="K1" s="16"/>
      <c r="L1" s="96"/>
      <c r="M1" s="96"/>
      <c r="N1" s="96"/>
      <c r="O1" s="96"/>
      <c r="P1" s="96"/>
      <c r="Q1" s="96"/>
      <c r="R1" s="167"/>
    </row>
    <row r="2" spans="1:26" ht="24">
      <c r="A2" s="262" t="str">
        <f>ตาราง!A2</f>
        <v>(ตามแผนยุทธศาสตร์มหาวิทยาลัยเกษตรศาสตร์ ระยะ 12 ปี พ.ศ.2560-2571)</v>
      </c>
      <c r="B2" s="262"/>
      <c r="C2" s="263"/>
      <c r="D2" s="256"/>
      <c r="E2" s="264"/>
      <c r="F2" s="264"/>
      <c r="G2" s="16"/>
      <c r="H2" s="16"/>
      <c r="I2" s="16"/>
      <c r="J2" s="16"/>
      <c r="K2" s="16"/>
      <c r="L2" s="96"/>
      <c r="M2" s="96"/>
      <c r="N2" s="96"/>
      <c r="O2" s="96"/>
      <c r="P2" s="96"/>
      <c r="Q2" s="96"/>
      <c r="R2" s="167"/>
    </row>
    <row r="3" spans="1:26" ht="24">
      <c r="A3" s="262" t="s">
        <v>8</v>
      </c>
      <c r="B3" s="262" t="s">
        <v>66</v>
      </c>
      <c r="C3" s="52"/>
      <c r="D3" s="256"/>
      <c r="E3" s="264"/>
      <c r="F3" s="264"/>
      <c r="G3" s="16"/>
      <c r="H3" s="16"/>
      <c r="I3" s="16"/>
      <c r="J3" s="16"/>
      <c r="K3" s="16"/>
      <c r="L3" s="96"/>
      <c r="M3" s="96"/>
      <c r="N3" s="96"/>
      <c r="O3" s="96"/>
      <c r="P3" s="96"/>
      <c r="Q3" s="96"/>
      <c r="R3" s="167"/>
    </row>
    <row r="4" spans="1:26" ht="15.75" hidden="1" customHeight="1">
      <c r="A4" s="261" t="s">
        <v>16</v>
      </c>
      <c r="B4" s="262"/>
      <c r="C4" s="263"/>
      <c r="D4" s="122"/>
      <c r="E4" s="64"/>
      <c r="F4" s="64"/>
      <c r="M4" s="97"/>
      <c r="N4" s="97"/>
      <c r="O4" s="97"/>
      <c r="P4" s="97"/>
      <c r="Q4" s="97"/>
      <c r="R4" s="56"/>
    </row>
    <row r="5" spans="1:26" ht="15.75" hidden="1" customHeight="1">
      <c r="A5" s="261" t="s">
        <v>17</v>
      </c>
      <c r="B5" s="262"/>
      <c r="C5" s="263"/>
      <c r="D5" s="122"/>
      <c r="E5" s="64"/>
      <c r="F5" s="64"/>
      <c r="M5" s="97"/>
      <c r="N5" s="97"/>
      <c r="O5" s="97"/>
      <c r="P5" s="97"/>
      <c r="Q5" s="97"/>
      <c r="R5" s="56"/>
    </row>
    <row r="6" spans="1:26" ht="44.25" customHeight="1">
      <c r="A6" s="537" t="s">
        <v>91</v>
      </c>
      <c r="B6" s="537" t="s">
        <v>214</v>
      </c>
      <c r="C6" s="537" t="s">
        <v>1</v>
      </c>
      <c r="D6" s="540" t="s">
        <v>216</v>
      </c>
      <c r="E6" s="537" t="s">
        <v>192</v>
      </c>
      <c r="F6" s="550" t="s">
        <v>663</v>
      </c>
      <c r="G6" s="543" t="s">
        <v>19</v>
      </c>
      <c r="H6" s="553"/>
      <c r="I6" s="553"/>
      <c r="J6" s="544"/>
      <c r="K6" s="537" t="s">
        <v>85</v>
      </c>
      <c r="L6" s="547" t="s">
        <v>93</v>
      </c>
      <c r="M6" s="534" t="s">
        <v>18</v>
      </c>
      <c r="N6" s="535"/>
      <c r="O6" s="536"/>
      <c r="P6" s="516" t="s">
        <v>20</v>
      </c>
      <c r="Q6" s="517"/>
      <c r="R6" s="520" t="s">
        <v>6</v>
      </c>
      <c r="U6" s="91" t="s">
        <v>87</v>
      </c>
      <c r="V6" s="44" t="s">
        <v>94</v>
      </c>
      <c r="W6" s="91" t="s">
        <v>88</v>
      </c>
      <c r="X6" s="44" t="s">
        <v>95</v>
      </c>
      <c r="Y6" s="44" t="s">
        <v>96</v>
      </c>
      <c r="Z6" s="44" t="s">
        <v>79</v>
      </c>
    </row>
    <row r="7" spans="1:26" ht="24.6" customHeight="1">
      <c r="A7" s="538"/>
      <c r="B7" s="538"/>
      <c r="C7" s="538"/>
      <c r="D7" s="541"/>
      <c r="E7" s="538"/>
      <c r="F7" s="551"/>
      <c r="G7" s="545"/>
      <c r="H7" s="554"/>
      <c r="I7" s="554"/>
      <c r="J7" s="546"/>
      <c r="K7" s="538"/>
      <c r="L7" s="548"/>
      <c r="M7" s="523" t="s">
        <v>12</v>
      </c>
      <c r="N7" s="523" t="s">
        <v>14</v>
      </c>
      <c r="O7" s="523" t="s">
        <v>15</v>
      </c>
      <c r="P7" s="518"/>
      <c r="Q7" s="519"/>
      <c r="R7" s="521"/>
    </row>
    <row r="8" spans="1:26" ht="46.5" customHeight="1">
      <c r="A8" s="539"/>
      <c r="B8" s="539"/>
      <c r="C8" s="539"/>
      <c r="D8" s="542"/>
      <c r="E8" s="539"/>
      <c r="F8" s="552"/>
      <c r="G8" s="475" t="s">
        <v>2</v>
      </c>
      <c r="H8" s="475" t="s">
        <v>3</v>
      </c>
      <c r="I8" s="475" t="s">
        <v>2</v>
      </c>
      <c r="J8" s="475" t="s">
        <v>3</v>
      </c>
      <c r="K8" s="539"/>
      <c r="L8" s="549"/>
      <c r="M8" s="524"/>
      <c r="N8" s="524"/>
      <c r="O8" s="524"/>
      <c r="P8" s="100" t="s">
        <v>2</v>
      </c>
      <c r="Q8" s="474" t="s">
        <v>3</v>
      </c>
      <c r="R8" s="522"/>
    </row>
    <row r="9" spans="1:26" ht="30.75" customHeight="1">
      <c r="A9" s="476" t="s">
        <v>168</v>
      </c>
      <c r="B9" s="54"/>
      <c r="C9" s="310"/>
      <c r="D9" s="122"/>
      <c r="E9" s="265"/>
      <c r="F9" s="265"/>
      <c r="G9" s="66"/>
      <c r="H9" s="5"/>
      <c r="I9" s="5"/>
      <c r="J9" s="5"/>
      <c r="K9" s="266"/>
      <c r="L9" s="122"/>
      <c r="M9" s="121"/>
      <c r="N9" s="121"/>
      <c r="O9" s="121"/>
      <c r="P9" s="121"/>
      <c r="Q9" s="268"/>
      <c r="R9" s="477">
        <v>1</v>
      </c>
      <c r="U9" s="104"/>
      <c r="V9" s="104"/>
      <c r="W9" s="104"/>
      <c r="X9" s="104"/>
      <c r="Y9" s="104"/>
      <c r="Z9" s="104"/>
    </row>
    <row r="10" spans="1:26" ht="25.5" customHeight="1">
      <c r="A10" s="473" t="s">
        <v>204</v>
      </c>
      <c r="B10" s="65"/>
      <c r="C10" s="265"/>
      <c r="D10" s="122"/>
      <c r="E10" s="265"/>
      <c r="F10" s="265"/>
      <c r="G10" s="66"/>
      <c r="H10" s="5"/>
      <c r="I10" s="5"/>
      <c r="J10" s="5"/>
      <c r="K10" s="266"/>
      <c r="L10" s="122"/>
      <c r="M10" s="121"/>
      <c r="N10" s="121"/>
      <c r="O10" s="121"/>
      <c r="P10" s="121"/>
      <c r="Q10" s="268"/>
      <c r="R10" s="477">
        <v>1</v>
      </c>
      <c r="U10" s="104"/>
      <c r="V10" s="104"/>
      <c r="W10" s="104"/>
      <c r="X10" s="104"/>
      <c r="Y10" s="104"/>
      <c r="Z10" s="104"/>
    </row>
    <row r="11" spans="1:26" ht="28.5" customHeight="1">
      <c r="A11" s="63" t="s">
        <v>218</v>
      </c>
      <c r="B11" s="39"/>
      <c r="C11" s="239"/>
      <c r="D11" s="322"/>
      <c r="E11" s="61"/>
      <c r="F11" s="61"/>
      <c r="G11" s="5"/>
      <c r="H11" s="5"/>
      <c r="I11" s="5"/>
      <c r="J11" s="5"/>
      <c r="K11" s="267"/>
      <c r="L11" s="223"/>
      <c r="M11" s="121"/>
      <c r="N11" s="121"/>
      <c r="O11" s="131"/>
      <c r="P11" s="121"/>
      <c r="Q11" s="268"/>
      <c r="R11" s="478">
        <v>1</v>
      </c>
      <c r="U11" s="91">
        <v>0</v>
      </c>
      <c r="V11" s="49"/>
      <c r="W11" s="91">
        <v>1</v>
      </c>
      <c r="Z11" s="44">
        <v>1</v>
      </c>
    </row>
    <row r="12" spans="1:26" ht="194.25" hidden="1" customHeight="1">
      <c r="A12" s="63"/>
      <c r="B12" s="289" t="s">
        <v>205</v>
      </c>
      <c r="C12" s="379" t="s">
        <v>573</v>
      </c>
      <c r="D12" s="364" t="s">
        <v>593</v>
      </c>
      <c r="E12" s="4">
        <v>3.51</v>
      </c>
      <c r="F12" s="4"/>
      <c r="G12" s="4"/>
      <c r="H12" s="4"/>
      <c r="I12" s="4"/>
      <c r="J12" s="344"/>
      <c r="K12" s="5"/>
      <c r="L12" s="120"/>
      <c r="M12" s="131"/>
      <c r="N12" s="121"/>
      <c r="O12" s="121"/>
      <c r="P12" s="121"/>
      <c r="Q12" s="121"/>
      <c r="R12" s="62" t="s">
        <v>388</v>
      </c>
      <c r="V12" s="49"/>
    </row>
    <row r="13" spans="1:26" ht="106.5" hidden="1" customHeight="1">
      <c r="A13" s="432"/>
      <c r="B13" s="289" t="s">
        <v>205</v>
      </c>
      <c r="C13" s="379" t="s">
        <v>573</v>
      </c>
      <c r="D13" s="364" t="s">
        <v>594</v>
      </c>
      <c r="E13" s="4">
        <v>3.51</v>
      </c>
      <c r="F13" s="4"/>
      <c r="G13" s="4"/>
      <c r="H13" s="4"/>
      <c r="I13" s="4"/>
      <c r="J13" s="344"/>
      <c r="K13" s="5"/>
      <c r="L13" s="120"/>
      <c r="M13" s="131"/>
      <c r="N13" s="121"/>
      <c r="O13" s="121"/>
      <c r="P13" s="121"/>
      <c r="Q13" s="121"/>
      <c r="R13" s="62" t="s">
        <v>388</v>
      </c>
      <c r="V13" s="49"/>
    </row>
    <row r="14" spans="1:26" ht="221.25" hidden="1" customHeight="1">
      <c r="A14" s="63"/>
      <c r="B14" s="289" t="s">
        <v>618</v>
      </c>
      <c r="C14" s="329" t="s">
        <v>542</v>
      </c>
      <c r="D14" s="374" t="s">
        <v>543</v>
      </c>
      <c r="E14" s="4" t="s">
        <v>469</v>
      </c>
      <c r="F14" s="4"/>
      <c r="G14" s="4"/>
      <c r="H14" s="4"/>
      <c r="I14" s="472">
        <v>28000</v>
      </c>
      <c r="K14" s="4"/>
      <c r="L14" s="249"/>
      <c r="M14" s="103"/>
      <c r="N14" s="123"/>
      <c r="O14" s="123"/>
      <c r="P14" s="123"/>
      <c r="Q14" s="123"/>
      <c r="R14" s="40" t="s">
        <v>544</v>
      </c>
      <c r="V14" s="49"/>
    </row>
    <row r="15" spans="1:26" ht="197.25" hidden="1" customHeight="1">
      <c r="A15" s="432"/>
      <c r="B15" s="419"/>
      <c r="C15" s="42" t="s">
        <v>484</v>
      </c>
      <c r="D15" s="364" t="s">
        <v>485</v>
      </c>
      <c r="E15" s="4" t="s">
        <v>486</v>
      </c>
      <c r="F15" s="4"/>
      <c r="G15" s="4"/>
      <c r="H15" s="4"/>
      <c r="I15" s="4"/>
      <c r="J15" s="344"/>
      <c r="K15" s="5"/>
      <c r="L15" s="120"/>
      <c r="M15" s="131"/>
      <c r="N15" s="121"/>
      <c r="O15" s="121"/>
      <c r="P15" s="121"/>
      <c r="Q15" s="121"/>
      <c r="R15" s="3" t="s">
        <v>487</v>
      </c>
      <c r="V15" s="49"/>
    </row>
    <row r="16" spans="1:26" ht="201" hidden="1" customHeight="1">
      <c r="A16" s="63"/>
      <c r="B16" s="289" t="s">
        <v>618</v>
      </c>
      <c r="C16" s="42" t="s">
        <v>252</v>
      </c>
      <c r="D16" s="364" t="s">
        <v>254</v>
      </c>
      <c r="E16" s="4" t="s">
        <v>246</v>
      </c>
      <c r="F16" s="4"/>
      <c r="G16" s="4"/>
      <c r="H16" s="4"/>
      <c r="I16" s="344">
        <v>50000</v>
      </c>
      <c r="J16" s="303"/>
      <c r="K16" s="5"/>
      <c r="L16" s="120"/>
      <c r="M16" s="131"/>
      <c r="N16" s="121"/>
      <c r="O16" s="121"/>
      <c r="P16" s="121"/>
      <c r="Q16" s="121"/>
      <c r="R16" s="3" t="s">
        <v>253</v>
      </c>
      <c r="V16" s="49"/>
    </row>
    <row r="17" spans="1:28" ht="203.25" hidden="1" customHeight="1">
      <c r="A17" s="7"/>
      <c r="B17" s="281"/>
      <c r="C17" s="42" t="s">
        <v>341</v>
      </c>
      <c r="D17" s="364" t="s">
        <v>342</v>
      </c>
      <c r="E17" s="4" t="s">
        <v>343</v>
      </c>
      <c r="F17" s="4"/>
      <c r="G17" s="18"/>
      <c r="H17" s="18"/>
      <c r="I17" s="336">
        <v>100000</v>
      </c>
      <c r="J17" s="53"/>
      <c r="K17" s="5"/>
      <c r="L17" s="120"/>
      <c r="M17" s="131"/>
      <c r="N17" s="121"/>
      <c r="O17" s="121"/>
      <c r="P17" s="121"/>
      <c r="Q17" s="121"/>
      <c r="R17" s="40" t="s">
        <v>344</v>
      </c>
      <c r="V17" s="49"/>
    </row>
    <row r="18" spans="1:28" ht="231.75" hidden="1" customHeight="1">
      <c r="A18" s="48"/>
      <c r="B18" s="289" t="s">
        <v>641</v>
      </c>
      <c r="C18" s="414" t="s">
        <v>376</v>
      </c>
      <c r="D18" s="364" t="s">
        <v>372</v>
      </c>
      <c r="E18" s="4" t="s">
        <v>373</v>
      </c>
      <c r="F18" s="5"/>
      <c r="G18" s="6"/>
      <c r="H18" s="6"/>
      <c r="I18" s="345">
        <v>300000</v>
      </c>
      <c r="K18" s="5"/>
      <c r="L18" s="120"/>
      <c r="M18" s="131"/>
      <c r="N18" s="121"/>
      <c r="O18" s="121"/>
      <c r="P18" s="121"/>
      <c r="Q18" s="121"/>
      <c r="R18" s="47" t="s">
        <v>374</v>
      </c>
      <c r="V18" s="49"/>
    </row>
    <row r="19" spans="1:28" ht="127.5" hidden="1" customHeight="1">
      <c r="A19" s="48"/>
      <c r="B19" s="289" t="s">
        <v>205</v>
      </c>
      <c r="C19" s="414" t="s">
        <v>376</v>
      </c>
      <c r="D19" s="364" t="s">
        <v>377</v>
      </c>
      <c r="E19" s="4" t="s">
        <v>373</v>
      </c>
      <c r="F19" s="5"/>
      <c r="G19" s="6"/>
      <c r="H19" s="6"/>
      <c r="I19" s="6"/>
      <c r="J19" s="336"/>
      <c r="K19" s="5"/>
      <c r="L19" s="120"/>
      <c r="M19" s="131"/>
      <c r="N19" s="121"/>
      <c r="O19" s="121"/>
      <c r="P19" s="121"/>
      <c r="Q19" s="121"/>
      <c r="R19" s="47" t="s">
        <v>374</v>
      </c>
      <c r="V19" s="49"/>
    </row>
    <row r="20" spans="1:28" ht="129.75" hidden="1" customHeight="1">
      <c r="A20" s="7"/>
      <c r="B20" s="419" t="s">
        <v>206</v>
      </c>
      <c r="C20" s="42" t="s">
        <v>540</v>
      </c>
      <c r="D20" s="374" t="s">
        <v>255</v>
      </c>
      <c r="E20" s="18" t="s">
        <v>246</v>
      </c>
      <c r="F20" s="18"/>
      <c r="G20" s="18"/>
      <c r="H20" s="18"/>
      <c r="I20" s="336">
        <v>50000</v>
      </c>
      <c r="J20" s="53"/>
      <c r="K20" s="5"/>
      <c r="L20" s="120"/>
      <c r="M20" s="131"/>
      <c r="N20" s="121"/>
      <c r="O20" s="121"/>
      <c r="P20" s="121"/>
      <c r="Q20" s="121"/>
      <c r="R20" s="40" t="s">
        <v>253</v>
      </c>
      <c r="V20" s="49"/>
    </row>
    <row r="21" spans="1:28" ht="177.75" hidden="1" customHeight="1">
      <c r="A21" s="63"/>
      <c r="B21" s="289" t="s">
        <v>642</v>
      </c>
      <c r="C21" s="290" t="s">
        <v>545</v>
      </c>
      <c r="D21" s="364" t="s">
        <v>546</v>
      </c>
      <c r="E21" s="4" t="s">
        <v>469</v>
      </c>
      <c r="F21" s="4"/>
      <c r="G21" s="4"/>
      <c r="H21" s="4"/>
      <c r="I21" s="433">
        <v>70000</v>
      </c>
      <c r="J21" s="303"/>
      <c r="K21" s="5"/>
      <c r="L21" s="120"/>
      <c r="M21" s="131"/>
      <c r="N21" s="121"/>
      <c r="O21" s="121"/>
      <c r="P21" s="121"/>
      <c r="Q21" s="121"/>
      <c r="R21" s="40" t="s">
        <v>544</v>
      </c>
      <c r="V21" s="49"/>
    </row>
    <row r="22" spans="1:28" ht="99.75" hidden="1" customHeight="1">
      <c r="A22" s="63"/>
      <c r="B22" s="289" t="s">
        <v>642</v>
      </c>
      <c r="C22" s="290" t="s">
        <v>599</v>
      </c>
      <c r="D22" s="364" t="s">
        <v>546</v>
      </c>
      <c r="E22" s="4" t="s">
        <v>230</v>
      </c>
      <c r="F22" s="5"/>
      <c r="G22" s="5"/>
      <c r="H22" s="5"/>
      <c r="I22" s="434">
        <v>500000</v>
      </c>
      <c r="J22" s="436"/>
      <c r="K22" s="5"/>
      <c r="L22" s="120"/>
      <c r="M22" s="131"/>
      <c r="N22" s="121"/>
      <c r="O22" s="121"/>
      <c r="P22" s="121"/>
      <c r="Q22" s="121"/>
      <c r="R22" s="47" t="s">
        <v>600</v>
      </c>
      <c r="V22" s="49"/>
    </row>
    <row r="23" spans="1:28" ht="107.25" hidden="1" customHeight="1">
      <c r="A23" s="63"/>
      <c r="B23" s="289" t="s">
        <v>642</v>
      </c>
      <c r="C23" s="42" t="s">
        <v>528</v>
      </c>
      <c r="D23" s="374" t="s">
        <v>529</v>
      </c>
      <c r="E23" s="4" t="s">
        <v>246</v>
      </c>
      <c r="F23" s="5"/>
      <c r="G23" s="6"/>
      <c r="H23" s="6"/>
      <c r="I23" s="6"/>
      <c r="J23" s="345"/>
      <c r="K23" s="5"/>
      <c r="L23" s="120"/>
      <c r="M23" s="131"/>
      <c r="N23" s="121"/>
      <c r="O23" s="121"/>
      <c r="P23" s="121"/>
      <c r="Q23" s="121"/>
      <c r="R23" s="47" t="s">
        <v>530</v>
      </c>
      <c r="V23" s="49"/>
    </row>
    <row r="24" spans="1:28" ht="87" hidden="1" customHeight="1">
      <c r="A24" s="432"/>
      <c r="B24" s="289" t="s">
        <v>642</v>
      </c>
      <c r="C24" s="42" t="s">
        <v>531</v>
      </c>
      <c r="D24" s="374" t="s">
        <v>529</v>
      </c>
      <c r="E24" s="4" t="s">
        <v>246</v>
      </c>
      <c r="F24" s="4"/>
      <c r="G24" s="18"/>
      <c r="H24" s="18"/>
      <c r="I24" s="18"/>
      <c r="J24" s="336"/>
      <c r="K24" s="5"/>
      <c r="L24" s="120"/>
      <c r="M24" s="131"/>
      <c r="N24" s="121"/>
      <c r="O24" s="121"/>
      <c r="P24" s="121"/>
      <c r="Q24" s="121"/>
      <c r="R24" s="47" t="s">
        <v>530</v>
      </c>
      <c r="V24" s="49"/>
    </row>
    <row r="25" spans="1:28" ht="108" hidden="1" customHeight="1">
      <c r="A25" s="38"/>
      <c r="B25" s="289" t="s">
        <v>642</v>
      </c>
      <c r="C25" s="42" t="s">
        <v>488</v>
      </c>
      <c r="D25" s="364" t="s">
        <v>489</v>
      </c>
      <c r="E25" s="4" t="s">
        <v>490</v>
      </c>
      <c r="F25" s="375"/>
      <c r="G25" s="435"/>
      <c r="H25" s="4"/>
      <c r="I25" s="4"/>
      <c r="J25" s="344"/>
      <c r="K25" s="5"/>
      <c r="L25" s="120"/>
      <c r="M25" s="131"/>
      <c r="N25" s="121"/>
      <c r="O25" s="121"/>
      <c r="P25" s="121"/>
      <c r="Q25" s="121"/>
      <c r="R25" s="47" t="s">
        <v>487</v>
      </c>
      <c r="V25" s="49"/>
    </row>
    <row r="26" spans="1:28" ht="111.75" hidden="1" customHeight="1">
      <c r="A26" s="48"/>
      <c r="B26" s="289" t="s">
        <v>642</v>
      </c>
      <c r="C26" s="42" t="s">
        <v>491</v>
      </c>
      <c r="D26" s="364" t="s">
        <v>492</v>
      </c>
      <c r="E26" s="4" t="s">
        <v>493</v>
      </c>
      <c r="F26" s="5"/>
      <c r="G26" s="5"/>
      <c r="H26" s="5"/>
      <c r="I26" s="5"/>
      <c r="J26" s="336"/>
      <c r="K26" s="5"/>
      <c r="L26" s="120"/>
      <c r="M26" s="131"/>
      <c r="N26" s="121"/>
      <c r="O26" s="121"/>
      <c r="P26" s="121"/>
      <c r="Q26" s="121"/>
      <c r="R26" s="47" t="s">
        <v>487</v>
      </c>
      <c r="V26" s="49"/>
    </row>
    <row r="27" spans="1:28" ht="129.75" hidden="1" customHeight="1">
      <c r="A27" s="63"/>
      <c r="B27" s="289" t="s">
        <v>642</v>
      </c>
      <c r="C27" s="42" t="s">
        <v>396</v>
      </c>
      <c r="D27" s="374" t="s">
        <v>397</v>
      </c>
      <c r="E27" s="4" t="s">
        <v>574</v>
      </c>
      <c r="F27" s="5"/>
      <c r="G27" s="6"/>
      <c r="H27" s="6"/>
      <c r="I27" s="345">
        <v>50000</v>
      </c>
      <c r="J27" s="303"/>
      <c r="K27" s="5"/>
      <c r="L27" s="120"/>
      <c r="M27" s="131"/>
      <c r="N27" s="121"/>
      <c r="O27" s="121"/>
      <c r="P27" s="121"/>
      <c r="Q27" s="121"/>
      <c r="R27" s="47" t="s">
        <v>398</v>
      </c>
      <c r="V27" s="49"/>
    </row>
    <row r="28" spans="1:28" ht="84.75" hidden="1" customHeight="1">
      <c r="A28" s="432"/>
      <c r="B28" s="289" t="s">
        <v>642</v>
      </c>
      <c r="C28" s="42" t="s">
        <v>399</v>
      </c>
      <c r="D28" s="374" t="s">
        <v>400</v>
      </c>
      <c r="E28" s="4" t="s">
        <v>401</v>
      </c>
      <c r="F28" s="4"/>
      <c r="G28" s="18"/>
      <c r="H28" s="18"/>
      <c r="I28" s="336">
        <v>20000</v>
      </c>
      <c r="J28" s="447"/>
      <c r="K28" s="5"/>
      <c r="L28" s="120"/>
      <c r="M28" s="131"/>
      <c r="N28" s="121"/>
      <c r="O28" s="121"/>
      <c r="P28" s="121"/>
      <c r="Q28" s="121"/>
      <c r="R28" s="47" t="s">
        <v>398</v>
      </c>
      <c r="V28" s="49"/>
    </row>
    <row r="29" spans="1:28" ht="133.5" hidden="1" customHeight="1">
      <c r="A29" s="448"/>
      <c r="B29" s="289" t="s">
        <v>642</v>
      </c>
      <c r="C29" s="449" t="s">
        <v>389</v>
      </c>
      <c r="D29" s="364" t="s">
        <v>390</v>
      </c>
      <c r="E29" s="170" t="s">
        <v>356</v>
      </c>
      <c r="F29" s="127"/>
      <c r="G29" s="445"/>
      <c r="H29" s="408"/>
      <c r="I29" s="446">
        <v>220000</v>
      </c>
      <c r="J29" s="303"/>
      <c r="K29" s="223"/>
      <c r="L29" s="120"/>
      <c r="M29" s="131"/>
      <c r="N29" s="121"/>
      <c r="O29" s="121"/>
      <c r="P29" s="121"/>
      <c r="Q29" s="121"/>
      <c r="R29" s="374" t="s">
        <v>388</v>
      </c>
      <c r="S29" s="410"/>
      <c r="T29" s="410"/>
      <c r="U29" s="410"/>
      <c r="V29" s="411"/>
      <c r="W29" s="410"/>
      <c r="X29" s="410"/>
      <c r="Y29" s="410"/>
      <c r="Z29" s="410"/>
      <c r="AA29" s="410"/>
      <c r="AB29" s="410"/>
    </row>
    <row r="30" spans="1:28" ht="144" hidden="1" customHeight="1">
      <c r="A30" s="90"/>
      <c r="B30" s="289" t="s">
        <v>642</v>
      </c>
      <c r="C30" s="449" t="s">
        <v>389</v>
      </c>
      <c r="D30" s="374" t="s">
        <v>390</v>
      </c>
      <c r="E30" s="170" t="s">
        <v>541</v>
      </c>
      <c r="F30" s="322"/>
      <c r="G30" s="413"/>
      <c r="H30" s="412"/>
      <c r="I30" s="409">
        <v>45000</v>
      </c>
      <c r="K30" s="223"/>
      <c r="L30" s="120"/>
      <c r="M30" s="131"/>
      <c r="N30" s="121"/>
      <c r="O30" s="121"/>
      <c r="P30" s="121"/>
      <c r="Q30" s="121"/>
      <c r="R30" s="374" t="s">
        <v>435</v>
      </c>
      <c r="S30" s="410"/>
      <c r="T30" s="410"/>
      <c r="U30" s="410"/>
      <c r="V30" s="411"/>
      <c r="W30" s="410"/>
      <c r="X30" s="410"/>
      <c r="Y30" s="410"/>
      <c r="Z30" s="410"/>
      <c r="AA30" s="410"/>
      <c r="AB30" s="410"/>
    </row>
    <row r="31" spans="1:28" ht="160.5" hidden="1" customHeight="1">
      <c r="A31" s="432"/>
      <c r="B31" s="289" t="s">
        <v>642</v>
      </c>
      <c r="C31" s="42" t="s">
        <v>310</v>
      </c>
      <c r="D31" s="374" t="s">
        <v>391</v>
      </c>
      <c r="E31" s="4" t="s">
        <v>392</v>
      </c>
      <c r="F31" s="4"/>
      <c r="G31" s="18"/>
      <c r="H31" s="4"/>
      <c r="I31" s="18"/>
      <c r="J31" s="336"/>
      <c r="K31" s="4"/>
      <c r="L31" s="249"/>
      <c r="M31" s="103"/>
      <c r="N31" s="123"/>
      <c r="O31" s="123"/>
      <c r="P31" s="123"/>
      <c r="Q31" s="123"/>
      <c r="R31" s="40" t="s">
        <v>388</v>
      </c>
      <c r="V31" s="49"/>
    </row>
    <row r="32" spans="1:28" ht="133.5" customHeight="1">
      <c r="A32" s="38"/>
      <c r="B32" s="450" t="s">
        <v>642</v>
      </c>
      <c r="C32" s="42" t="s">
        <v>354</v>
      </c>
      <c r="D32" s="364" t="s">
        <v>355</v>
      </c>
      <c r="E32" s="4" t="s">
        <v>356</v>
      </c>
      <c r="F32" s="5"/>
      <c r="G32" s="5"/>
      <c r="H32" s="5"/>
      <c r="I32" s="434">
        <v>100000</v>
      </c>
      <c r="J32" s="303"/>
      <c r="K32" s="5"/>
      <c r="L32" s="120"/>
      <c r="M32" s="131"/>
      <c r="N32" s="121"/>
      <c r="O32" s="121"/>
      <c r="P32" s="121"/>
      <c r="Q32" s="121"/>
      <c r="R32" s="3" t="s">
        <v>357</v>
      </c>
      <c r="V32" s="49"/>
    </row>
    <row r="33" spans="1:22" ht="87" hidden="1" customHeight="1">
      <c r="A33" s="48"/>
      <c r="B33" s="450" t="s">
        <v>642</v>
      </c>
      <c r="C33" s="329" t="s">
        <v>371</v>
      </c>
      <c r="D33" s="364" t="s">
        <v>372</v>
      </c>
      <c r="E33" s="4" t="s">
        <v>373</v>
      </c>
      <c r="F33" s="4"/>
      <c r="G33" s="18"/>
      <c r="H33" s="18"/>
      <c r="I33" s="336">
        <v>500000</v>
      </c>
      <c r="J33" s="303"/>
      <c r="K33" s="4"/>
      <c r="L33" s="249"/>
      <c r="M33" s="103"/>
      <c r="N33" s="123"/>
      <c r="O33" s="123"/>
      <c r="P33" s="123"/>
      <c r="Q33" s="123"/>
      <c r="R33" s="47" t="s">
        <v>374</v>
      </c>
      <c r="V33" s="49"/>
    </row>
    <row r="34" spans="1:22" ht="102" hidden="1" customHeight="1">
      <c r="A34" s="48"/>
      <c r="B34" s="450" t="s">
        <v>642</v>
      </c>
      <c r="C34" s="42" t="s">
        <v>371</v>
      </c>
      <c r="D34" s="364" t="s">
        <v>375</v>
      </c>
      <c r="E34" s="4" t="s">
        <v>373</v>
      </c>
      <c r="F34" s="5"/>
      <c r="G34" s="5"/>
      <c r="H34" s="5"/>
      <c r="I34" s="5"/>
      <c r="J34" s="434"/>
      <c r="K34" s="5"/>
      <c r="L34" s="120"/>
      <c r="M34" s="131"/>
      <c r="N34" s="121"/>
      <c r="O34" s="121"/>
      <c r="P34" s="121"/>
      <c r="Q34" s="121"/>
      <c r="R34" s="47" t="s">
        <v>374</v>
      </c>
      <c r="V34" s="49"/>
    </row>
    <row r="35" spans="1:22" ht="153" hidden="1" customHeight="1">
      <c r="A35" s="7"/>
      <c r="B35" s="450" t="s">
        <v>642</v>
      </c>
      <c r="C35" s="42" t="s">
        <v>293</v>
      </c>
      <c r="D35" s="420" t="s">
        <v>294</v>
      </c>
      <c r="E35" s="18" t="s">
        <v>230</v>
      </c>
      <c r="F35" s="18"/>
      <c r="G35" s="18"/>
      <c r="H35" s="18"/>
      <c r="I35" s="18"/>
      <c r="J35" s="18"/>
      <c r="K35" s="5"/>
      <c r="L35" s="120"/>
      <c r="M35" s="131"/>
      <c r="N35" s="121"/>
      <c r="O35" s="121"/>
      <c r="P35" s="121"/>
      <c r="Q35" s="121"/>
      <c r="R35" s="40" t="s">
        <v>302</v>
      </c>
      <c r="V35" s="49"/>
    </row>
    <row r="36" spans="1:22" ht="153" hidden="1" customHeight="1">
      <c r="A36" s="38"/>
      <c r="B36" s="450" t="s">
        <v>206</v>
      </c>
      <c r="C36" s="329" t="s">
        <v>310</v>
      </c>
      <c r="D36" s="374" t="s">
        <v>315</v>
      </c>
      <c r="E36" s="18" t="s">
        <v>246</v>
      </c>
      <c r="F36" s="18"/>
      <c r="G36" s="18"/>
      <c r="H36" s="18"/>
      <c r="I36" s="336">
        <v>200000</v>
      </c>
      <c r="J36" s="336"/>
      <c r="K36" s="312"/>
      <c r="L36" s="248"/>
      <c r="M36" s="320"/>
      <c r="N36" s="321"/>
      <c r="O36" s="321"/>
      <c r="P36" s="321"/>
      <c r="Q36" s="321"/>
      <c r="R36" s="315" t="s">
        <v>311</v>
      </c>
      <c r="V36" s="49"/>
    </row>
    <row r="37" spans="1:22" ht="315.75" hidden="1" customHeight="1">
      <c r="A37" s="432"/>
      <c r="B37" s="450" t="s">
        <v>206</v>
      </c>
      <c r="C37" s="452" t="s">
        <v>620</v>
      </c>
      <c r="D37" s="420" t="s">
        <v>345</v>
      </c>
      <c r="E37" s="18" t="s">
        <v>347</v>
      </c>
      <c r="F37" s="18"/>
      <c r="G37" s="18"/>
      <c r="H37" s="18"/>
      <c r="I37" s="336">
        <v>100000</v>
      </c>
      <c r="J37" s="451"/>
      <c r="K37" s="61"/>
      <c r="L37" s="120"/>
      <c r="M37" s="254"/>
      <c r="N37" s="256"/>
      <c r="O37" s="256"/>
      <c r="P37" s="256"/>
      <c r="Q37" s="256"/>
      <c r="R37" s="40" t="s">
        <v>344</v>
      </c>
      <c r="V37" s="49"/>
    </row>
    <row r="38" spans="1:22" ht="307.5" hidden="1" customHeight="1">
      <c r="A38" s="63"/>
      <c r="B38" s="453" t="s">
        <v>642</v>
      </c>
      <c r="C38" s="452" t="s">
        <v>620</v>
      </c>
      <c r="D38" s="420" t="s">
        <v>346</v>
      </c>
      <c r="E38" s="40" t="s">
        <v>621</v>
      </c>
      <c r="F38" s="40"/>
      <c r="G38" s="18"/>
      <c r="H38" s="336"/>
      <c r="I38" s="336"/>
      <c r="J38" s="224"/>
      <c r="K38" s="120"/>
      <c r="L38" s="254"/>
      <c r="M38" s="256"/>
      <c r="N38" s="256"/>
      <c r="O38" s="256"/>
      <c r="P38" s="256"/>
      <c r="Q38" s="311" t="s">
        <v>344</v>
      </c>
      <c r="R38" s="40" t="s">
        <v>344</v>
      </c>
      <c r="V38" s="49"/>
    </row>
    <row r="39" spans="1:22" ht="108.75" hidden="1" customHeight="1">
      <c r="A39" s="48"/>
      <c r="B39" s="334" t="s">
        <v>207</v>
      </c>
      <c r="C39" s="42" t="s">
        <v>231</v>
      </c>
      <c r="D39" s="420" t="s">
        <v>232</v>
      </c>
      <c r="E39" s="18" t="s">
        <v>233</v>
      </c>
      <c r="F39" s="18"/>
      <c r="G39" s="18"/>
      <c r="H39" s="18"/>
      <c r="I39" s="336">
        <v>20000</v>
      </c>
      <c r="J39" s="303"/>
      <c r="K39" s="5"/>
      <c r="L39" s="120"/>
      <c r="M39" s="131"/>
      <c r="N39" s="121"/>
      <c r="O39" s="121"/>
      <c r="P39" s="121"/>
      <c r="Q39" s="121"/>
      <c r="R39" s="3" t="s">
        <v>234</v>
      </c>
      <c r="V39" s="49"/>
    </row>
    <row r="40" spans="1:22" ht="108.75" hidden="1" customHeight="1">
      <c r="A40" s="48"/>
      <c r="B40" s="331" t="s">
        <v>643</v>
      </c>
      <c r="C40" s="42" t="s">
        <v>601</v>
      </c>
      <c r="D40" s="420" t="s">
        <v>548</v>
      </c>
      <c r="E40" s="18" t="s">
        <v>233</v>
      </c>
      <c r="F40" s="4"/>
      <c r="G40" s="4"/>
      <c r="H40" s="4"/>
      <c r="I40" s="344">
        <v>7000</v>
      </c>
      <c r="J40" s="344"/>
      <c r="K40" s="5"/>
      <c r="L40" s="120"/>
      <c r="M40" s="131"/>
      <c r="N40" s="121"/>
      <c r="O40" s="121"/>
      <c r="P40" s="121"/>
      <c r="Q40" s="121"/>
      <c r="R40" s="311" t="s">
        <v>600</v>
      </c>
      <c r="V40" s="49"/>
    </row>
    <row r="41" spans="1:22" ht="132" hidden="1" customHeight="1">
      <c r="A41" s="48"/>
      <c r="B41" s="331" t="s">
        <v>643</v>
      </c>
      <c r="C41" s="329" t="s">
        <v>547</v>
      </c>
      <c r="D41" s="420" t="s">
        <v>548</v>
      </c>
      <c r="E41" s="18" t="s">
        <v>318</v>
      </c>
      <c r="F41" s="4"/>
      <c r="G41" s="4"/>
      <c r="H41" s="4"/>
      <c r="I41" s="4"/>
      <c r="J41" s="344"/>
      <c r="K41" s="5"/>
      <c r="L41" s="120"/>
      <c r="M41" s="131"/>
      <c r="N41" s="121"/>
      <c r="O41" s="121"/>
      <c r="P41" s="121"/>
      <c r="Q41" s="121"/>
      <c r="R41" s="311" t="s">
        <v>544</v>
      </c>
      <c r="V41" s="49"/>
    </row>
    <row r="42" spans="1:22" ht="79.5" hidden="1" customHeight="1">
      <c r="A42" s="48"/>
      <c r="B42" s="331" t="s">
        <v>643</v>
      </c>
      <c r="C42" s="42" t="s">
        <v>494</v>
      </c>
      <c r="D42" s="421" t="s">
        <v>495</v>
      </c>
      <c r="E42" s="4" t="s">
        <v>496</v>
      </c>
      <c r="F42" s="4"/>
      <c r="G42" s="4"/>
      <c r="H42" s="4"/>
      <c r="I42" s="4"/>
      <c r="J42" s="344"/>
      <c r="K42" s="5"/>
      <c r="L42" s="120"/>
      <c r="M42" s="131"/>
      <c r="N42" s="121"/>
      <c r="O42" s="121"/>
      <c r="P42" s="121"/>
      <c r="Q42" s="121"/>
      <c r="R42" s="311" t="s">
        <v>487</v>
      </c>
      <c r="V42" s="49"/>
    </row>
    <row r="43" spans="1:22" ht="62.25" hidden="1" customHeight="1">
      <c r="A43" s="48"/>
      <c r="B43" s="331" t="s">
        <v>643</v>
      </c>
      <c r="C43" s="42" t="s">
        <v>402</v>
      </c>
      <c r="D43" s="421" t="s">
        <v>403</v>
      </c>
      <c r="E43" s="4" t="s">
        <v>404</v>
      </c>
      <c r="F43" s="4"/>
      <c r="G43" s="4"/>
      <c r="H43" s="4"/>
      <c r="I43" s="4"/>
      <c r="J43" s="344"/>
      <c r="K43" s="5"/>
      <c r="L43" s="120"/>
      <c r="M43" s="131"/>
      <c r="N43" s="121"/>
      <c r="O43" s="121"/>
      <c r="P43" s="121"/>
      <c r="Q43" s="121"/>
      <c r="R43" s="311" t="s">
        <v>398</v>
      </c>
      <c r="V43" s="49"/>
    </row>
    <row r="44" spans="1:22" ht="89.25" customHeight="1">
      <c r="A44" s="7"/>
      <c r="B44" s="331" t="s">
        <v>643</v>
      </c>
      <c r="C44" s="42" t="s">
        <v>358</v>
      </c>
      <c r="D44" s="421" t="s">
        <v>359</v>
      </c>
      <c r="E44" s="4" t="s">
        <v>360</v>
      </c>
      <c r="F44" s="4"/>
      <c r="G44" s="4"/>
      <c r="H44" s="4"/>
      <c r="I44" s="4"/>
      <c r="J44" s="344"/>
      <c r="K44" s="5"/>
      <c r="L44" s="120"/>
      <c r="M44" s="131"/>
      <c r="N44" s="121"/>
      <c r="O44" s="121"/>
      <c r="P44" s="121"/>
      <c r="Q44" s="121"/>
      <c r="R44" s="311" t="s">
        <v>357</v>
      </c>
      <c r="V44" s="49"/>
    </row>
    <row r="45" spans="1:22" ht="231" hidden="1" customHeight="1">
      <c r="A45" s="38"/>
      <c r="B45" s="168" t="s">
        <v>643</v>
      </c>
      <c r="C45" s="42" t="s">
        <v>348</v>
      </c>
      <c r="D45" s="421" t="s">
        <v>349</v>
      </c>
      <c r="E45" s="4" t="s">
        <v>312</v>
      </c>
      <c r="F45" s="4"/>
      <c r="G45" s="4"/>
      <c r="H45" s="4"/>
      <c r="I45" s="344">
        <v>100000</v>
      </c>
      <c r="J45" s="303"/>
      <c r="K45" s="5"/>
      <c r="L45" s="120"/>
      <c r="M45" s="131"/>
      <c r="N45" s="121"/>
      <c r="O45" s="121"/>
      <c r="P45" s="121"/>
      <c r="Q45" s="121"/>
      <c r="R45" s="40" t="s">
        <v>344</v>
      </c>
      <c r="V45" s="49"/>
    </row>
    <row r="46" spans="1:22" ht="78" hidden="1" customHeight="1">
      <c r="A46" s="48"/>
      <c r="B46" s="168" t="s">
        <v>643</v>
      </c>
      <c r="C46" s="42" t="s">
        <v>256</v>
      </c>
      <c r="D46" s="170" t="s">
        <v>257</v>
      </c>
      <c r="E46" s="4" t="s">
        <v>258</v>
      </c>
      <c r="F46" s="4"/>
      <c r="G46" s="4"/>
      <c r="H46" s="4"/>
      <c r="I46" s="4"/>
      <c r="J46" s="4" t="s">
        <v>292</v>
      </c>
      <c r="K46" s="4"/>
      <c r="L46" s="249"/>
      <c r="M46" s="103"/>
      <c r="N46" s="123"/>
      <c r="O46" s="123"/>
      <c r="P46" s="123"/>
      <c r="Q46" s="123"/>
      <c r="R46" s="311" t="s">
        <v>253</v>
      </c>
      <c r="V46" s="49"/>
    </row>
    <row r="47" spans="1:22" ht="75.75" hidden="1" customHeight="1">
      <c r="A47" s="7"/>
      <c r="B47" s="168" t="s">
        <v>643</v>
      </c>
      <c r="C47" s="42" t="s">
        <v>296</v>
      </c>
      <c r="D47" s="374" t="s">
        <v>297</v>
      </c>
      <c r="E47" s="312" t="s">
        <v>233</v>
      </c>
      <c r="F47" s="312"/>
      <c r="G47" s="18"/>
      <c r="H47" s="18"/>
      <c r="I47" s="336">
        <v>58500</v>
      </c>
      <c r="J47" s="435"/>
      <c r="K47" s="312"/>
      <c r="L47" s="248"/>
      <c r="M47" s="320"/>
      <c r="N47" s="321"/>
      <c r="O47" s="321"/>
      <c r="P47" s="321"/>
      <c r="Q47" s="321"/>
      <c r="R47" s="40" t="s">
        <v>302</v>
      </c>
      <c r="V47" s="49"/>
    </row>
    <row r="48" spans="1:22" ht="180" hidden="1" customHeight="1">
      <c r="A48" s="48"/>
      <c r="B48" s="168" t="s">
        <v>207</v>
      </c>
      <c r="C48" s="42" t="s">
        <v>595</v>
      </c>
      <c r="D48" s="364" t="s">
        <v>298</v>
      </c>
      <c r="E48" s="4" t="s">
        <v>233</v>
      </c>
      <c r="F48" s="4"/>
      <c r="G48" s="4"/>
      <c r="H48" s="4"/>
      <c r="I48" s="344">
        <v>10000</v>
      </c>
      <c r="J48" s="303"/>
      <c r="K48" s="4"/>
      <c r="L48" s="170"/>
      <c r="M48" s="103"/>
      <c r="N48" s="123"/>
      <c r="O48" s="123"/>
      <c r="P48" s="123"/>
      <c r="Q48" s="123"/>
      <c r="R48" s="40" t="s">
        <v>302</v>
      </c>
      <c r="V48" s="49"/>
    </row>
    <row r="49" spans="1:26" ht="128.25" hidden="1" customHeight="1">
      <c r="A49" s="48"/>
      <c r="B49" s="168" t="s">
        <v>207</v>
      </c>
      <c r="C49" s="329" t="s">
        <v>313</v>
      </c>
      <c r="D49" s="374" t="s">
        <v>316</v>
      </c>
      <c r="E49" s="18" t="s">
        <v>312</v>
      </c>
      <c r="F49" s="18"/>
      <c r="G49" s="303"/>
      <c r="H49" s="303"/>
      <c r="I49" s="336">
        <v>100000</v>
      </c>
      <c r="K49" s="303"/>
      <c r="L49" s="303"/>
      <c r="M49" s="303"/>
      <c r="N49" s="303"/>
      <c r="O49" s="303"/>
      <c r="P49" s="303"/>
      <c r="Q49" s="303"/>
      <c r="R49" s="148" t="s">
        <v>311</v>
      </c>
      <c r="V49" s="49"/>
    </row>
    <row r="50" spans="1:26" ht="189.75" hidden="1" customHeight="1">
      <c r="A50" s="7"/>
      <c r="B50" s="168" t="s">
        <v>207</v>
      </c>
      <c r="C50" s="329" t="s">
        <v>313</v>
      </c>
      <c r="D50" s="374" t="s">
        <v>314</v>
      </c>
      <c r="E50" s="18">
        <v>3.51</v>
      </c>
      <c r="F50" s="18"/>
      <c r="G50" s="303"/>
      <c r="H50" s="303"/>
      <c r="I50" s="303"/>
      <c r="J50" s="336"/>
      <c r="K50" s="303"/>
      <c r="L50" s="303"/>
      <c r="M50" s="303"/>
      <c r="N50" s="303"/>
      <c r="O50" s="303"/>
      <c r="P50" s="303"/>
      <c r="Q50" s="303"/>
      <c r="R50" s="148" t="s">
        <v>311</v>
      </c>
      <c r="V50" s="49"/>
    </row>
    <row r="51" spans="1:26" ht="27" customHeight="1">
      <c r="A51" s="473" t="s">
        <v>201</v>
      </c>
      <c r="B51" s="65"/>
      <c r="C51" s="265"/>
      <c r="D51" s="122"/>
      <c r="E51" s="265"/>
      <c r="F51" s="265"/>
      <c r="G51" s="66"/>
      <c r="H51" s="5"/>
      <c r="I51" s="5"/>
      <c r="J51" s="5"/>
      <c r="K51" s="64"/>
      <c r="L51" s="122"/>
      <c r="M51" s="256"/>
      <c r="N51" s="256"/>
      <c r="O51" s="256"/>
      <c r="P51" s="256"/>
      <c r="Q51" s="256"/>
      <c r="R51" s="477">
        <v>1</v>
      </c>
      <c r="U51" s="104"/>
      <c r="V51" s="104"/>
      <c r="W51" s="104"/>
      <c r="X51" s="104"/>
      <c r="Y51" s="104"/>
      <c r="Z51" s="104"/>
    </row>
    <row r="52" spans="1:26" ht="27.75" customHeight="1">
      <c r="A52" s="63" t="s">
        <v>219</v>
      </c>
      <c r="B52" s="65"/>
      <c r="C52" s="265"/>
      <c r="D52" s="122"/>
      <c r="E52" s="265"/>
      <c r="F52" s="265"/>
      <c r="G52" s="66"/>
      <c r="H52" s="5"/>
      <c r="I52" s="5"/>
      <c r="J52" s="5"/>
      <c r="K52" s="64"/>
      <c r="L52" s="122"/>
      <c r="M52" s="256"/>
      <c r="N52" s="256"/>
      <c r="O52" s="256"/>
      <c r="P52" s="256"/>
      <c r="Q52" s="256"/>
      <c r="R52" s="477">
        <v>1</v>
      </c>
      <c r="U52" s="104"/>
      <c r="V52" s="104"/>
      <c r="W52" s="104"/>
      <c r="X52" s="104"/>
      <c r="Y52" s="104"/>
      <c r="Z52" s="104"/>
    </row>
    <row r="53" spans="1:26" ht="124.5" hidden="1" customHeight="1">
      <c r="A53" s="271"/>
      <c r="B53" s="319" t="s">
        <v>202</v>
      </c>
      <c r="C53" s="290" t="s">
        <v>259</v>
      </c>
      <c r="D53" s="422" t="s">
        <v>260</v>
      </c>
      <c r="E53" s="346" t="s">
        <v>261</v>
      </c>
      <c r="F53" s="346"/>
      <c r="G53" s="274"/>
      <c r="H53" s="274"/>
      <c r="I53" s="274"/>
      <c r="J53" s="335" t="s">
        <v>292</v>
      </c>
      <c r="K53" s="275"/>
      <c r="L53" s="276"/>
      <c r="M53" s="277"/>
      <c r="N53" s="278"/>
      <c r="O53" s="279"/>
      <c r="P53" s="278"/>
      <c r="Q53" s="278"/>
      <c r="R53" s="215" t="s">
        <v>253</v>
      </c>
      <c r="U53" s="104"/>
      <c r="V53" s="104"/>
      <c r="W53" s="104"/>
      <c r="X53" s="104"/>
      <c r="Y53" s="104"/>
      <c r="Z53" s="104"/>
    </row>
    <row r="54" spans="1:26" ht="134.25" hidden="1" customHeight="1">
      <c r="A54" s="271"/>
      <c r="B54" s="319" t="s">
        <v>202</v>
      </c>
      <c r="C54" s="290" t="s">
        <v>317</v>
      </c>
      <c r="D54" s="422" t="s">
        <v>549</v>
      </c>
      <c r="E54" s="333" t="s">
        <v>282</v>
      </c>
      <c r="F54" s="365"/>
      <c r="G54" s="274"/>
      <c r="H54" s="274"/>
      <c r="I54" s="274"/>
      <c r="J54" s="335"/>
      <c r="K54" s="326"/>
      <c r="L54" s="327"/>
      <c r="M54" s="285"/>
      <c r="N54" s="286"/>
      <c r="O54" s="328"/>
      <c r="P54" s="286"/>
      <c r="Q54" s="286"/>
      <c r="R54" s="215" t="s">
        <v>544</v>
      </c>
      <c r="U54" s="104"/>
      <c r="V54" s="104"/>
      <c r="W54" s="104"/>
      <c r="X54" s="104"/>
      <c r="Y54" s="104"/>
      <c r="Z54" s="104"/>
    </row>
    <row r="55" spans="1:26" ht="134.25" hidden="1" customHeight="1">
      <c r="A55" s="281"/>
      <c r="B55" s="319" t="s">
        <v>202</v>
      </c>
      <c r="C55" s="290" t="s">
        <v>497</v>
      </c>
      <c r="D55" s="422" t="s">
        <v>498</v>
      </c>
      <c r="E55" s="365" t="s">
        <v>499</v>
      </c>
      <c r="F55" s="365"/>
      <c r="G55" s="274"/>
      <c r="H55" s="274"/>
      <c r="I55" s="274"/>
      <c r="J55" s="335"/>
      <c r="K55" s="326"/>
      <c r="L55" s="327"/>
      <c r="M55" s="285"/>
      <c r="N55" s="286"/>
      <c r="O55" s="328"/>
      <c r="P55" s="286"/>
      <c r="Q55" s="286"/>
      <c r="R55" s="215" t="s">
        <v>487</v>
      </c>
      <c r="U55" s="104"/>
      <c r="V55" s="104"/>
      <c r="W55" s="104"/>
      <c r="X55" s="104"/>
      <c r="Y55" s="104"/>
      <c r="Z55" s="104"/>
    </row>
    <row r="56" spans="1:26" ht="153.75" hidden="1" customHeight="1">
      <c r="A56" s="271"/>
      <c r="B56" s="319" t="s">
        <v>644</v>
      </c>
      <c r="C56" s="290" t="s">
        <v>393</v>
      </c>
      <c r="D56" s="422" t="s">
        <v>394</v>
      </c>
      <c r="E56" s="365" t="s">
        <v>395</v>
      </c>
      <c r="F56" s="365"/>
      <c r="G56" s="335"/>
      <c r="H56" s="335"/>
      <c r="I56" s="335"/>
      <c r="J56" s="335"/>
      <c r="K56" s="401"/>
      <c r="L56" s="402"/>
      <c r="M56" s="371"/>
      <c r="N56" s="372"/>
      <c r="O56" s="403"/>
      <c r="P56" s="372"/>
      <c r="Q56" s="372"/>
      <c r="R56" s="215" t="s">
        <v>388</v>
      </c>
      <c r="U56" s="104"/>
      <c r="V56" s="104"/>
      <c r="W56" s="104"/>
      <c r="X56" s="104"/>
      <c r="Y56" s="104"/>
      <c r="Z56" s="104"/>
    </row>
    <row r="57" spans="1:26" ht="105" hidden="1" customHeight="1">
      <c r="A57" s="271"/>
      <c r="B57" s="319" t="s">
        <v>644</v>
      </c>
      <c r="C57" s="290" t="s">
        <v>405</v>
      </c>
      <c r="D57" s="422" t="s">
        <v>406</v>
      </c>
      <c r="E57" s="346" t="s">
        <v>407</v>
      </c>
      <c r="F57" s="346"/>
      <c r="G57" s="274"/>
      <c r="H57" s="274"/>
      <c r="I57" s="274"/>
      <c r="J57" s="274"/>
      <c r="K57" s="326"/>
      <c r="L57" s="327"/>
      <c r="M57" s="285"/>
      <c r="N57" s="286"/>
      <c r="O57" s="328"/>
      <c r="P57" s="286"/>
      <c r="Q57" s="286"/>
      <c r="R57" s="215" t="s">
        <v>398</v>
      </c>
      <c r="U57" s="104"/>
      <c r="V57" s="104"/>
      <c r="W57" s="104"/>
      <c r="X57" s="104"/>
      <c r="Y57" s="104"/>
      <c r="Z57" s="104"/>
    </row>
    <row r="58" spans="1:26" ht="149.25" hidden="1" customHeight="1">
      <c r="A58" s="281"/>
      <c r="B58" s="319" t="s">
        <v>644</v>
      </c>
      <c r="C58" s="42" t="s">
        <v>262</v>
      </c>
      <c r="D58" s="422" t="s">
        <v>263</v>
      </c>
      <c r="E58" s="346" t="s">
        <v>264</v>
      </c>
      <c r="F58" s="346"/>
      <c r="G58" s="274"/>
      <c r="H58" s="274"/>
      <c r="I58" s="274"/>
      <c r="J58" s="335" t="s">
        <v>292</v>
      </c>
      <c r="K58" s="326"/>
      <c r="L58" s="327"/>
      <c r="M58" s="285"/>
      <c r="N58" s="286"/>
      <c r="O58" s="328"/>
      <c r="P58" s="286"/>
      <c r="Q58" s="286"/>
      <c r="R58" s="215" t="s">
        <v>253</v>
      </c>
      <c r="U58" s="104"/>
      <c r="V58" s="104"/>
      <c r="W58" s="104"/>
      <c r="X58" s="104"/>
      <c r="Y58" s="104"/>
      <c r="Z58" s="104"/>
    </row>
    <row r="59" spans="1:26" ht="149.25" hidden="1" customHeight="1">
      <c r="A59" s="271"/>
      <c r="B59" s="319" t="s">
        <v>202</v>
      </c>
      <c r="C59" s="42" t="s">
        <v>317</v>
      </c>
      <c r="D59" s="422" t="s">
        <v>281</v>
      </c>
      <c r="E59" s="346" t="s">
        <v>318</v>
      </c>
      <c r="F59" s="346"/>
      <c r="G59" s="274"/>
      <c r="H59" s="274"/>
      <c r="I59" s="274"/>
      <c r="J59" s="274"/>
      <c r="K59" s="326"/>
      <c r="L59" s="327"/>
      <c r="M59" s="285"/>
      <c r="N59" s="286"/>
      <c r="O59" s="328"/>
      <c r="P59" s="286"/>
      <c r="Q59" s="286"/>
      <c r="R59" s="215" t="s">
        <v>311</v>
      </c>
      <c r="U59" s="104"/>
      <c r="V59" s="104"/>
      <c r="W59" s="104"/>
      <c r="X59" s="104"/>
      <c r="Y59" s="104"/>
      <c r="Z59" s="104"/>
    </row>
    <row r="60" spans="1:26" ht="107.25" hidden="1" customHeight="1">
      <c r="A60" s="330"/>
      <c r="B60" s="331" t="s">
        <v>217</v>
      </c>
      <c r="C60" s="290" t="s">
        <v>225</v>
      </c>
      <c r="D60" s="423" t="s">
        <v>226</v>
      </c>
      <c r="E60" s="333">
        <v>5</v>
      </c>
      <c r="F60" s="333"/>
      <c r="G60" s="283"/>
      <c r="H60" s="283"/>
      <c r="I60" s="283"/>
      <c r="J60" s="283" t="s">
        <v>292</v>
      </c>
      <c r="K60" s="282"/>
      <c r="L60" s="324"/>
      <c r="M60" s="325"/>
      <c r="N60" s="325"/>
      <c r="O60" s="325"/>
      <c r="P60" s="325"/>
      <c r="Q60" s="325"/>
      <c r="R60" s="334" t="s">
        <v>227</v>
      </c>
      <c r="U60" s="104"/>
      <c r="V60" s="104"/>
      <c r="W60" s="104"/>
      <c r="X60" s="104"/>
      <c r="Y60" s="104"/>
      <c r="Z60" s="104"/>
    </row>
    <row r="61" spans="1:26" ht="107.25" hidden="1" customHeight="1">
      <c r="A61" s="330"/>
      <c r="B61" s="331" t="s">
        <v>217</v>
      </c>
      <c r="C61" s="290" t="s">
        <v>602</v>
      </c>
      <c r="D61" s="423" t="s">
        <v>603</v>
      </c>
      <c r="E61" s="333" t="s">
        <v>604</v>
      </c>
      <c r="F61" s="487"/>
      <c r="G61" s="405"/>
      <c r="H61" s="405"/>
      <c r="I61" s="405"/>
      <c r="J61" s="405"/>
      <c r="K61" s="326"/>
      <c r="L61" s="406"/>
      <c r="M61" s="286"/>
      <c r="N61" s="286"/>
      <c r="O61" s="286"/>
      <c r="P61" s="286"/>
      <c r="Q61" s="286"/>
      <c r="R61" s="334" t="s">
        <v>600</v>
      </c>
      <c r="U61" s="104"/>
      <c r="V61" s="104"/>
      <c r="W61" s="104"/>
      <c r="X61" s="104"/>
      <c r="Y61" s="104"/>
      <c r="Z61" s="104"/>
    </row>
    <row r="62" spans="1:26" ht="137.25" hidden="1" customHeight="1">
      <c r="A62" s="455"/>
      <c r="B62" s="331" t="s">
        <v>217</v>
      </c>
      <c r="C62" s="290" t="s">
        <v>550</v>
      </c>
      <c r="D62" s="423" t="s">
        <v>551</v>
      </c>
      <c r="E62" s="333" t="s">
        <v>282</v>
      </c>
      <c r="F62" s="333"/>
      <c r="G62" s="283"/>
      <c r="H62" s="283"/>
      <c r="I62" s="283"/>
      <c r="J62" s="283"/>
      <c r="K62" s="326"/>
      <c r="L62" s="406"/>
      <c r="M62" s="286"/>
      <c r="N62" s="286"/>
      <c r="O62" s="286"/>
      <c r="P62" s="286"/>
      <c r="Q62" s="286"/>
      <c r="R62" s="334" t="s">
        <v>544</v>
      </c>
      <c r="U62" s="104"/>
      <c r="V62" s="104"/>
      <c r="W62" s="104"/>
      <c r="X62" s="104"/>
      <c r="Y62" s="104"/>
      <c r="Z62" s="104"/>
    </row>
    <row r="63" spans="1:26" ht="107.25" hidden="1" customHeight="1">
      <c r="A63" s="330"/>
      <c r="B63" s="331" t="s">
        <v>645</v>
      </c>
      <c r="C63" s="290" t="s">
        <v>538</v>
      </c>
      <c r="D63" s="422" t="s">
        <v>539</v>
      </c>
      <c r="E63" s="335" t="s">
        <v>233</v>
      </c>
      <c r="F63" s="343"/>
      <c r="G63" s="343"/>
      <c r="H63" s="343"/>
      <c r="I63" s="343"/>
      <c r="J63" s="454"/>
      <c r="K63" s="343"/>
      <c r="L63" s="370"/>
      <c r="M63" s="371"/>
      <c r="N63" s="372"/>
      <c r="O63" s="372"/>
      <c r="P63" s="372"/>
      <c r="Q63" s="372"/>
      <c r="R63" s="334" t="s">
        <v>435</v>
      </c>
      <c r="U63" s="104"/>
      <c r="V63" s="104"/>
      <c r="W63" s="104"/>
      <c r="X63" s="104"/>
      <c r="Y63" s="104"/>
      <c r="Z63" s="104"/>
    </row>
    <row r="64" spans="1:26" ht="121.5" hidden="1" customHeight="1">
      <c r="A64" s="330"/>
      <c r="B64" s="331" t="s">
        <v>645</v>
      </c>
      <c r="C64" s="290" t="s">
        <v>532</v>
      </c>
      <c r="D64" s="423" t="s">
        <v>533</v>
      </c>
      <c r="E64" s="333" t="s">
        <v>246</v>
      </c>
      <c r="F64" s="333"/>
      <c r="G64" s="283"/>
      <c r="H64" s="283"/>
      <c r="I64" s="283"/>
      <c r="J64" s="283"/>
      <c r="K64" s="282"/>
      <c r="L64" s="324"/>
      <c r="M64" s="325"/>
      <c r="N64" s="325"/>
      <c r="O64" s="325"/>
      <c r="P64" s="325"/>
      <c r="Q64" s="325"/>
      <c r="R64" s="331" t="s">
        <v>530</v>
      </c>
      <c r="U64" s="104"/>
      <c r="V64" s="104"/>
      <c r="W64" s="104"/>
      <c r="X64" s="104"/>
      <c r="Y64" s="104"/>
      <c r="Z64" s="104"/>
    </row>
    <row r="65" spans="1:26" ht="227.25" hidden="1" customHeight="1">
      <c r="A65" s="455"/>
      <c r="B65" s="331" t="s">
        <v>645</v>
      </c>
      <c r="C65" s="290" t="s">
        <v>534</v>
      </c>
      <c r="D65" s="423" t="s">
        <v>571</v>
      </c>
      <c r="E65" s="333" t="s">
        <v>535</v>
      </c>
      <c r="F65" s="333"/>
      <c r="G65" s="283"/>
      <c r="H65" s="283"/>
      <c r="I65" s="283"/>
      <c r="J65" s="283"/>
      <c r="K65" s="282"/>
      <c r="L65" s="324"/>
      <c r="M65" s="325"/>
      <c r="N65" s="325"/>
      <c r="O65" s="325"/>
      <c r="P65" s="325"/>
      <c r="Q65" s="325"/>
      <c r="R65" s="331" t="s">
        <v>530</v>
      </c>
      <c r="U65" s="104"/>
      <c r="V65" s="104"/>
      <c r="W65" s="104"/>
      <c r="X65" s="104"/>
      <c r="Y65" s="104"/>
      <c r="Z65" s="104"/>
    </row>
    <row r="66" spans="1:26" ht="133.5" hidden="1" customHeight="1">
      <c r="A66" s="330"/>
      <c r="B66" s="331" t="s">
        <v>645</v>
      </c>
      <c r="C66" s="290" t="s">
        <v>497</v>
      </c>
      <c r="D66" s="423" t="s">
        <v>500</v>
      </c>
      <c r="E66" s="333" t="s">
        <v>501</v>
      </c>
      <c r="F66" s="333"/>
      <c r="G66" s="283"/>
      <c r="H66" s="283"/>
      <c r="I66" s="283"/>
      <c r="J66" s="283"/>
      <c r="K66" s="282"/>
      <c r="L66" s="324"/>
      <c r="M66" s="325"/>
      <c r="N66" s="325"/>
      <c r="O66" s="325"/>
      <c r="P66" s="325"/>
      <c r="Q66" s="325"/>
      <c r="R66" s="215" t="s">
        <v>487</v>
      </c>
      <c r="U66" s="104"/>
      <c r="V66" s="104"/>
      <c r="W66" s="104"/>
      <c r="X66" s="104"/>
      <c r="Y66" s="104"/>
      <c r="Z66" s="104"/>
    </row>
    <row r="67" spans="1:26" ht="250.5" hidden="1" customHeight="1">
      <c r="A67" s="455"/>
      <c r="B67" s="331" t="s">
        <v>645</v>
      </c>
      <c r="C67" s="290" t="s">
        <v>437</v>
      </c>
      <c r="D67" s="423" t="s">
        <v>438</v>
      </c>
      <c r="E67" s="333" t="s">
        <v>439</v>
      </c>
      <c r="F67" s="333"/>
      <c r="G67" s="283"/>
      <c r="H67" s="283"/>
      <c r="I67" s="283"/>
      <c r="J67" s="283"/>
      <c r="K67" s="282"/>
      <c r="L67" s="324"/>
      <c r="M67" s="325"/>
      <c r="N67" s="325"/>
      <c r="O67" s="325"/>
      <c r="P67" s="325"/>
      <c r="Q67" s="325"/>
      <c r="R67" s="215" t="s">
        <v>388</v>
      </c>
      <c r="U67" s="104"/>
      <c r="V67" s="104"/>
      <c r="W67" s="104"/>
      <c r="X67" s="104"/>
      <c r="Y67" s="104"/>
      <c r="Z67" s="104"/>
    </row>
    <row r="68" spans="1:26" ht="128.25" hidden="1" customHeight="1">
      <c r="A68" s="330"/>
      <c r="B68" s="331" t="s">
        <v>645</v>
      </c>
      <c r="C68" s="319" t="s">
        <v>440</v>
      </c>
      <c r="D68" s="423" t="s">
        <v>441</v>
      </c>
      <c r="E68" s="333" t="s">
        <v>331</v>
      </c>
      <c r="F68" s="333"/>
      <c r="G68" s="283"/>
      <c r="H68" s="283"/>
      <c r="I68" s="283"/>
      <c r="J68" s="283"/>
      <c r="K68" s="282"/>
      <c r="L68" s="324"/>
      <c r="M68" s="325"/>
      <c r="N68" s="325"/>
      <c r="O68" s="325"/>
      <c r="P68" s="325"/>
      <c r="Q68" s="325"/>
      <c r="R68" s="331" t="s">
        <v>388</v>
      </c>
      <c r="U68" s="104"/>
      <c r="V68" s="104"/>
      <c r="W68" s="104"/>
      <c r="X68" s="104"/>
      <c r="Y68" s="104"/>
      <c r="Z68" s="104"/>
    </row>
    <row r="69" spans="1:26" ht="88.5" hidden="1" customHeight="1">
      <c r="A69" s="330"/>
      <c r="B69" s="331" t="s">
        <v>645</v>
      </c>
      <c r="C69" s="319"/>
      <c r="D69" s="423" t="s">
        <v>442</v>
      </c>
      <c r="E69" s="333"/>
      <c r="F69" s="333"/>
      <c r="G69" s="283"/>
      <c r="H69" s="283"/>
      <c r="I69" s="283"/>
      <c r="J69" s="283"/>
      <c r="K69" s="282"/>
      <c r="L69" s="324"/>
      <c r="M69" s="325"/>
      <c r="N69" s="325"/>
      <c r="O69" s="325"/>
      <c r="P69" s="325"/>
      <c r="Q69" s="325"/>
      <c r="R69" s="331" t="s">
        <v>388</v>
      </c>
      <c r="U69" s="104"/>
      <c r="V69" s="104"/>
      <c r="W69" s="104"/>
      <c r="X69" s="104"/>
      <c r="Y69" s="104"/>
      <c r="Z69" s="104"/>
    </row>
    <row r="70" spans="1:26" ht="84.75" hidden="1" customHeight="1">
      <c r="A70" s="330"/>
      <c r="B70" s="331" t="s">
        <v>645</v>
      </c>
      <c r="C70" s="290"/>
      <c r="D70" s="423" t="s">
        <v>443</v>
      </c>
      <c r="E70" s="333"/>
      <c r="F70" s="333"/>
      <c r="G70" s="283"/>
      <c r="H70" s="283"/>
      <c r="I70" s="283"/>
      <c r="J70" s="283"/>
      <c r="K70" s="282"/>
      <c r="L70" s="324"/>
      <c r="M70" s="325"/>
      <c r="N70" s="325"/>
      <c r="O70" s="325"/>
      <c r="P70" s="325"/>
      <c r="Q70" s="325"/>
      <c r="R70" s="331" t="s">
        <v>388</v>
      </c>
      <c r="U70" s="104"/>
      <c r="V70" s="104"/>
      <c r="W70" s="104"/>
      <c r="X70" s="104"/>
      <c r="Y70" s="104"/>
      <c r="Z70" s="104"/>
    </row>
    <row r="71" spans="1:26" ht="60.75" hidden="1" customHeight="1">
      <c r="A71" s="455"/>
      <c r="B71" s="331" t="s">
        <v>645</v>
      </c>
      <c r="C71" s="290" t="s">
        <v>408</v>
      </c>
      <c r="D71" s="423" t="s">
        <v>639</v>
      </c>
      <c r="E71" s="333" t="s">
        <v>640</v>
      </c>
      <c r="F71" s="333"/>
      <c r="G71" s="342"/>
      <c r="H71" s="342"/>
      <c r="I71" s="347">
        <v>60000</v>
      </c>
      <c r="J71" s="303"/>
      <c r="K71" s="333"/>
      <c r="L71" s="348"/>
      <c r="M71" s="349"/>
      <c r="N71" s="349"/>
      <c r="O71" s="349"/>
      <c r="P71" s="349"/>
      <c r="Q71" s="349"/>
      <c r="R71" s="215" t="s">
        <v>398</v>
      </c>
      <c r="U71" s="104"/>
      <c r="V71" s="104"/>
      <c r="W71" s="104"/>
      <c r="X71" s="104"/>
      <c r="Y71" s="104"/>
      <c r="Z71" s="104"/>
    </row>
    <row r="72" spans="1:26" ht="111.75" customHeight="1">
      <c r="A72" s="455"/>
      <c r="B72" s="331" t="s">
        <v>645</v>
      </c>
      <c r="C72" s="290" t="s">
        <v>361</v>
      </c>
      <c r="D72" s="423" t="s">
        <v>362</v>
      </c>
      <c r="E72" s="378">
        <v>4</v>
      </c>
      <c r="F72" s="378"/>
      <c r="G72" s="283"/>
      <c r="H72" s="283"/>
      <c r="I72" s="347">
        <v>200000</v>
      </c>
      <c r="J72" s="447"/>
      <c r="K72" s="282"/>
      <c r="L72" s="324"/>
      <c r="M72" s="325"/>
      <c r="N72" s="325"/>
      <c r="O72" s="325"/>
      <c r="P72" s="325"/>
      <c r="Q72" s="325"/>
      <c r="R72" s="215" t="s">
        <v>357</v>
      </c>
      <c r="U72" s="104"/>
      <c r="V72" s="104"/>
      <c r="W72" s="104"/>
      <c r="X72" s="104"/>
      <c r="Y72" s="104"/>
      <c r="Z72" s="104"/>
    </row>
    <row r="73" spans="1:26" ht="111" hidden="1" customHeight="1">
      <c r="A73" s="456"/>
      <c r="B73" s="331" t="s">
        <v>645</v>
      </c>
      <c r="C73" s="337" t="s">
        <v>433</v>
      </c>
      <c r="D73" s="422" t="s">
        <v>575</v>
      </c>
      <c r="E73" s="365" t="s">
        <v>434</v>
      </c>
      <c r="F73" s="365"/>
      <c r="G73" s="274"/>
      <c r="H73" s="274"/>
      <c r="I73" s="274"/>
      <c r="J73" s="274"/>
      <c r="K73" s="282"/>
      <c r="L73" s="324"/>
      <c r="M73" s="325"/>
      <c r="N73" s="325"/>
      <c r="O73" s="325"/>
      <c r="P73" s="325"/>
      <c r="Q73" s="325"/>
      <c r="R73" s="331" t="s">
        <v>435</v>
      </c>
      <c r="U73" s="104"/>
      <c r="V73" s="104"/>
      <c r="W73" s="104"/>
      <c r="X73" s="104"/>
      <c r="Y73" s="104"/>
      <c r="Z73" s="104"/>
    </row>
    <row r="74" spans="1:26" ht="132.75" hidden="1" customHeight="1">
      <c r="A74" s="330"/>
      <c r="B74" s="331" t="s">
        <v>645</v>
      </c>
      <c r="C74" s="290"/>
      <c r="D74" s="423" t="s">
        <v>646</v>
      </c>
      <c r="E74" s="417" t="s">
        <v>647</v>
      </c>
      <c r="F74" s="417"/>
      <c r="G74" s="283"/>
      <c r="H74" s="283"/>
      <c r="I74" s="283"/>
      <c r="J74" s="283"/>
      <c r="K74" s="282"/>
      <c r="L74" s="324"/>
      <c r="M74" s="325"/>
      <c r="N74" s="325"/>
      <c r="O74" s="325"/>
      <c r="P74" s="325"/>
      <c r="Q74" s="325"/>
      <c r="R74" s="331" t="s">
        <v>435</v>
      </c>
      <c r="U74" s="104"/>
      <c r="V74" s="104"/>
      <c r="W74" s="104"/>
      <c r="X74" s="104"/>
      <c r="Y74" s="104"/>
      <c r="Z74" s="104"/>
    </row>
    <row r="75" spans="1:26" ht="126.75" customHeight="1">
      <c r="A75" s="330"/>
      <c r="B75" s="331" t="s">
        <v>645</v>
      </c>
      <c r="C75" s="290" t="s">
        <v>361</v>
      </c>
      <c r="D75" s="423" t="s">
        <v>363</v>
      </c>
      <c r="E75" s="378" t="s">
        <v>364</v>
      </c>
      <c r="F75" s="378"/>
      <c r="G75" s="283"/>
      <c r="H75" s="283"/>
      <c r="I75" s="283"/>
      <c r="J75" s="347"/>
      <c r="K75" s="282"/>
      <c r="L75" s="324"/>
      <c r="M75" s="325"/>
      <c r="N75" s="325"/>
      <c r="O75" s="325"/>
      <c r="P75" s="325"/>
      <c r="Q75" s="325"/>
      <c r="R75" s="331" t="s">
        <v>357</v>
      </c>
      <c r="U75" s="104"/>
      <c r="V75" s="104"/>
      <c r="W75" s="104"/>
      <c r="X75" s="104"/>
      <c r="Y75" s="104"/>
      <c r="Z75" s="104"/>
    </row>
    <row r="76" spans="1:26" ht="126.75" customHeight="1">
      <c r="A76" s="455"/>
      <c r="B76" s="331" t="s">
        <v>645</v>
      </c>
      <c r="C76" s="290" t="s">
        <v>365</v>
      </c>
      <c r="D76" s="423" t="s">
        <v>362</v>
      </c>
      <c r="E76" s="378">
        <v>4</v>
      </c>
      <c r="F76" s="378"/>
      <c r="G76" s="283"/>
      <c r="H76" s="283"/>
      <c r="I76" s="347">
        <v>70000</v>
      </c>
      <c r="J76" s="303"/>
      <c r="K76" s="282"/>
      <c r="L76" s="324"/>
      <c r="M76" s="325"/>
      <c r="N76" s="325"/>
      <c r="O76" s="325"/>
      <c r="P76" s="325"/>
      <c r="Q76" s="325"/>
      <c r="R76" s="331" t="s">
        <v>357</v>
      </c>
      <c r="U76" s="104"/>
      <c r="V76" s="104"/>
      <c r="W76" s="104"/>
      <c r="X76" s="104"/>
      <c r="Y76" s="104"/>
      <c r="Z76" s="104"/>
    </row>
    <row r="77" spans="1:26" ht="150.75" customHeight="1">
      <c r="A77" s="330"/>
      <c r="B77" s="331" t="s">
        <v>217</v>
      </c>
      <c r="C77" s="290" t="s">
        <v>366</v>
      </c>
      <c r="D77" s="423" t="s">
        <v>362</v>
      </c>
      <c r="E77" s="378">
        <v>4</v>
      </c>
      <c r="F77" s="378"/>
      <c r="G77" s="283"/>
      <c r="H77" s="283"/>
      <c r="I77" s="347">
        <v>40000</v>
      </c>
      <c r="J77" s="303"/>
      <c r="K77" s="282"/>
      <c r="L77" s="324"/>
      <c r="M77" s="325"/>
      <c r="N77" s="325"/>
      <c r="O77" s="325"/>
      <c r="P77" s="325"/>
      <c r="Q77" s="325"/>
      <c r="R77" s="215" t="s">
        <v>357</v>
      </c>
      <c r="U77" s="104"/>
      <c r="V77" s="104"/>
      <c r="W77" s="104"/>
      <c r="X77" s="104"/>
      <c r="Y77" s="104"/>
      <c r="Z77" s="104"/>
    </row>
    <row r="78" spans="1:26" ht="88.5" hidden="1" customHeight="1">
      <c r="A78" s="330"/>
      <c r="B78" s="331" t="s">
        <v>217</v>
      </c>
      <c r="C78" s="290" t="s">
        <v>319</v>
      </c>
      <c r="D78" s="423" t="s">
        <v>320</v>
      </c>
      <c r="E78" s="333">
        <v>5</v>
      </c>
      <c r="F78" s="333"/>
      <c r="G78" s="283"/>
      <c r="H78" s="283"/>
      <c r="I78" s="283"/>
      <c r="J78" s="303"/>
      <c r="K78" s="282"/>
      <c r="L78" s="324"/>
      <c r="M78" s="325"/>
      <c r="N78" s="325"/>
      <c r="O78" s="325"/>
      <c r="P78" s="325"/>
      <c r="Q78" s="325"/>
      <c r="R78" s="215" t="s">
        <v>311</v>
      </c>
      <c r="U78" s="104"/>
      <c r="V78" s="104"/>
      <c r="W78" s="104"/>
      <c r="X78" s="104"/>
      <c r="Y78" s="104"/>
      <c r="Z78" s="104"/>
    </row>
    <row r="79" spans="1:26" ht="105" hidden="1" customHeight="1">
      <c r="A79" s="330"/>
      <c r="B79" s="331" t="s">
        <v>217</v>
      </c>
      <c r="C79" s="329" t="s">
        <v>265</v>
      </c>
      <c r="D79" s="423" t="s">
        <v>266</v>
      </c>
      <c r="E79" s="333" t="s">
        <v>267</v>
      </c>
      <c r="F79" s="333"/>
      <c r="G79" s="342"/>
      <c r="H79" s="342"/>
      <c r="I79" s="347">
        <v>200000</v>
      </c>
      <c r="J79" s="303"/>
      <c r="K79" s="333"/>
      <c r="L79" s="348"/>
      <c r="M79" s="349"/>
      <c r="N79" s="349"/>
      <c r="O79" s="349"/>
      <c r="P79" s="349"/>
      <c r="Q79" s="349"/>
      <c r="R79" s="334" t="s">
        <v>253</v>
      </c>
      <c r="U79" s="104"/>
      <c r="V79" s="104"/>
      <c r="W79" s="104"/>
      <c r="X79" s="104"/>
      <c r="Y79" s="104"/>
      <c r="Z79" s="104"/>
    </row>
    <row r="80" spans="1:26" ht="82.5" hidden="1" customHeight="1">
      <c r="A80" s="380"/>
      <c r="B80" s="331" t="s">
        <v>217</v>
      </c>
      <c r="C80" s="42" t="s">
        <v>378</v>
      </c>
      <c r="D80" s="423" t="s">
        <v>372</v>
      </c>
      <c r="E80" s="333" t="s">
        <v>373</v>
      </c>
      <c r="F80" s="333"/>
      <c r="G80" s="342"/>
      <c r="H80" s="342"/>
      <c r="I80" s="347">
        <v>100000</v>
      </c>
      <c r="J80" s="53"/>
      <c r="K80" s="333"/>
      <c r="L80" s="348"/>
      <c r="M80" s="349"/>
      <c r="N80" s="349"/>
      <c r="O80" s="349"/>
      <c r="P80" s="349"/>
      <c r="Q80" s="349"/>
      <c r="R80" s="334" t="s">
        <v>374</v>
      </c>
      <c r="U80" s="104"/>
      <c r="V80" s="104"/>
      <c r="W80" s="104"/>
      <c r="X80" s="104"/>
      <c r="Y80" s="104"/>
      <c r="Z80" s="104"/>
    </row>
    <row r="81" spans="1:26" ht="111" hidden="1" customHeight="1">
      <c r="A81" s="380"/>
      <c r="B81" s="334" t="s">
        <v>624</v>
      </c>
      <c r="C81" s="42" t="s">
        <v>378</v>
      </c>
      <c r="D81" s="422" t="s">
        <v>375</v>
      </c>
      <c r="E81" s="365" t="s">
        <v>373</v>
      </c>
      <c r="F81" s="365"/>
      <c r="G81" s="335"/>
      <c r="H81" s="335"/>
      <c r="I81" s="335"/>
      <c r="J81" s="381"/>
      <c r="K81" s="365"/>
      <c r="L81" s="382"/>
      <c r="M81" s="361"/>
      <c r="N81" s="361"/>
      <c r="O81" s="361"/>
      <c r="P81" s="361"/>
      <c r="Q81" s="361"/>
      <c r="R81" s="215" t="s">
        <v>374</v>
      </c>
      <c r="U81" s="104"/>
      <c r="V81" s="104"/>
      <c r="W81" s="104"/>
      <c r="X81" s="104"/>
      <c r="Y81" s="104"/>
      <c r="Z81" s="104"/>
    </row>
    <row r="82" spans="1:26" ht="30" customHeight="1">
      <c r="A82" s="288" t="s">
        <v>220</v>
      </c>
      <c r="B82" s="88"/>
      <c r="C82" s="289"/>
      <c r="D82" s="284"/>
      <c r="E82" s="272"/>
      <c r="F82" s="272"/>
      <c r="G82" s="272"/>
      <c r="H82" s="272"/>
      <c r="I82" s="272"/>
      <c r="J82" s="272"/>
      <c r="K82" s="272"/>
      <c r="L82" s="284"/>
      <c r="M82" s="285"/>
      <c r="N82" s="286"/>
      <c r="O82" s="286"/>
      <c r="P82" s="286"/>
      <c r="Q82" s="286"/>
      <c r="R82" s="479">
        <v>1</v>
      </c>
      <c r="U82" s="91">
        <v>0</v>
      </c>
      <c r="V82" s="55"/>
      <c r="W82" s="91">
        <v>1</v>
      </c>
      <c r="Z82" s="44">
        <v>1</v>
      </c>
    </row>
    <row r="83" spans="1:26" ht="157.5" hidden="1" customHeight="1">
      <c r="A83" s="88"/>
      <c r="B83" s="168" t="s">
        <v>203</v>
      </c>
      <c r="C83" s="290" t="s">
        <v>578</v>
      </c>
      <c r="D83" s="422" t="s">
        <v>268</v>
      </c>
      <c r="E83" s="335" t="s">
        <v>269</v>
      </c>
      <c r="F83" s="335"/>
      <c r="G83" s="335"/>
      <c r="H83" s="335"/>
      <c r="I83" s="335"/>
      <c r="J83" s="335" t="s">
        <v>292</v>
      </c>
      <c r="K83" s="335"/>
      <c r="L83" s="359"/>
      <c r="M83" s="360"/>
      <c r="N83" s="361"/>
      <c r="O83" s="361"/>
      <c r="P83" s="361"/>
      <c r="Q83" s="361"/>
      <c r="R83" s="215" t="s">
        <v>253</v>
      </c>
      <c r="U83" s="91">
        <v>0</v>
      </c>
      <c r="V83" s="55"/>
      <c r="W83" s="91">
        <v>1</v>
      </c>
      <c r="Z83" s="44">
        <v>1</v>
      </c>
    </row>
    <row r="84" spans="1:26" ht="165" hidden="1" customHeight="1">
      <c r="A84" s="291"/>
      <c r="B84" s="168" t="s">
        <v>203</v>
      </c>
      <c r="C84" s="290" t="s">
        <v>552</v>
      </c>
      <c r="D84" s="422" t="s">
        <v>553</v>
      </c>
      <c r="E84" s="335">
        <v>3.8</v>
      </c>
      <c r="F84" s="335"/>
      <c r="G84" s="335"/>
      <c r="H84" s="335"/>
      <c r="I84" s="335"/>
      <c r="J84" s="335"/>
      <c r="K84" s="335"/>
      <c r="L84" s="359"/>
      <c r="M84" s="360"/>
      <c r="N84" s="361"/>
      <c r="O84" s="361"/>
      <c r="P84" s="361"/>
      <c r="Q84" s="361"/>
      <c r="R84" s="215" t="s">
        <v>435</v>
      </c>
      <c r="V84" s="55"/>
    </row>
    <row r="85" spans="1:26" ht="156" hidden="1" customHeight="1">
      <c r="A85" s="88"/>
      <c r="B85" s="168" t="s">
        <v>648</v>
      </c>
      <c r="C85" s="290" t="s">
        <v>552</v>
      </c>
      <c r="D85" s="422" t="s">
        <v>553</v>
      </c>
      <c r="E85" s="335">
        <v>3.5</v>
      </c>
      <c r="F85" s="335"/>
      <c r="G85" s="335"/>
      <c r="H85" s="335"/>
      <c r="I85" s="335"/>
      <c r="J85" s="335"/>
      <c r="K85" s="335"/>
      <c r="L85" s="359"/>
      <c r="M85" s="360"/>
      <c r="N85" s="361"/>
      <c r="O85" s="361"/>
      <c r="P85" s="361"/>
      <c r="Q85" s="361"/>
      <c r="R85" s="215" t="s">
        <v>544</v>
      </c>
      <c r="V85" s="55"/>
    </row>
    <row r="86" spans="1:26" ht="133.5" hidden="1" customHeight="1">
      <c r="A86" s="88"/>
      <c r="B86" s="168" t="s">
        <v>648</v>
      </c>
      <c r="C86" s="290" t="s">
        <v>321</v>
      </c>
      <c r="D86" s="422" t="s">
        <v>445</v>
      </c>
      <c r="E86" s="335">
        <v>3.51</v>
      </c>
      <c r="F86" s="335"/>
      <c r="G86" s="335"/>
      <c r="H86" s="335"/>
      <c r="I86" s="335"/>
      <c r="J86" s="335"/>
      <c r="K86" s="335"/>
      <c r="L86" s="359"/>
      <c r="M86" s="360"/>
      <c r="N86" s="361"/>
      <c r="O86" s="361"/>
      <c r="P86" s="361"/>
      <c r="Q86" s="361"/>
      <c r="R86" s="215" t="s">
        <v>487</v>
      </c>
      <c r="V86" s="55"/>
    </row>
    <row r="87" spans="1:26" ht="133.5" hidden="1" customHeight="1">
      <c r="A87" s="291"/>
      <c r="B87" s="168" t="s">
        <v>648</v>
      </c>
      <c r="C87" s="290" t="s">
        <v>444</v>
      </c>
      <c r="D87" s="422" t="s">
        <v>445</v>
      </c>
      <c r="E87" s="335">
        <v>3.51</v>
      </c>
      <c r="F87" s="335"/>
      <c r="G87" s="335"/>
      <c r="H87" s="335"/>
      <c r="I87" s="335"/>
      <c r="J87" s="335"/>
      <c r="K87" s="335"/>
      <c r="L87" s="359"/>
      <c r="M87" s="360"/>
      <c r="N87" s="361"/>
      <c r="O87" s="361"/>
      <c r="P87" s="361"/>
      <c r="Q87" s="361"/>
      <c r="R87" s="215" t="s">
        <v>388</v>
      </c>
      <c r="V87" s="55"/>
    </row>
    <row r="88" spans="1:26" ht="153.75" customHeight="1">
      <c r="A88" s="88"/>
      <c r="B88" s="168" t="s">
        <v>648</v>
      </c>
      <c r="C88" s="290" t="s">
        <v>367</v>
      </c>
      <c r="D88" s="422" t="s">
        <v>368</v>
      </c>
      <c r="E88" s="335">
        <v>4</v>
      </c>
      <c r="F88" s="335"/>
      <c r="G88" s="335"/>
      <c r="H88" s="335"/>
      <c r="I88" s="335"/>
      <c r="J88" s="335"/>
      <c r="K88" s="335"/>
      <c r="L88" s="359"/>
      <c r="M88" s="360"/>
      <c r="N88" s="361"/>
      <c r="O88" s="361"/>
      <c r="P88" s="361"/>
      <c r="Q88" s="361"/>
      <c r="R88" s="215" t="s">
        <v>357</v>
      </c>
      <c r="V88" s="55"/>
    </row>
    <row r="89" spans="1:26" ht="109.5" hidden="1" customHeight="1">
      <c r="A89" s="88"/>
      <c r="B89" s="168" t="s">
        <v>648</v>
      </c>
      <c r="C89" s="290" t="s">
        <v>299</v>
      </c>
      <c r="D89" s="422" t="s">
        <v>300</v>
      </c>
      <c r="E89" s="335" t="s">
        <v>301</v>
      </c>
      <c r="F89" s="335"/>
      <c r="G89" s="335"/>
      <c r="H89" s="335"/>
      <c r="I89" s="335"/>
      <c r="J89" s="335"/>
      <c r="K89" s="335"/>
      <c r="L89" s="359"/>
      <c r="M89" s="360"/>
      <c r="N89" s="361"/>
      <c r="O89" s="361"/>
      <c r="P89" s="361"/>
      <c r="Q89" s="361"/>
      <c r="R89" s="40" t="s">
        <v>302</v>
      </c>
      <c r="V89" s="55"/>
      <c r="W89" s="91">
        <v>1</v>
      </c>
      <c r="Z89" s="44">
        <v>1</v>
      </c>
    </row>
    <row r="90" spans="1:26" ht="171.75" hidden="1" customHeight="1">
      <c r="A90" s="291"/>
      <c r="B90" s="168" t="s">
        <v>648</v>
      </c>
      <c r="C90" s="358" t="s">
        <v>413</v>
      </c>
      <c r="D90" s="422" t="s">
        <v>410</v>
      </c>
      <c r="E90" s="335" t="s">
        <v>414</v>
      </c>
      <c r="F90" s="365"/>
      <c r="G90" s="333"/>
      <c r="H90" s="342"/>
      <c r="I90" s="342"/>
      <c r="J90" s="342"/>
      <c r="K90" s="369"/>
      <c r="L90" s="370"/>
      <c r="M90" s="371"/>
      <c r="N90" s="372"/>
      <c r="O90" s="372"/>
      <c r="P90" s="372"/>
      <c r="Q90" s="373"/>
      <c r="R90" s="215" t="s">
        <v>398</v>
      </c>
      <c r="V90" s="55"/>
    </row>
    <row r="91" spans="1:26" ht="171.75" hidden="1" customHeight="1">
      <c r="A91" s="291"/>
      <c r="B91" s="168" t="s">
        <v>648</v>
      </c>
      <c r="C91" s="367" t="s">
        <v>321</v>
      </c>
      <c r="D91" s="423" t="s">
        <v>322</v>
      </c>
      <c r="E91" s="342">
        <v>3.51</v>
      </c>
      <c r="F91" s="368"/>
      <c r="G91" s="368"/>
      <c r="H91" s="343"/>
      <c r="I91" s="343"/>
      <c r="J91" s="343"/>
      <c r="K91" s="369"/>
      <c r="L91" s="370"/>
      <c r="M91" s="371"/>
      <c r="N91" s="372"/>
      <c r="O91" s="372"/>
      <c r="P91" s="372"/>
      <c r="Q91" s="373"/>
      <c r="R91" s="215" t="s">
        <v>311</v>
      </c>
      <c r="V91" s="55"/>
    </row>
    <row r="92" spans="1:26" ht="27" customHeight="1">
      <c r="A92" s="476" t="s">
        <v>213</v>
      </c>
      <c r="B92" s="47"/>
      <c r="C92" s="67"/>
      <c r="D92" s="122"/>
      <c r="E92" s="251"/>
      <c r="F92" s="251"/>
      <c r="G92" s="257"/>
      <c r="H92" s="6"/>
      <c r="I92" s="6"/>
      <c r="J92" s="6"/>
      <c r="K92" s="266"/>
      <c r="L92" s="122"/>
      <c r="M92" s="121"/>
      <c r="N92" s="121"/>
      <c r="O92" s="121"/>
      <c r="P92" s="121"/>
      <c r="Q92" s="268"/>
      <c r="R92" s="480">
        <v>1</v>
      </c>
      <c r="U92" s="104"/>
      <c r="V92" s="104"/>
      <c r="W92" s="104"/>
      <c r="X92" s="104"/>
      <c r="Y92" s="104"/>
      <c r="Z92" s="104"/>
    </row>
    <row r="93" spans="1:26" ht="25.5" customHeight="1">
      <c r="A93" s="473" t="s">
        <v>193</v>
      </c>
      <c r="B93" s="65"/>
      <c r="C93" s="265"/>
      <c r="D93" s="122"/>
      <c r="E93" s="265"/>
      <c r="F93" s="265"/>
      <c r="G93" s="52"/>
      <c r="H93" s="5"/>
      <c r="I93" s="5"/>
      <c r="J93" s="5"/>
      <c r="K93" s="266"/>
      <c r="L93" s="122"/>
      <c r="M93" s="121"/>
      <c r="N93" s="121"/>
      <c r="O93" s="121"/>
      <c r="P93" s="121"/>
      <c r="Q93" s="268"/>
      <c r="R93" s="477">
        <v>1</v>
      </c>
      <c r="U93" s="104"/>
      <c r="V93" s="104"/>
      <c r="W93" s="104"/>
      <c r="X93" s="104"/>
      <c r="Y93" s="104"/>
      <c r="Z93" s="104"/>
    </row>
    <row r="94" spans="1:26" ht="28.5" customHeight="1">
      <c r="A94" s="63" t="s">
        <v>221</v>
      </c>
      <c r="B94" s="39"/>
      <c r="C94" s="239"/>
      <c r="D94" s="223"/>
      <c r="E94" s="60"/>
      <c r="F94" s="61"/>
      <c r="G94" s="61"/>
      <c r="H94" s="5"/>
      <c r="I94" s="5"/>
      <c r="J94" s="5"/>
      <c r="K94" s="267"/>
      <c r="L94" s="223"/>
      <c r="M94" s="121"/>
      <c r="N94" s="121"/>
      <c r="O94" s="131"/>
      <c r="P94" s="121"/>
      <c r="Q94" s="268"/>
      <c r="R94" s="478">
        <v>1</v>
      </c>
      <c r="U94" s="91">
        <v>0</v>
      </c>
      <c r="V94" s="49"/>
      <c r="W94" s="91">
        <v>1</v>
      </c>
      <c r="Z94" s="44">
        <v>1</v>
      </c>
    </row>
    <row r="95" spans="1:26" ht="125.25" hidden="1" customHeight="1">
      <c r="A95" s="39"/>
      <c r="B95" s="239" t="s">
        <v>198</v>
      </c>
      <c r="C95" s="42" t="s">
        <v>270</v>
      </c>
      <c r="D95" s="170" t="s">
        <v>272</v>
      </c>
      <c r="E95" s="4" t="s">
        <v>274</v>
      </c>
      <c r="F95" s="4"/>
      <c r="G95" s="4"/>
      <c r="H95" s="4"/>
      <c r="I95" s="4"/>
      <c r="J95" s="4" t="s">
        <v>292</v>
      </c>
      <c r="K95" s="4"/>
      <c r="L95" s="170"/>
      <c r="M95" s="103"/>
      <c r="N95" s="123"/>
      <c r="O95" s="126"/>
      <c r="P95" s="123"/>
      <c r="Q95" s="123"/>
      <c r="R95" s="215" t="s">
        <v>253</v>
      </c>
      <c r="U95" s="91">
        <v>0</v>
      </c>
      <c r="V95" s="49"/>
      <c r="W95" s="91">
        <v>1</v>
      </c>
      <c r="Z95" s="44">
        <v>1</v>
      </c>
    </row>
    <row r="96" spans="1:26" ht="81" hidden="1" customHeight="1">
      <c r="A96" s="457"/>
      <c r="B96" s="239" t="s">
        <v>198</v>
      </c>
      <c r="C96" s="290" t="s">
        <v>605</v>
      </c>
      <c r="D96" s="359" t="s">
        <v>606</v>
      </c>
      <c r="E96" s="335" t="s">
        <v>615</v>
      </c>
      <c r="F96" s="335"/>
      <c r="G96" s="335"/>
      <c r="H96" s="335"/>
      <c r="I96" s="381">
        <v>15000</v>
      </c>
      <c r="J96" s="335"/>
      <c r="K96" s="335"/>
      <c r="L96" s="359"/>
      <c r="M96" s="360"/>
      <c r="N96" s="361"/>
      <c r="O96" s="441"/>
      <c r="P96" s="361"/>
      <c r="Q96" s="361"/>
      <c r="R96" s="215" t="s">
        <v>600</v>
      </c>
      <c r="V96" s="49"/>
    </row>
    <row r="97" spans="1:22" ht="134.25" hidden="1" customHeight="1">
      <c r="A97" s="39"/>
      <c r="B97" s="239" t="s">
        <v>649</v>
      </c>
      <c r="C97" s="290" t="s">
        <v>605</v>
      </c>
      <c r="D97" s="422" t="s">
        <v>614</v>
      </c>
      <c r="E97" s="335" t="s">
        <v>607</v>
      </c>
      <c r="F97" s="335"/>
      <c r="G97" s="335"/>
      <c r="H97" s="335"/>
      <c r="I97" s="381"/>
      <c r="J97" s="335"/>
      <c r="K97" s="335"/>
      <c r="L97" s="359"/>
      <c r="M97" s="360"/>
      <c r="N97" s="361"/>
      <c r="O97" s="441"/>
      <c r="P97" s="361"/>
      <c r="Q97" s="361"/>
      <c r="R97" s="331" t="s">
        <v>600</v>
      </c>
      <c r="V97" s="49"/>
    </row>
    <row r="98" spans="1:22" ht="122.25" hidden="1" customHeight="1">
      <c r="A98" s="39"/>
      <c r="B98" s="239" t="s">
        <v>649</v>
      </c>
      <c r="C98" s="290" t="s">
        <v>608</v>
      </c>
      <c r="D98" s="422" t="s">
        <v>658</v>
      </c>
      <c r="E98" s="335" t="s">
        <v>607</v>
      </c>
      <c r="F98" s="335"/>
      <c r="G98" s="335"/>
      <c r="H98" s="335"/>
      <c r="I98" s="381">
        <v>126500</v>
      </c>
      <c r="J98" s="335"/>
      <c r="K98" s="335"/>
      <c r="L98" s="359"/>
      <c r="M98" s="360"/>
      <c r="N98" s="361"/>
      <c r="O98" s="441"/>
      <c r="P98" s="361"/>
      <c r="Q98" s="361"/>
      <c r="R98" s="331" t="s">
        <v>600</v>
      </c>
      <c r="V98" s="49"/>
    </row>
    <row r="99" spans="1:22" ht="103.5" hidden="1" customHeight="1">
      <c r="A99" s="39"/>
      <c r="B99" s="239" t="s">
        <v>649</v>
      </c>
      <c r="C99" s="290" t="s">
        <v>554</v>
      </c>
      <c r="D99" s="422" t="s">
        <v>579</v>
      </c>
      <c r="E99" s="335" t="s">
        <v>282</v>
      </c>
      <c r="F99" s="335"/>
      <c r="G99" s="335"/>
      <c r="H99" s="335"/>
      <c r="I99" s="335"/>
      <c r="J99" s="335"/>
      <c r="K99" s="335"/>
      <c r="L99" s="359"/>
      <c r="M99" s="360"/>
      <c r="N99" s="361"/>
      <c r="O99" s="441"/>
      <c r="P99" s="361"/>
      <c r="Q99" s="361"/>
      <c r="R99" s="215" t="s">
        <v>544</v>
      </c>
      <c r="V99" s="49"/>
    </row>
    <row r="100" spans="1:22" ht="125.25" hidden="1" customHeight="1">
      <c r="A100" s="457"/>
      <c r="B100" s="239" t="s">
        <v>649</v>
      </c>
      <c r="C100" s="42" t="s">
        <v>536</v>
      </c>
      <c r="D100" s="364" t="s">
        <v>273</v>
      </c>
      <c r="E100" s="4" t="s">
        <v>246</v>
      </c>
      <c r="F100" s="4"/>
      <c r="G100" s="4"/>
      <c r="H100" s="4"/>
      <c r="I100" s="4"/>
      <c r="J100" s="4"/>
      <c r="K100" s="4"/>
      <c r="L100" s="170"/>
      <c r="M100" s="103"/>
      <c r="N100" s="123"/>
      <c r="O100" s="126"/>
      <c r="P100" s="123"/>
      <c r="Q100" s="123"/>
      <c r="R100" s="215" t="s">
        <v>530</v>
      </c>
      <c r="V100" s="49"/>
    </row>
    <row r="101" spans="1:22" ht="125.25" hidden="1" customHeight="1">
      <c r="A101" s="39"/>
      <c r="B101" s="239" t="s">
        <v>649</v>
      </c>
      <c r="C101" s="329" t="s">
        <v>446</v>
      </c>
      <c r="D101" s="374" t="s">
        <v>273</v>
      </c>
      <c r="E101" s="18" t="s">
        <v>401</v>
      </c>
      <c r="F101" s="4"/>
      <c r="G101" s="4"/>
      <c r="H101" s="4"/>
      <c r="I101" s="4"/>
      <c r="J101" s="4"/>
      <c r="K101" s="4"/>
      <c r="L101" s="170"/>
      <c r="M101" s="103"/>
      <c r="N101" s="123"/>
      <c r="O101" s="126"/>
      <c r="P101" s="123"/>
      <c r="Q101" s="123"/>
      <c r="R101" s="215" t="s">
        <v>544</v>
      </c>
      <c r="V101" s="49"/>
    </row>
    <row r="102" spans="1:22" ht="125.25" hidden="1" customHeight="1">
      <c r="A102" s="39"/>
      <c r="B102" s="239" t="s">
        <v>649</v>
      </c>
      <c r="C102" s="42" t="s">
        <v>446</v>
      </c>
      <c r="D102" s="364" t="s">
        <v>273</v>
      </c>
      <c r="E102" s="4" t="s">
        <v>483</v>
      </c>
      <c r="F102" s="4"/>
      <c r="G102" s="4"/>
      <c r="H102" s="4"/>
      <c r="I102" s="4"/>
      <c r="J102" s="4"/>
      <c r="K102" s="4"/>
      <c r="L102" s="170"/>
      <c r="M102" s="103"/>
      <c r="N102" s="123"/>
      <c r="O102" s="126"/>
      <c r="P102" s="123"/>
      <c r="Q102" s="123"/>
      <c r="R102" s="215" t="s">
        <v>388</v>
      </c>
      <c r="V102" s="49"/>
    </row>
    <row r="103" spans="1:22" ht="125.25" hidden="1" customHeight="1">
      <c r="A103" s="39"/>
      <c r="B103" s="239" t="s">
        <v>649</v>
      </c>
      <c r="C103" s="42" t="s">
        <v>271</v>
      </c>
      <c r="D103" s="374" t="s">
        <v>273</v>
      </c>
      <c r="E103" s="40" t="s">
        <v>246</v>
      </c>
      <c r="F103" s="40"/>
      <c r="G103" s="18"/>
      <c r="H103" s="18"/>
      <c r="I103" s="18"/>
      <c r="J103" s="18" t="s">
        <v>292</v>
      </c>
      <c r="K103" s="4"/>
      <c r="L103" s="170"/>
      <c r="M103" s="103"/>
      <c r="N103" s="123"/>
      <c r="O103" s="126"/>
      <c r="P103" s="123"/>
      <c r="Q103" s="123"/>
      <c r="R103" s="215" t="s">
        <v>253</v>
      </c>
      <c r="V103" s="49"/>
    </row>
    <row r="104" spans="1:22" ht="125.25" hidden="1" customHeight="1">
      <c r="A104" s="457"/>
      <c r="B104" s="239" t="s">
        <v>649</v>
      </c>
      <c r="C104" s="42" t="s">
        <v>271</v>
      </c>
      <c r="D104" s="374" t="s">
        <v>273</v>
      </c>
      <c r="E104" s="40" t="s">
        <v>230</v>
      </c>
      <c r="F104" s="3"/>
      <c r="G104" s="4"/>
      <c r="H104" s="4"/>
      <c r="I104" s="4"/>
      <c r="J104" s="4"/>
      <c r="K104" s="4"/>
      <c r="L104" s="170"/>
      <c r="M104" s="103"/>
      <c r="N104" s="123"/>
      <c r="O104" s="126"/>
      <c r="P104" s="123"/>
      <c r="Q104" s="123"/>
      <c r="R104" s="40" t="s">
        <v>302</v>
      </c>
      <c r="V104" s="49"/>
    </row>
    <row r="105" spans="1:22" ht="150" hidden="1" customHeight="1">
      <c r="A105" s="39"/>
      <c r="B105" s="239" t="s">
        <v>198</v>
      </c>
      <c r="C105" s="414" t="s">
        <v>502</v>
      </c>
      <c r="D105" s="170"/>
      <c r="E105" s="4"/>
      <c r="F105" s="4"/>
      <c r="G105" s="4"/>
      <c r="H105" s="4"/>
      <c r="I105" s="4"/>
      <c r="J105" s="4"/>
      <c r="K105" s="4"/>
      <c r="L105" s="170"/>
      <c r="M105" s="103"/>
      <c r="N105" s="123"/>
      <c r="O105" s="126"/>
      <c r="P105" s="123"/>
      <c r="Q105" s="123"/>
      <c r="R105" s="215" t="s">
        <v>487</v>
      </c>
      <c r="V105" s="49"/>
    </row>
    <row r="106" spans="1:22" ht="133.5" hidden="1" customHeight="1">
      <c r="A106" s="39"/>
      <c r="B106" s="239" t="s">
        <v>198</v>
      </c>
      <c r="C106" s="379" t="s">
        <v>503</v>
      </c>
      <c r="D106" s="364" t="s">
        <v>504</v>
      </c>
      <c r="E106" s="4" t="s">
        <v>505</v>
      </c>
      <c r="F106" s="4"/>
      <c r="G106" s="4"/>
      <c r="H106" s="4"/>
      <c r="I106" s="4"/>
      <c r="J106" s="4"/>
      <c r="K106" s="4"/>
      <c r="L106" s="170"/>
      <c r="M106" s="103"/>
      <c r="N106" s="123"/>
      <c r="O106" s="126"/>
      <c r="P106" s="123"/>
      <c r="Q106" s="123"/>
      <c r="R106" s="215" t="s">
        <v>487</v>
      </c>
      <c r="V106" s="49"/>
    </row>
    <row r="107" spans="1:22" ht="195" hidden="1" customHeight="1">
      <c r="A107" s="457"/>
      <c r="B107" s="239" t="s">
        <v>198</v>
      </c>
      <c r="C107" s="452" t="s">
        <v>627</v>
      </c>
      <c r="D107" s="364" t="s">
        <v>504</v>
      </c>
      <c r="E107" s="4" t="s">
        <v>506</v>
      </c>
      <c r="F107" s="4"/>
      <c r="G107" s="4"/>
      <c r="H107" s="4"/>
      <c r="I107" s="4"/>
      <c r="J107" s="4"/>
      <c r="K107" s="4"/>
      <c r="L107" s="170"/>
      <c r="M107" s="103"/>
      <c r="N107" s="123"/>
      <c r="O107" s="126"/>
      <c r="P107" s="123"/>
      <c r="Q107" s="123"/>
      <c r="R107" s="215" t="s">
        <v>487</v>
      </c>
      <c r="V107" s="49"/>
    </row>
    <row r="108" spans="1:22" ht="126" hidden="1" customHeight="1">
      <c r="A108" s="39"/>
      <c r="B108" s="239" t="s">
        <v>649</v>
      </c>
      <c r="C108" s="42" t="s">
        <v>507</v>
      </c>
      <c r="D108" s="364" t="s">
        <v>508</v>
      </c>
      <c r="E108" s="4" t="s">
        <v>580</v>
      </c>
      <c r="F108" s="4"/>
      <c r="G108" s="4"/>
      <c r="H108" s="4"/>
      <c r="I108" s="4"/>
      <c r="J108" s="4"/>
      <c r="K108" s="4"/>
      <c r="L108" s="170"/>
      <c r="M108" s="103"/>
      <c r="N108" s="123"/>
      <c r="O108" s="126"/>
      <c r="P108" s="123"/>
      <c r="Q108" s="123"/>
      <c r="R108" s="215" t="s">
        <v>487</v>
      </c>
      <c r="V108" s="49"/>
    </row>
    <row r="109" spans="1:22" ht="63.75" hidden="1" customHeight="1">
      <c r="A109" s="39"/>
      <c r="B109" s="239" t="s">
        <v>649</v>
      </c>
      <c r="C109" s="414" t="s">
        <v>436</v>
      </c>
      <c r="D109" s="364"/>
      <c r="E109" s="4"/>
      <c r="F109" s="4"/>
      <c r="G109" s="4"/>
      <c r="H109" s="4"/>
      <c r="I109" s="4"/>
      <c r="J109" s="4"/>
      <c r="K109" s="4"/>
      <c r="L109" s="170"/>
      <c r="M109" s="103"/>
      <c r="N109" s="123"/>
      <c r="O109" s="126"/>
      <c r="P109" s="123"/>
      <c r="Q109" s="123"/>
      <c r="R109" s="331" t="s">
        <v>435</v>
      </c>
      <c r="V109" s="49"/>
    </row>
    <row r="110" spans="1:22" ht="63.75" hidden="1" customHeight="1">
      <c r="A110" s="39"/>
      <c r="B110" s="239" t="s">
        <v>649</v>
      </c>
      <c r="C110" s="379"/>
      <c r="D110" s="364" t="s">
        <v>581</v>
      </c>
      <c r="E110" s="4" t="s">
        <v>583</v>
      </c>
      <c r="F110" s="4"/>
      <c r="G110" s="4"/>
      <c r="H110" s="4"/>
      <c r="I110" s="4"/>
      <c r="J110" s="4"/>
      <c r="K110" s="4"/>
      <c r="L110" s="170"/>
      <c r="M110" s="103"/>
      <c r="N110" s="123"/>
      <c r="O110" s="126"/>
      <c r="P110" s="123"/>
      <c r="Q110" s="123"/>
      <c r="R110" s="331" t="s">
        <v>435</v>
      </c>
      <c r="V110" s="49"/>
    </row>
    <row r="111" spans="1:22" ht="63.75" hidden="1" customHeight="1">
      <c r="A111" s="39"/>
      <c r="B111" s="239" t="s">
        <v>649</v>
      </c>
      <c r="C111" s="42"/>
      <c r="D111" s="364" t="s">
        <v>582</v>
      </c>
      <c r="E111" s="4" t="s">
        <v>584</v>
      </c>
      <c r="F111" s="4"/>
      <c r="G111" s="4"/>
      <c r="H111" s="4"/>
      <c r="I111" s="4"/>
      <c r="J111" s="4"/>
      <c r="K111" s="4"/>
      <c r="L111" s="170"/>
      <c r="M111" s="103"/>
      <c r="N111" s="123"/>
      <c r="O111" s="126"/>
      <c r="P111" s="123"/>
      <c r="Q111" s="123"/>
      <c r="R111" s="331" t="s">
        <v>435</v>
      </c>
      <c r="V111" s="49"/>
    </row>
    <row r="112" spans="1:22" ht="125.25" hidden="1" customHeight="1">
      <c r="A112" s="457"/>
      <c r="B112" s="239" t="s">
        <v>649</v>
      </c>
      <c r="C112" s="42" t="s">
        <v>323</v>
      </c>
      <c r="D112" s="364" t="s">
        <v>320</v>
      </c>
      <c r="E112" s="4">
        <v>2</v>
      </c>
      <c r="F112" s="4"/>
      <c r="G112" s="4"/>
      <c r="H112" s="4"/>
      <c r="I112" s="4"/>
      <c r="J112" s="4"/>
      <c r="K112" s="4"/>
      <c r="L112" s="170"/>
      <c r="M112" s="103"/>
      <c r="N112" s="123"/>
      <c r="O112" s="126"/>
      <c r="P112" s="123"/>
      <c r="Q112" s="123"/>
      <c r="R112" s="215" t="s">
        <v>311</v>
      </c>
      <c r="V112" s="49"/>
    </row>
    <row r="113" spans="1:26" ht="129" hidden="1" customHeight="1">
      <c r="A113" s="39"/>
      <c r="B113" s="239" t="s">
        <v>198</v>
      </c>
      <c r="C113" s="42" t="s">
        <v>402</v>
      </c>
      <c r="D113" s="364" t="s">
        <v>416</v>
      </c>
      <c r="E113" s="4" t="s">
        <v>246</v>
      </c>
      <c r="F113" s="4"/>
      <c r="G113" s="4"/>
      <c r="H113" s="4"/>
      <c r="I113" s="4"/>
      <c r="J113" s="344">
        <v>70000</v>
      </c>
      <c r="K113" s="4"/>
      <c r="L113" s="170"/>
      <c r="M113" s="103"/>
      <c r="N113" s="123"/>
      <c r="O113" s="126"/>
      <c r="P113" s="123"/>
      <c r="Q113" s="123"/>
      <c r="R113" s="331" t="s">
        <v>398</v>
      </c>
      <c r="V113" s="49"/>
    </row>
    <row r="114" spans="1:26" ht="84.75" hidden="1" customHeight="1">
      <c r="A114" s="39"/>
      <c r="B114" s="239" t="s">
        <v>198</v>
      </c>
      <c r="C114" s="42" t="s">
        <v>417</v>
      </c>
      <c r="D114" s="364" t="s">
        <v>416</v>
      </c>
      <c r="E114" s="4" t="s">
        <v>246</v>
      </c>
      <c r="F114" s="4"/>
      <c r="G114" s="4"/>
      <c r="H114" s="4"/>
      <c r="I114" s="4"/>
      <c r="J114" s="344">
        <v>80000</v>
      </c>
      <c r="K114" s="4"/>
      <c r="L114" s="170"/>
      <c r="M114" s="103"/>
      <c r="N114" s="123"/>
      <c r="O114" s="126"/>
      <c r="P114" s="123"/>
      <c r="Q114" s="123"/>
      <c r="R114" s="331" t="s">
        <v>398</v>
      </c>
      <c r="V114" s="49"/>
    </row>
    <row r="115" spans="1:26" ht="108.75" hidden="1" customHeight="1">
      <c r="A115" s="39"/>
      <c r="B115" s="239" t="s">
        <v>199</v>
      </c>
      <c r="C115" s="245" t="s">
        <v>235</v>
      </c>
      <c r="D115" s="364" t="s">
        <v>236</v>
      </c>
      <c r="E115" s="4" t="s">
        <v>237</v>
      </c>
      <c r="F115" s="4"/>
      <c r="G115" s="4"/>
      <c r="H115" s="4"/>
      <c r="I115" s="4"/>
      <c r="J115" s="4" t="s">
        <v>292</v>
      </c>
      <c r="K115" s="4"/>
      <c r="L115" s="170"/>
      <c r="M115" s="103"/>
      <c r="N115" s="123"/>
      <c r="O115" s="103"/>
      <c r="P115" s="123"/>
      <c r="Q115" s="123"/>
      <c r="R115" s="215" t="s">
        <v>234</v>
      </c>
      <c r="U115" s="91">
        <v>0</v>
      </c>
      <c r="V115" s="49"/>
      <c r="W115" s="91">
        <v>1</v>
      </c>
      <c r="Z115" s="44">
        <v>1</v>
      </c>
    </row>
    <row r="116" spans="1:26" ht="81" hidden="1" customHeight="1">
      <c r="A116" s="457"/>
      <c r="B116" s="239" t="s">
        <v>199</v>
      </c>
      <c r="C116" s="245" t="s">
        <v>418</v>
      </c>
      <c r="D116" s="364" t="s">
        <v>555</v>
      </c>
      <c r="E116" s="4" t="s">
        <v>556</v>
      </c>
      <c r="F116" s="4"/>
      <c r="G116" s="4"/>
      <c r="H116" s="4"/>
      <c r="I116" s="4"/>
      <c r="J116" s="4"/>
      <c r="K116" s="68"/>
      <c r="L116" s="127"/>
      <c r="M116" s="103"/>
      <c r="N116" s="123"/>
      <c r="O116" s="103"/>
      <c r="P116" s="123"/>
      <c r="Q116" s="123"/>
      <c r="R116" s="215" t="s">
        <v>544</v>
      </c>
      <c r="V116" s="49"/>
    </row>
    <row r="117" spans="1:26" ht="108.75" hidden="1" customHeight="1">
      <c r="A117" s="39"/>
      <c r="B117" s="239" t="s">
        <v>199</v>
      </c>
      <c r="C117" s="245" t="s">
        <v>537</v>
      </c>
      <c r="D117" s="364" t="s">
        <v>572</v>
      </c>
      <c r="E117" s="68">
        <v>4.5</v>
      </c>
      <c r="F117" s="68"/>
      <c r="G117" s="4"/>
      <c r="H117" s="4"/>
      <c r="I117" s="4"/>
      <c r="J117" s="4"/>
      <c r="K117" s="68"/>
      <c r="L117" s="127"/>
      <c r="M117" s="103"/>
      <c r="N117" s="123"/>
      <c r="O117" s="103"/>
      <c r="P117" s="123"/>
      <c r="Q117" s="123"/>
      <c r="R117" s="215" t="s">
        <v>530</v>
      </c>
      <c r="V117" s="49"/>
    </row>
    <row r="118" spans="1:26" ht="108.75" hidden="1" customHeight="1">
      <c r="A118" s="39"/>
      <c r="B118" s="239" t="s">
        <v>199</v>
      </c>
      <c r="C118" s="332" t="s">
        <v>509</v>
      </c>
      <c r="D118" s="424" t="s">
        <v>510</v>
      </c>
      <c r="E118" s="68" t="s">
        <v>512</v>
      </c>
      <c r="F118" s="68"/>
      <c r="G118" s="4"/>
      <c r="H118" s="4"/>
      <c r="I118" s="4"/>
      <c r="J118" s="4"/>
      <c r="K118" s="68"/>
      <c r="L118" s="127"/>
      <c r="M118" s="103"/>
      <c r="N118" s="123"/>
      <c r="O118" s="103"/>
      <c r="P118" s="123"/>
      <c r="Q118" s="123"/>
      <c r="R118" s="331" t="s">
        <v>487</v>
      </c>
      <c r="V118" s="49"/>
    </row>
    <row r="119" spans="1:26" ht="108.75" hidden="1" customHeight="1">
      <c r="A119" s="39"/>
      <c r="B119" s="239" t="s">
        <v>199</v>
      </c>
      <c r="C119" s="245"/>
      <c r="D119" s="364" t="s">
        <v>511</v>
      </c>
      <c r="E119" s="68" t="s">
        <v>513</v>
      </c>
      <c r="F119" s="68"/>
      <c r="G119" s="4"/>
      <c r="H119" s="4"/>
      <c r="I119" s="4"/>
      <c r="J119" s="4"/>
      <c r="K119" s="68"/>
      <c r="L119" s="127"/>
      <c r="M119" s="103"/>
      <c r="N119" s="123"/>
      <c r="O119" s="103"/>
      <c r="P119" s="123"/>
      <c r="Q119" s="123"/>
      <c r="R119" s="331" t="s">
        <v>487</v>
      </c>
      <c r="V119" s="49"/>
    </row>
    <row r="120" spans="1:26" ht="129" hidden="1" customHeight="1">
      <c r="A120" s="457"/>
      <c r="B120" s="239" t="s">
        <v>199</v>
      </c>
      <c r="C120" s="245" t="s">
        <v>447</v>
      </c>
      <c r="D120" s="364" t="s">
        <v>448</v>
      </c>
      <c r="E120" s="68" t="s">
        <v>449</v>
      </c>
      <c r="F120" s="68"/>
      <c r="G120" s="4"/>
      <c r="H120" s="4"/>
      <c r="I120" s="4"/>
      <c r="J120" s="4"/>
      <c r="K120" s="68"/>
      <c r="L120" s="127"/>
      <c r="M120" s="103"/>
      <c r="N120" s="123"/>
      <c r="O120" s="103"/>
      <c r="P120" s="123"/>
      <c r="Q120" s="123"/>
      <c r="R120" s="215" t="s">
        <v>388</v>
      </c>
      <c r="V120" s="49"/>
    </row>
    <row r="121" spans="1:26" ht="76.5" hidden="1" customHeight="1">
      <c r="A121" s="48"/>
      <c r="B121" s="239" t="s">
        <v>650</v>
      </c>
      <c r="C121" s="42" t="s">
        <v>275</v>
      </c>
      <c r="D121" s="374" t="s">
        <v>266</v>
      </c>
      <c r="E121" s="224" t="s">
        <v>267</v>
      </c>
      <c r="F121" s="224"/>
      <c r="G121" s="18"/>
      <c r="H121" s="18"/>
      <c r="I121" s="18"/>
      <c r="J121" s="225" t="s">
        <v>292</v>
      </c>
      <c r="K121" s="219"/>
      <c r="L121" s="220"/>
      <c r="M121" s="212"/>
      <c r="N121" s="213"/>
      <c r="O121" s="214"/>
      <c r="P121" s="213"/>
      <c r="Q121" s="213"/>
      <c r="R121" s="215" t="s">
        <v>253</v>
      </c>
      <c r="V121" s="50"/>
      <c r="X121" s="51"/>
    </row>
    <row r="122" spans="1:26" ht="76.5" hidden="1" customHeight="1">
      <c r="A122" s="48"/>
      <c r="B122" s="239" t="s">
        <v>650</v>
      </c>
      <c r="C122" s="42" t="s">
        <v>418</v>
      </c>
      <c r="D122" s="364" t="s">
        <v>419</v>
      </c>
      <c r="E122" s="224" t="s">
        <v>420</v>
      </c>
      <c r="F122" s="224"/>
      <c r="G122" s="18"/>
      <c r="H122" s="18"/>
      <c r="I122" s="18"/>
      <c r="J122" s="225"/>
      <c r="K122" s="68"/>
      <c r="L122" s="127"/>
      <c r="M122" s="103"/>
      <c r="N122" s="123"/>
      <c r="O122" s="126"/>
      <c r="P122" s="123"/>
      <c r="Q122" s="123"/>
      <c r="R122" s="215" t="s">
        <v>398</v>
      </c>
      <c r="V122" s="50"/>
      <c r="X122" s="51"/>
    </row>
    <row r="123" spans="1:26" ht="103.5" hidden="1" customHeight="1">
      <c r="A123" s="48"/>
      <c r="B123" s="239" t="s">
        <v>650</v>
      </c>
      <c r="C123" s="42" t="s">
        <v>303</v>
      </c>
      <c r="D123" s="364" t="s">
        <v>585</v>
      </c>
      <c r="E123" s="224" t="s">
        <v>304</v>
      </c>
      <c r="F123" s="224"/>
      <c r="G123" s="18"/>
      <c r="H123" s="18"/>
      <c r="I123" s="18"/>
      <c r="J123" s="225"/>
      <c r="K123" s="68"/>
      <c r="L123" s="127"/>
      <c r="M123" s="103"/>
      <c r="N123" s="123"/>
      <c r="O123" s="126"/>
      <c r="P123" s="123"/>
      <c r="Q123" s="123"/>
      <c r="R123" s="40" t="s">
        <v>302</v>
      </c>
      <c r="V123" s="50"/>
      <c r="X123" s="51"/>
    </row>
    <row r="124" spans="1:26" ht="109.5" hidden="1" customHeight="1">
      <c r="A124" s="48"/>
      <c r="B124" s="54" t="s">
        <v>200</v>
      </c>
      <c r="C124" s="245" t="s">
        <v>238</v>
      </c>
      <c r="D124" s="364" t="s">
        <v>239</v>
      </c>
      <c r="E124" s="224" t="s">
        <v>240</v>
      </c>
      <c r="F124" s="224"/>
      <c r="G124" s="18"/>
      <c r="H124" s="18"/>
      <c r="I124" s="18"/>
      <c r="J124" s="225" t="s">
        <v>292</v>
      </c>
      <c r="K124" s="68"/>
      <c r="L124" s="127"/>
      <c r="M124" s="103"/>
      <c r="N124" s="123"/>
      <c r="O124" s="126"/>
      <c r="P124" s="123"/>
      <c r="Q124" s="123"/>
      <c r="R124" s="3" t="s">
        <v>234</v>
      </c>
      <c r="V124" s="50"/>
      <c r="X124" s="51"/>
    </row>
    <row r="125" spans="1:26" ht="109.5" hidden="1" customHeight="1">
      <c r="A125" s="7"/>
      <c r="B125" s="54" t="s">
        <v>200</v>
      </c>
      <c r="C125" s="245" t="s">
        <v>610</v>
      </c>
      <c r="D125" s="364" t="s">
        <v>611</v>
      </c>
      <c r="E125" s="224" t="s">
        <v>483</v>
      </c>
      <c r="F125" s="68"/>
      <c r="G125" s="68"/>
      <c r="H125" s="4"/>
      <c r="I125" s="4"/>
      <c r="J125" s="226"/>
      <c r="K125" s="60"/>
      <c r="L125" s="322"/>
      <c r="M125" s="131"/>
      <c r="N125" s="121"/>
      <c r="O125" s="124"/>
      <c r="P125" s="121"/>
      <c r="Q125" s="121"/>
      <c r="R125" s="3" t="s">
        <v>600</v>
      </c>
      <c r="V125" s="50"/>
      <c r="X125" s="51"/>
    </row>
    <row r="126" spans="1:26" ht="102.75" hidden="1" customHeight="1">
      <c r="A126" s="48"/>
      <c r="B126" s="54" t="s">
        <v>651</v>
      </c>
      <c r="C126" s="245" t="s">
        <v>557</v>
      </c>
      <c r="D126" s="364" t="s">
        <v>558</v>
      </c>
      <c r="E126" s="224" t="s">
        <v>331</v>
      </c>
      <c r="F126" s="68"/>
      <c r="G126" s="68"/>
      <c r="H126" s="4"/>
      <c r="I126" s="4"/>
      <c r="J126" s="226"/>
      <c r="K126" s="60"/>
      <c r="L126" s="322"/>
      <c r="M126" s="131"/>
      <c r="N126" s="121"/>
      <c r="O126" s="124"/>
      <c r="P126" s="121"/>
      <c r="Q126" s="121"/>
      <c r="R126" s="3" t="s">
        <v>544</v>
      </c>
      <c r="V126" s="50"/>
      <c r="X126" s="51"/>
    </row>
    <row r="127" spans="1:26" ht="84" hidden="1" customHeight="1">
      <c r="A127" s="48"/>
      <c r="B127" s="54" t="s">
        <v>651</v>
      </c>
      <c r="C127" s="245" t="s">
        <v>514</v>
      </c>
      <c r="D127" s="364" t="s">
        <v>515</v>
      </c>
      <c r="E127" s="68" t="s">
        <v>312</v>
      </c>
      <c r="F127" s="68"/>
      <c r="G127" s="68"/>
      <c r="H127" s="4"/>
      <c r="I127" s="4"/>
      <c r="J127" s="226"/>
      <c r="K127" s="60"/>
      <c r="L127" s="322"/>
      <c r="M127" s="131"/>
      <c r="N127" s="121"/>
      <c r="O127" s="124"/>
      <c r="P127" s="121"/>
      <c r="Q127" s="121"/>
      <c r="R127" s="3" t="s">
        <v>487</v>
      </c>
      <c r="V127" s="50"/>
      <c r="X127" s="51"/>
    </row>
    <row r="128" spans="1:26" ht="159.75" hidden="1" customHeight="1">
      <c r="A128" s="48"/>
      <c r="B128" s="54" t="s">
        <v>651</v>
      </c>
      <c r="C128" s="245" t="s">
        <v>450</v>
      </c>
      <c r="D128" s="364" t="s">
        <v>239</v>
      </c>
      <c r="E128" s="68" t="s">
        <v>449</v>
      </c>
      <c r="F128" s="68"/>
      <c r="G128" s="68"/>
      <c r="H128" s="4"/>
      <c r="I128" s="4"/>
      <c r="J128" s="226"/>
      <c r="K128" s="60"/>
      <c r="L128" s="322"/>
      <c r="M128" s="131"/>
      <c r="N128" s="121"/>
      <c r="O128" s="124"/>
      <c r="P128" s="121"/>
      <c r="Q128" s="121"/>
      <c r="R128" s="3" t="s">
        <v>388</v>
      </c>
      <c r="V128" s="50"/>
      <c r="X128" s="51"/>
    </row>
    <row r="129" spans="1:24" ht="105" hidden="1" customHeight="1">
      <c r="A129" s="7"/>
      <c r="B129" s="54" t="s">
        <v>651</v>
      </c>
      <c r="C129" s="245" t="s">
        <v>350</v>
      </c>
      <c r="D129" s="364" t="s">
        <v>351</v>
      </c>
      <c r="E129" s="68" t="s">
        <v>233</v>
      </c>
      <c r="F129" s="68"/>
      <c r="G129" s="68"/>
      <c r="H129" s="4"/>
      <c r="I129" s="4"/>
      <c r="J129" s="226"/>
      <c r="K129" s="60"/>
      <c r="L129" s="322"/>
      <c r="M129" s="131"/>
      <c r="N129" s="121"/>
      <c r="O129" s="124"/>
      <c r="P129" s="121"/>
      <c r="Q129" s="121"/>
      <c r="R129" s="3" t="s">
        <v>344</v>
      </c>
      <c r="V129" s="50"/>
      <c r="X129" s="51"/>
    </row>
    <row r="130" spans="1:24" ht="102.75" hidden="1" customHeight="1">
      <c r="A130" s="48"/>
      <c r="B130" s="54" t="s">
        <v>200</v>
      </c>
      <c r="C130" s="245" t="s">
        <v>421</v>
      </c>
      <c r="D130" s="364" t="s">
        <v>239</v>
      </c>
      <c r="E130" s="68" t="s">
        <v>404</v>
      </c>
      <c r="F130" s="68"/>
      <c r="G130" s="68"/>
      <c r="H130" s="4"/>
      <c r="I130" s="4"/>
      <c r="J130" s="226"/>
      <c r="K130" s="60"/>
      <c r="L130" s="322"/>
      <c r="M130" s="131"/>
      <c r="N130" s="121"/>
      <c r="O130" s="124"/>
      <c r="P130" s="121"/>
      <c r="Q130" s="121"/>
      <c r="R130" s="3" t="s">
        <v>398</v>
      </c>
      <c r="V130" s="50"/>
      <c r="X130" s="51"/>
    </row>
    <row r="131" spans="1:24" ht="104.25" hidden="1" customHeight="1">
      <c r="A131" s="48"/>
      <c r="B131" s="54" t="s">
        <v>200</v>
      </c>
      <c r="C131" s="364" t="s">
        <v>276</v>
      </c>
      <c r="D131" s="408" t="s">
        <v>586</v>
      </c>
      <c r="E131" s="68" t="s">
        <v>277</v>
      </c>
      <c r="F131" s="68"/>
      <c r="G131" s="68"/>
      <c r="H131" s="4"/>
      <c r="I131" s="4"/>
      <c r="J131" s="226" t="s">
        <v>292</v>
      </c>
      <c r="K131" s="221"/>
      <c r="L131" s="222"/>
      <c r="M131" s="217"/>
      <c r="N131" s="209"/>
      <c r="O131" s="218"/>
      <c r="P131" s="209"/>
      <c r="Q131" s="209"/>
      <c r="R131" s="215" t="s">
        <v>253</v>
      </c>
      <c r="V131" s="50"/>
      <c r="X131" s="51"/>
    </row>
    <row r="132" spans="1:24" ht="152.25" hidden="1" customHeight="1">
      <c r="A132" s="7"/>
      <c r="B132" s="54" t="s">
        <v>200</v>
      </c>
      <c r="C132" s="374" t="s">
        <v>324</v>
      </c>
      <c r="D132" s="412" t="s">
        <v>325</v>
      </c>
      <c r="E132" s="18" t="s">
        <v>246</v>
      </c>
      <c r="F132" s="18"/>
      <c r="G132" s="18"/>
      <c r="H132" s="4"/>
      <c r="I132" s="4"/>
      <c r="J132" s="226"/>
      <c r="K132" s="375"/>
      <c r="L132" s="249"/>
      <c r="M132" s="103"/>
      <c r="N132" s="123"/>
      <c r="O132" s="126"/>
      <c r="P132" s="123"/>
      <c r="Q132" s="376"/>
      <c r="R132" s="215" t="s">
        <v>311</v>
      </c>
      <c r="V132" s="50"/>
      <c r="X132" s="51"/>
    </row>
    <row r="133" spans="1:24" ht="25.5" customHeight="1">
      <c r="A133" s="63" t="s">
        <v>222</v>
      </c>
      <c r="B133" s="240"/>
      <c r="C133" s="52"/>
      <c r="D133" s="122"/>
      <c r="E133" s="61"/>
      <c r="F133" s="61"/>
      <c r="G133" s="61"/>
      <c r="H133" s="5"/>
      <c r="I133" s="5"/>
      <c r="J133" s="5"/>
      <c r="K133" s="267"/>
      <c r="L133" s="120"/>
      <c r="M133" s="131"/>
      <c r="N133" s="124"/>
      <c r="O133" s="121"/>
      <c r="P133" s="121"/>
      <c r="Q133" s="268"/>
      <c r="R133" s="477">
        <v>1</v>
      </c>
      <c r="V133" s="49"/>
    </row>
    <row r="134" spans="1:24" ht="90.75" hidden="1" customHeight="1">
      <c r="A134" s="432"/>
      <c r="B134" s="3" t="s">
        <v>194</v>
      </c>
      <c r="C134" s="3" t="s">
        <v>326</v>
      </c>
      <c r="D134" s="364" t="s">
        <v>328</v>
      </c>
      <c r="E134" s="3" t="s">
        <v>327</v>
      </c>
      <c r="F134" s="3"/>
      <c r="G134" s="4"/>
      <c r="H134" s="4"/>
      <c r="I134" s="4"/>
      <c r="J134" s="4"/>
      <c r="K134" s="4"/>
      <c r="L134" s="170"/>
      <c r="M134" s="103"/>
      <c r="N134" s="126"/>
      <c r="O134" s="123"/>
      <c r="P134" s="123"/>
      <c r="Q134" s="123"/>
      <c r="R134" s="215" t="s">
        <v>311</v>
      </c>
      <c r="V134" s="49"/>
    </row>
    <row r="135" spans="1:24" ht="91.5" hidden="1" customHeight="1">
      <c r="A135" s="63"/>
      <c r="B135" s="54" t="s">
        <v>652</v>
      </c>
      <c r="C135" s="42" t="s">
        <v>559</v>
      </c>
      <c r="D135" s="364" t="s">
        <v>560</v>
      </c>
      <c r="E135" s="4" t="s">
        <v>282</v>
      </c>
      <c r="F135" s="4"/>
      <c r="G135" s="4"/>
      <c r="H135" s="4"/>
      <c r="I135" s="4"/>
      <c r="J135" s="4"/>
      <c r="K135" s="4"/>
      <c r="L135" s="170"/>
      <c r="M135" s="103"/>
      <c r="N135" s="126"/>
      <c r="O135" s="123"/>
      <c r="P135" s="123"/>
      <c r="Q135" s="123"/>
      <c r="R135" s="215" t="s">
        <v>544</v>
      </c>
      <c r="V135" s="49"/>
    </row>
    <row r="136" spans="1:24" ht="91.5" hidden="1" customHeight="1">
      <c r="A136" s="63"/>
      <c r="B136" s="54" t="s">
        <v>652</v>
      </c>
      <c r="C136" s="42" t="s">
        <v>616</v>
      </c>
      <c r="D136" s="364" t="s">
        <v>617</v>
      </c>
      <c r="E136" s="4" t="s">
        <v>233</v>
      </c>
      <c r="F136" s="4"/>
      <c r="G136" s="4"/>
      <c r="H136" s="4"/>
      <c r="I136" s="4"/>
      <c r="J136" s="4"/>
      <c r="K136" s="4"/>
      <c r="L136" s="170"/>
      <c r="M136" s="103"/>
      <c r="N136" s="126"/>
      <c r="O136" s="123"/>
      <c r="P136" s="123"/>
      <c r="Q136" s="123"/>
      <c r="R136" s="215" t="s">
        <v>600</v>
      </c>
      <c r="V136" s="49"/>
    </row>
    <row r="137" spans="1:24" ht="62.25" hidden="1" customHeight="1">
      <c r="A137" s="63"/>
      <c r="B137" s="54" t="s">
        <v>652</v>
      </c>
      <c r="C137" s="3" t="s">
        <v>451</v>
      </c>
      <c r="D137" s="364" t="s">
        <v>64</v>
      </c>
      <c r="E137" s="4" t="s">
        <v>282</v>
      </c>
      <c r="F137" s="4"/>
      <c r="G137" s="4"/>
      <c r="H137" s="4"/>
      <c r="I137" s="4"/>
      <c r="J137" s="4"/>
      <c r="K137" s="4"/>
      <c r="L137" s="170"/>
      <c r="M137" s="103"/>
      <c r="N137" s="126"/>
      <c r="O137" s="123"/>
      <c r="P137" s="123"/>
      <c r="Q137" s="123"/>
      <c r="R137" s="215" t="s">
        <v>388</v>
      </c>
      <c r="V137" s="49"/>
    </row>
    <row r="138" spans="1:24" ht="80.25" hidden="1" customHeight="1">
      <c r="A138" s="63"/>
      <c r="B138" s="54" t="s">
        <v>652</v>
      </c>
      <c r="C138" s="3" t="s">
        <v>422</v>
      </c>
      <c r="D138" s="364" t="s">
        <v>423</v>
      </c>
      <c r="E138" s="444" t="s">
        <v>424</v>
      </c>
      <c r="F138" s="444"/>
      <c r="G138" s="4"/>
      <c r="H138" s="4"/>
      <c r="I138" s="4"/>
      <c r="J138" s="4"/>
      <c r="K138" s="4"/>
      <c r="L138" s="170"/>
      <c r="M138" s="103"/>
      <c r="N138" s="126"/>
      <c r="O138" s="123"/>
      <c r="P138" s="123"/>
      <c r="Q138" s="123"/>
      <c r="R138" s="215" t="s">
        <v>398</v>
      </c>
      <c r="V138" s="49"/>
    </row>
    <row r="139" spans="1:24" ht="106.5" hidden="1" customHeight="1">
      <c r="A139" s="7"/>
      <c r="B139" s="245" t="s">
        <v>195</v>
      </c>
      <c r="C139" s="42" t="s">
        <v>278</v>
      </c>
      <c r="D139" s="364" t="s">
        <v>279</v>
      </c>
      <c r="E139" s="4" t="s">
        <v>280</v>
      </c>
      <c r="F139" s="4"/>
      <c r="G139" s="18"/>
      <c r="H139" s="18"/>
      <c r="I139" s="18"/>
      <c r="J139" s="18" t="s">
        <v>292</v>
      </c>
      <c r="K139" s="18"/>
      <c r="L139" s="59"/>
      <c r="M139" s="128"/>
      <c r="N139" s="125"/>
      <c r="O139" s="227"/>
      <c r="P139" s="227"/>
      <c r="Q139" s="227"/>
      <c r="R139" s="3" t="s">
        <v>253</v>
      </c>
      <c r="V139" s="49"/>
    </row>
    <row r="140" spans="1:24" ht="112.5" hidden="1" customHeight="1">
      <c r="A140" s="48"/>
      <c r="B140" s="332" t="s">
        <v>653</v>
      </c>
      <c r="C140" s="245" t="s">
        <v>561</v>
      </c>
      <c r="D140" s="364" t="s">
        <v>562</v>
      </c>
      <c r="E140" s="18" t="s">
        <v>563</v>
      </c>
      <c r="F140" s="6"/>
      <c r="G140" s="6"/>
      <c r="H140" s="6"/>
      <c r="I140" s="6"/>
      <c r="J140" s="6"/>
      <c r="K140" s="6"/>
      <c r="L140" s="316"/>
      <c r="M140" s="317"/>
      <c r="N140" s="318"/>
      <c r="O140" s="119"/>
      <c r="P140" s="119"/>
      <c r="Q140" s="119"/>
      <c r="R140" s="3" t="s">
        <v>544</v>
      </c>
      <c r="V140" s="49"/>
    </row>
    <row r="141" spans="1:24" ht="81" hidden="1" customHeight="1">
      <c r="A141" s="48"/>
      <c r="B141" s="332" t="s">
        <v>653</v>
      </c>
      <c r="C141" s="42" t="s">
        <v>516</v>
      </c>
      <c r="D141" s="364" t="s">
        <v>517</v>
      </c>
      <c r="E141" s="18" t="s">
        <v>518</v>
      </c>
      <c r="F141" s="6"/>
      <c r="G141" s="6"/>
      <c r="H141" s="6"/>
      <c r="I141" s="6"/>
      <c r="J141" s="6"/>
      <c r="K141" s="6"/>
      <c r="L141" s="316"/>
      <c r="M141" s="317"/>
      <c r="N141" s="318"/>
      <c r="O141" s="119"/>
      <c r="P141" s="119"/>
      <c r="Q141" s="119"/>
      <c r="R141" s="3" t="s">
        <v>487</v>
      </c>
      <c r="V141" s="49"/>
    </row>
    <row r="142" spans="1:24" ht="217.5" hidden="1" customHeight="1">
      <c r="A142" s="7"/>
      <c r="B142" s="332" t="s">
        <v>653</v>
      </c>
      <c r="C142" s="42" t="s">
        <v>452</v>
      </c>
      <c r="D142" s="364" t="s">
        <v>453</v>
      </c>
      <c r="E142" s="18" t="s">
        <v>456</v>
      </c>
      <c r="F142" s="18"/>
      <c r="G142" s="18"/>
      <c r="H142" s="18"/>
      <c r="I142" s="18"/>
      <c r="J142" s="18"/>
      <c r="K142" s="6"/>
      <c r="L142" s="316"/>
      <c r="M142" s="317"/>
      <c r="N142" s="318"/>
      <c r="O142" s="119"/>
      <c r="P142" s="119"/>
      <c r="Q142" s="119"/>
      <c r="R142" s="3" t="s">
        <v>388</v>
      </c>
      <c r="V142" s="49"/>
    </row>
    <row r="143" spans="1:24" ht="198" hidden="1" customHeight="1">
      <c r="A143" s="48"/>
      <c r="B143" s="239" t="s">
        <v>653</v>
      </c>
      <c r="C143" s="42" t="s">
        <v>454</v>
      </c>
      <c r="D143" s="170" t="s">
        <v>453</v>
      </c>
      <c r="E143" s="4" t="s">
        <v>456</v>
      </c>
      <c r="F143" s="5"/>
      <c r="G143" s="5"/>
      <c r="H143" s="5"/>
      <c r="I143" s="5"/>
      <c r="J143" s="5"/>
      <c r="K143" s="6"/>
      <c r="L143" s="316"/>
      <c r="M143" s="317"/>
      <c r="N143" s="318"/>
      <c r="O143" s="119"/>
      <c r="P143" s="119"/>
      <c r="Q143" s="119"/>
      <c r="R143" s="47" t="s">
        <v>388</v>
      </c>
      <c r="V143" s="49"/>
    </row>
    <row r="144" spans="1:24" ht="84" hidden="1" customHeight="1">
      <c r="A144" s="48"/>
      <c r="B144" s="239" t="s">
        <v>653</v>
      </c>
      <c r="C144" s="42" t="s">
        <v>455</v>
      </c>
      <c r="D144" s="364" t="s">
        <v>456</v>
      </c>
      <c r="E144" s="5"/>
      <c r="F144" s="5"/>
      <c r="G144" s="6"/>
      <c r="H144" s="6"/>
      <c r="I144" s="6"/>
      <c r="J144" s="6"/>
      <c r="K144" s="6"/>
      <c r="L144" s="316"/>
      <c r="M144" s="317"/>
      <c r="N144" s="318"/>
      <c r="O144" s="119"/>
      <c r="P144" s="119"/>
      <c r="Q144" s="119"/>
      <c r="R144" s="47" t="s">
        <v>388</v>
      </c>
      <c r="V144" s="49"/>
    </row>
    <row r="145" spans="1:22" ht="184.5" hidden="1" customHeight="1">
      <c r="A145" s="7"/>
      <c r="B145" s="239" t="s">
        <v>653</v>
      </c>
      <c r="C145" s="245" t="s">
        <v>457</v>
      </c>
      <c r="D145" s="374" t="s">
        <v>458</v>
      </c>
      <c r="E145" s="18" t="s">
        <v>459</v>
      </c>
      <c r="F145" s="312"/>
      <c r="G145" s="312"/>
      <c r="H145" s="18"/>
      <c r="I145" s="18"/>
      <c r="J145" s="336"/>
      <c r="K145" s="313"/>
      <c r="L145" s="248"/>
      <c r="M145" s="128"/>
      <c r="N145" s="125"/>
      <c r="O145" s="227"/>
      <c r="P145" s="227"/>
      <c r="Q145" s="314"/>
      <c r="R145" s="47" t="s">
        <v>388</v>
      </c>
      <c r="V145" s="49"/>
    </row>
    <row r="146" spans="1:22" ht="111" hidden="1" customHeight="1">
      <c r="A146" s="48"/>
      <c r="B146" s="239" t="s">
        <v>653</v>
      </c>
      <c r="C146" s="42" t="s">
        <v>425</v>
      </c>
      <c r="D146" s="364" t="s">
        <v>426</v>
      </c>
      <c r="E146" s="390" t="s">
        <v>428</v>
      </c>
      <c r="F146" s="488"/>
      <c r="G146" s="6"/>
      <c r="H146" s="6"/>
      <c r="I146" s="6"/>
      <c r="J146" s="6"/>
      <c r="K146" s="6"/>
      <c r="L146" s="316"/>
      <c r="M146" s="317"/>
      <c r="N146" s="318"/>
      <c r="O146" s="119"/>
      <c r="P146" s="119"/>
      <c r="Q146" s="119"/>
      <c r="R146" s="3" t="s">
        <v>398</v>
      </c>
      <c r="V146" s="49"/>
    </row>
    <row r="147" spans="1:22" ht="114.75" hidden="1" customHeight="1">
      <c r="A147" s="48"/>
      <c r="B147" s="239" t="s">
        <v>653</v>
      </c>
      <c r="C147" s="42" t="s">
        <v>329</v>
      </c>
      <c r="D147" s="408" t="s">
        <v>330</v>
      </c>
      <c r="E147" s="6" t="s">
        <v>331</v>
      </c>
      <c r="F147" s="6"/>
      <c r="G147" s="6"/>
      <c r="H147" s="6"/>
      <c r="I147" s="6"/>
      <c r="J147" s="6"/>
      <c r="K147" s="6"/>
      <c r="L147" s="316"/>
      <c r="M147" s="317"/>
      <c r="N147" s="318"/>
      <c r="O147" s="119"/>
      <c r="P147" s="119"/>
      <c r="Q147" s="119"/>
      <c r="R147" s="215" t="s">
        <v>311</v>
      </c>
      <c r="V147" s="49"/>
    </row>
    <row r="148" spans="1:22" ht="114.75" hidden="1" customHeight="1">
      <c r="A148" s="48"/>
      <c r="B148" s="239" t="s">
        <v>196</v>
      </c>
      <c r="C148" s="245" t="s">
        <v>587</v>
      </c>
      <c r="D148" s="364" t="s">
        <v>281</v>
      </c>
      <c r="E148" s="18" t="s">
        <v>282</v>
      </c>
      <c r="F148" s="18"/>
      <c r="G148" s="18"/>
      <c r="H148" s="18"/>
      <c r="I148" s="18"/>
      <c r="J148" s="18" t="s">
        <v>292</v>
      </c>
      <c r="K148" s="18"/>
      <c r="L148" s="59"/>
      <c r="M148" s="128"/>
      <c r="N148" s="125"/>
      <c r="O148" s="227"/>
      <c r="P148" s="227"/>
      <c r="Q148" s="227"/>
      <c r="R148" s="3" t="s">
        <v>253</v>
      </c>
      <c r="V148" s="49"/>
    </row>
    <row r="149" spans="1:22" ht="114.75" hidden="1" customHeight="1">
      <c r="A149" s="7"/>
      <c r="B149" s="239" t="s">
        <v>196</v>
      </c>
      <c r="C149" s="245" t="s">
        <v>602</v>
      </c>
      <c r="D149" s="364" t="s">
        <v>427</v>
      </c>
      <c r="E149" s="4" t="s">
        <v>604</v>
      </c>
      <c r="F149" s="4"/>
      <c r="G149" s="18"/>
      <c r="H149" s="18"/>
      <c r="I149" s="18"/>
      <c r="J149" s="18"/>
      <c r="K149" s="18"/>
      <c r="L149" s="59"/>
      <c r="M149" s="128"/>
      <c r="N149" s="125"/>
      <c r="O149" s="227"/>
      <c r="P149" s="227"/>
      <c r="Q149" s="227"/>
      <c r="R149" s="3" t="s">
        <v>600</v>
      </c>
      <c r="V149" s="49"/>
    </row>
    <row r="150" spans="1:22" ht="157.5" hidden="1" customHeight="1">
      <c r="A150" s="48"/>
      <c r="B150" s="239" t="s">
        <v>196</v>
      </c>
      <c r="C150" s="245" t="s">
        <v>596</v>
      </c>
      <c r="D150" s="170" t="s">
        <v>597</v>
      </c>
      <c r="E150" s="4" t="s">
        <v>598</v>
      </c>
      <c r="F150" s="5"/>
      <c r="G150" s="5"/>
      <c r="H150" s="5"/>
      <c r="I150" s="5"/>
      <c r="J150" s="5"/>
      <c r="K150" s="5"/>
      <c r="L150" s="223"/>
      <c r="M150" s="131"/>
      <c r="N150" s="124"/>
      <c r="O150" s="121"/>
      <c r="P150" s="121"/>
      <c r="Q150" s="121"/>
      <c r="R150" s="40" t="s">
        <v>487</v>
      </c>
      <c r="V150" s="49"/>
    </row>
    <row r="151" spans="1:22" ht="107.25" hidden="1" customHeight="1">
      <c r="A151" s="48"/>
      <c r="B151" s="239" t="s">
        <v>196</v>
      </c>
      <c r="C151" s="245" t="s">
        <v>564</v>
      </c>
      <c r="D151" s="170" t="s">
        <v>281</v>
      </c>
      <c r="E151" s="4" t="s">
        <v>282</v>
      </c>
      <c r="F151" s="5"/>
      <c r="G151" s="6"/>
      <c r="H151" s="6"/>
      <c r="I151" s="6"/>
      <c r="J151" s="6"/>
      <c r="K151" s="6"/>
      <c r="L151" s="316"/>
      <c r="M151" s="317"/>
      <c r="N151" s="318"/>
      <c r="O151" s="119"/>
      <c r="P151" s="119"/>
      <c r="Q151" s="119"/>
      <c r="R151" s="54" t="s">
        <v>544</v>
      </c>
      <c r="V151" s="49"/>
    </row>
    <row r="152" spans="1:22" ht="161.25" hidden="1" customHeight="1">
      <c r="A152" s="7"/>
      <c r="B152" s="239" t="s">
        <v>196</v>
      </c>
      <c r="C152" s="245" t="s">
        <v>565</v>
      </c>
      <c r="D152" s="170" t="s">
        <v>281</v>
      </c>
      <c r="E152" s="4" t="s">
        <v>282</v>
      </c>
      <c r="F152" s="4"/>
      <c r="G152" s="18"/>
      <c r="H152" s="18"/>
      <c r="I152" s="18"/>
      <c r="J152" s="18"/>
      <c r="K152" s="18"/>
      <c r="L152" s="59"/>
      <c r="M152" s="128"/>
      <c r="N152" s="125"/>
      <c r="O152" s="227"/>
      <c r="P152" s="227"/>
      <c r="Q152" s="227"/>
      <c r="R152" s="54" t="s">
        <v>544</v>
      </c>
      <c r="V152" s="49"/>
    </row>
    <row r="153" spans="1:22" ht="102.75" hidden="1" customHeight="1">
      <c r="A153" s="48"/>
      <c r="B153" s="239" t="s">
        <v>654</v>
      </c>
      <c r="C153" s="245" t="s">
        <v>460</v>
      </c>
      <c r="D153" s="364" t="s">
        <v>588</v>
      </c>
      <c r="E153" s="4">
        <v>3.5</v>
      </c>
      <c r="F153" s="4"/>
      <c r="G153" s="4"/>
      <c r="H153" s="4"/>
      <c r="I153" s="4"/>
      <c r="J153" s="4"/>
      <c r="K153" s="5"/>
      <c r="L153" s="223"/>
      <c r="M153" s="131"/>
      <c r="N153" s="124"/>
      <c r="O153" s="121"/>
      <c r="P153" s="121"/>
      <c r="Q153" s="121"/>
      <c r="R153" s="47" t="s">
        <v>388</v>
      </c>
      <c r="V153" s="49"/>
    </row>
    <row r="154" spans="1:22" ht="204.75" hidden="1" customHeight="1">
      <c r="A154" s="48"/>
      <c r="B154" s="239" t="s">
        <v>654</v>
      </c>
      <c r="C154" s="388" t="s">
        <v>461</v>
      </c>
      <c r="D154" s="374" t="s">
        <v>588</v>
      </c>
      <c r="E154" s="18">
        <v>3.5</v>
      </c>
      <c r="F154" s="18"/>
      <c r="G154" s="18"/>
      <c r="H154" s="18"/>
      <c r="I154" s="18"/>
      <c r="J154" s="18"/>
      <c r="K154" s="5"/>
      <c r="L154" s="223"/>
      <c r="M154" s="131"/>
      <c r="N154" s="124"/>
      <c r="O154" s="121"/>
      <c r="P154" s="121"/>
      <c r="Q154" s="121"/>
      <c r="R154" s="47" t="s">
        <v>388</v>
      </c>
      <c r="V154" s="49"/>
    </row>
    <row r="155" spans="1:22" ht="137.25" hidden="1" customHeight="1">
      <c r="A155" s="7"/>
      <c r="B155" s="239" t="s">
        <v>654</v>
      </c>
      <c r="C155" s="245" t="s">
        <v>462</v>
      </c>
      <c r="D155" s="374" t="s">
        <v>463</v>
      </c>
      <c r="E155" s="4">
        <v>80</v>
      </c>
      <c r="F155" s="4"/>
      <c r="G155" s="53"/>
      <c r="H155" s="53"/>
      <c r="I155" s="53"/>
      <c r="J155" s="53"/>
      <c r="K155" s="66"/>
      <c r="L155" s="66"/>
      <c r="M155" s="66"/>
      <c r="N155" s="66"/>
      <c r="O155" s="66"/>
      <c r="P155" s="66"/>
      <c r="Q155" s="66"/>
      <c r="R155" s="47" t="s">
        <v>388</v>
      </c>
      <c r="V155" s="49"/>
    </row>
    <row r="156" spans="1:22" ht="114.75" hidden="1" customHeight="1">
      <c r="A156" s="7"/>
      <c r="B156" s="239" t="s">
        <v>196</v>
      </c>
      <c r="C156" s="245" t="s">
        <v>422</v>
      </c>
      <c r="D156" s="364" t="s">
        <v>427</v>
      </c>
      <c r="E156" s="444" t="s">
        <v>428</v>
      </c>
      <c r="F156" s="444"/>
      <c r="G156" s="4"/>
      <c r="H156" s="4"/>
      <c r="I156" s="4"/>
      <c r="J156" s="4"/>
      <c r="K156" s="18"/>
      <c r="L156" s="59"/>
      <c r="M156" s="128"/>
      <c r="N156" s="125"/>
      <c r="O156" s="227"/>
      <c r="P156" s="227"/>
      <c r="Q156" s="227"/>
      <c r="R156" s="3" t="s">
        <v>398</v>
      </c>
      <c r="V156" s="49"/>
    </row>
    <row r="157" spans="1:22" ht="76.5" hidden="1" customHeight="1">
      <c r="A157" s="48"/>
      <c r="B157" s="239" t="s">
        <v>196</v>
      </c>
      <c r="C157" s="245" t="s">
        <v>381</v>
      </c>
      <c r="D157" s="364" t="s">
        <v>382</v>
      </c>
      <c r="E157" s="18" t="s">
        <v>383</v>
      </c>
      <c r="F157" s="18"/>
      <c r="G157" s="18"/>
      <c r="H157" s="18"/>
      <c r="I157" s="18"/>
      <c r="J157" s="18" t="s">
        <v>292</v>
      </c>
      <c r="K157" s="18"/>
      <c r="L157" s="59"/>
      <c r="M157" s="128"/>
      <c r="N157" s="125"/>
      <c r="O157" s="227"/>
      <c r="P157" s="227"/>
      <c r="Q157" s="227"/>
      <c r="R157" s="3" t="s">
        <v>374</v>
      </c>
      <c r="V157" s="49"/>
    </row>
    <row r="158" spans="1:22" ht="111.75" hidden="1" customHeight="1">
      <c r="A158" s="48"/>
      <c r="B158" s="239" t="s">
        <v>196</v>
      </c>
      <c r="C158" s="245" t="s">
        <v>283</v>
      </c>
      <c r="D158" s="364" t="s">
        <v>284</v>
      </c>
      <c r="E158" s="18" t="s">
        <v>285</v>
      </c>
      <c r="F158" s="18"/>
      <c r="G158" s="18"/>
      <c r="H158" s="18"/>
      <c r="I158" s="18"/>
      <c r="J158" s="18" t="s">
        <v>292</v>
      </c>
      <c r="K158" s="18"/>
      <c r="L158" s="59"/>
      <c r="M158" s="128"/>
      <c r="N158" s="125"/>
      <c r="O158" s="227"/>
      <c r="P158" s="227"/>
      <c r="Q158" s="227"/>
      <c r="R158" s="3" t="s">
        <v>253</v>
      </c>
      <c r="V158" s="49"/>
    </row>
    <row r="159" spans="1:22" ht="127.5" hidden="1" customHeight="1">
      <c r="A159" s="7"/>
      <c r="B159" s="239" t="s">
        <v>196</v>
      </c>
      <c r="C159" s="245" t="s">
        <v>332</v>
      </c>
      <c r="D159" s="364" t="s">
        <v>64</v>
      </c>
      <c r="E159" s="18">
        <v>5</v>
      </c>
      <c r="F159" s="312"/>
      <c r="G159" s="312"/>
      <c r="H159" s="18"/>
      <c r="I159" s="18"/>
      <c r="J159" s="18"/>
      <c r="K159" s="313"/>
      <c r="L159" s="248"/>
      <c r="M159" s="128"/>
      <c r="N159" s="125"/>
      <c r="O159" s="227"/>
      <c r="P159" s="227"/>
      <c r="Q159" s="314"/>
      <c r="R159" s="215" t="s">
        <v>311</v>
      </c>
      <c r="V159" s="49"/>
    </row>
    <row r="160" spans="1:22" ht="111" hidden="1" customHeight="1">
      <c r="A160" s="48"/>
      <c r="B160" s="239" t="s">
        <v>197</v>
      </c>
      <c r="C160" s="245" t="s">
        <v>241</v>
      </c>
      <c r="D160" s="374" t="s">
        <v>242</v>
      </c>
      <c r="E160" s="18" t="s">
        <v>243</v>
      </c>
      <c r="F160" s="312"/>
      <c r="G160" s="312"/>
      <c r="H160" s="18"/>
      <c r="I160" s="18"/>
      <c r="J160" s="336">
        <v>20000</v>
      </c>
      <c r="K160" s="313"/>
      <c r="L160" s="248"/>
      <c r="M160" s="128"/>
      <c r="N160" s="125"/>
      <c r="O160" s="227"/>
      <c r="P160" s="227"/>
      <c r="Q160" s="314"/>
      <c r="R160" s="315" t="s">
        <v>234</v>
      </c>
      <c r="V160" s="49"/>
    </row>
    <row r="161" spans="1:22" ht="84" hidden="1" customHeight="1">
      <c r="A161" s="48"/>
      <c r="B161" s="239" t="s">
        <v>197</v>
      </c>
      <c r="C161" s="245" t="s">
        <v>418</v>
      </c>
      <c r="D161" s="364" t="s">
        <v>555</v>
      </c>
      <c r="E161" s="4" t="s">
        <v>556</v>
      </c>
      <c r="F161" s="375"/>
      <c r="G161" s="312"/>
      <c r="H161" s="18"/>
      <c r="I161" s="18"/>
      <c r="J161" s="336"/>
      <c r="K161" s="61"/>
      <c r="L161" s="120"/>
      <c r="M161" s="254"/>
      <c r="N161" s="255"/>
      <c r="O161" s="256"/>
      <c r="P161" s="256"/>
      <c r="Q161" s="256"/>
      <c r="R161" s="315" t="s">
        <v>544</v>
      </c>
      <c r="V161" s="49"/>
    </row>
    <row r="162" spans="1:22" ht="111" hidden="1" customHeight="1">
      <c r="A162" s="48"/>
      <c r="B162" s="239" t="s">
        <v>197</v>
      </c>
      <c r="C162" s="245" t="s">
        <v>509</v>
      </c>
      <c r="D162" s="374" t="s">
        <v>572</v>
      </c>
      <c r="E162" s="18">
        <v>4</v>
      </c>
      <c r="F162" s="312"/>
      <c r="G162" s="312"/>
      <c r="H162" s="18"/>
      <c r="I162" s="18"/>
      <c r="J162" s="336"/>
      <c r="K162" s="61"/>
      <c r="L162" s="120"/>
      <c r="M162" s="254"/>
      <c r="N162" s="255"/>
      <c r="O162" s="256"/>
      <c r="P162" s="256"/>
      <c r="Q162" s="256"/>
      <c r="R162" s="315" t="s">
        <v>487</v>
      </c>
      <c r="V162" s="49"/>
    </row>
    <row r="163" spans="1:22" ht="180" hidden="1" customHeight="1">
      <c r="A163" s="7"/>
      <c r="B163" s="239" t="s">
        <v>197</v>
      </c>
      <c r="C163" s="245" t="s">
        <v>447</v>
      </c>
      <c r="D163" s="374" t="s">
        <v>466</v>
      </c>
      <c r="E163" s="18">
        <v>3.51</v>
      </c>
      <c r="F163" s="18"/>
      <c r="G163" s="303"/>
      <c r="H163" s="303"/>
      <c r="I163" s="303"/>
      <c r="J163" s="303"/>
      <c r="K163" s="44"/>
      <c r="L163" s="44"/>
      <c r="M163" s="44"/>
      <c r="N163" s="44"/>
      <c r="O163" s="44"/>
      <c r="P163" s="44"/>
      <c r="Q163" s="44"/>
      <c r="R163" s="315" t="s">
        <v>388</v>
      </c>
      <c r="V163" s="49"/>
    </row>
    <row r="164" spans="1:22" ht="93.75" hidden="1" customHeight="1">
      <c r="A164" s="48"/>
      <c r="B164" s="239" t="s">
        <v>197</v>
      </c>
      <c r="C164" s="245" t="s">
        <v>464</v>
      </c>
      <c r="D164" s="374" t="s">
        <v>465</v>
      </c>
      <c r="E164" s="18">
        <v>4</v>
      </c>
      <c r="F164" s="18"/>
      <c r="G164" s="303"/>
      <c r="H164" s="303"/>
      <c r="I164" s="303"/>
      <c r="J164" s="303"/>
      <c r="K164" s="44"/>
      <c r="L164" s="44"/>
      <c r="M164" s="44"/>
      <c r="N164" s="44"/>
      <c r="O164" s="44"/>
      <c r="P164" s="44"/>
      <c r="Q164" s="44"/>
      <c r="R164" s="315" t="s">
        <v>388</v>
      </c>
      <c r="V164" s="49"/>
    </row>
    <row r="165" spans="1:22" ht="111" hidden="1" customHeight="1">
      <c r="A165" s="48"/>
      <c r="B165" s="239" t="s">
        <v>197</v>
      </c>
      <c r="C165" s="245" t="s">
        <v>333</v>
      </c>
      <c r="D165" s="374" t="s">
        <v>334</v>
      </c>
      <c r="E165" s="18">
        <v>3.51</v>
      </c>
      <c r="F165" s="312"/>
      <c r="G165" s="312"/>
      <c r="H165" s="18"/>
      <c r="I165" s="18"/>
      <c r="J165" s="336"/>
      <c r="K165" s="313"/>
      <c r="L165" s="248"/>
      <c r="M165" s="128"/>
      <c r="N165" s="125"/>
      <c r="O165" s="227"/>
      <c r="P165" s="227"/>
      <c r="Q165" s="314"/>
      <c r="R165" s="215" t="s">
        <v>311</v>
      </c>
      <c r="V165" s="49"/>
    </row>
    <row r="166" spans="1:22" ht="111" hidden="1" customHeight="1">
      <c r="A166" s="48"/>
      <c r="B166" s="239" t="s">
        <v>197</v>
      </c>
      <c r="C166" s="42" t="s">
        <v>379</v>
      </c>
      <c r="D166" s="374" t="s">
        <v>242</v>
      </c>
      <c r="E166" s="18" t="s">
        <v>380</v>
      </c>
      <c r="F166" s="312"/>
      <c r="G166" s="312"/>
      <c r="H166" s="18"/>
      <c r="I166" s="18"/>
      <c r="J166" s="336" t="s">
        <v>292</v>
      </c>
      <c r="K166" s="313"/>
      <c r="L166" s="248"/>
      <c r="M166" s="128"/>
      <c r="N166" s="125"/>
      <c r="O166" s="227"/>
      <c r="P166" s="227"/>
      <c r="Q166" s="314"/>
      <c r="R166" s="383" t="s">
        <v>374</v>
      </c>
      <c r="V166" s="49"/>
    </row>
    <row r="167" spans="1:22" ht="111" hidden="1" customHeight="1">
      <c r="A167" s="7"/>
      <c r="B167" s="239" t="s">
        <v>197</v>
      </c>
      <c r="C167" s="42" t="s">
        <v>286</v>
      </c>
      <c r="D167" s="374" t="s">
        <v>287</v>
      </c>
      <c r="E167" s="350">
        <v>4</v>
      </c>
      <c r="F167" s="489"/>
      <c r="G167" s="312"/>
      <c r="H167" s="18"/>
      <c r="I167" s="18"/>
      <c r="J167" s="18" t="s">
        <v>292</v>
      </c>
      <c r="K167" s="313"/>
      <c r="L167" s="248"/>
      <c r="M167" s="128"/>
      <c r="N167" s="125"/>
      <c r="O167" s="227"/>
      <c r="P167" s="227"/>
      <c r="Q167" s="314"/>
      <c r="R167" s="315" t="s">
        <v>253</v>
      </c>
      <c r="V167" s="49"/>
    </row>
    <row r="168" spans="1:22" ht="102.75" hidden="1" customHeight="1">
      <c r="A168" s="63"/>
      <c r="B168" s="239" t="s">
        <v>655</v>
      </c>
      <c r="C168" s="329" t="s">
        <v>418</v>
      </c>
      <c r="D168" s="374" t="s">
        <v>590</v>
      </c>
      <c r="E168" s="389" t="s">
        <v>412</v>
      </c>
      <c r="F168" s="389"/>
      <c r="G168" s="18"/>
      <c r="H168" s="18"/>
      <c r="I168" s="18"/>
      <c r="J168" s="345"/>
      <c r="K168" s="384"/>
      <c r="L168" s="385"/>
      <c r="M168" s="386"/>
      <c r="N168" s="387"/>
      <c r="O168" s="253"/>
      <c r="P168" s="253"/>
      <c r="Q168" s="253"/>
      <c r="R168" s="315" t="s">
        <v>398</v>
      </c>
      <c r="V168" s="49"/>
    </row>
    <row r="169" spans="1:22" ht="106.5" hidden="1" customHeight="1">
      <c r="A169" s="63"/>
      <c r="B169" s="239" t="s">
        <v>655</v>
      </c>
      <c r="C169" s="42" t="s">
        <v>436</v>
      </c>
      <c r="D169" s="374" t="s">
        <v>589</v>
      </c>
      <c r="E169" s="18">
        <v>4</v>
      </c>
      <c r="F169" s="312"/>
      <c r="G169" s="312"/>
      <c r="H169" s="18"/>
      <c r="I169" s="18"/>
      <c r="J169" s="336"/>
      <c r="K169" s="313"/>
      <c r="L169" s="248"/>
      <c r="M169" s="128"/>
      <c r="N169" s="125"/>
      <c r="O169" s="227"/>
      <c r="P169" s="227"/>
      <c r="Q169" s="314"/>
      <c r="R169" s="311" t="s">
        <v>435</v>
      </c>
      <c r="V169" s="49"/>
    </row>
    <row r="170" spans="1:22" ht="107.25" hidden="1" customHeight="1">
      <c r="A170" s="63"/>
      <c r="B170" s="239" t="s">
        <v>655</v>
      </c>
      <c r="C170" s="358" t="s">
        <v>409</v>
      </c>
      <c r="D170" s="374" t="s">
        <v>287</v>
      </c>
      <c r="E170" s="389" t="s">
        <v>412</v>
      </c>
      <c r="F170" s="389"/>
      <c r="G170" s="18"/>
      <c r="H170" s="18"/>
      <c r="I170" s="18"/>
      <c r="J170" s="345">
        <v>60000</v>
      </c>
      <c r="K170" s="384"/>
      <c r="L170" s="385"/>
      <c r="M170" s="386"/>
      <c r="N170" s="387"/>
      <c r="O170" s="253"/>
      <c r="P170" s="253"/>
      <c r="Q170" s="253"/>
      <c r="R170" s="47" t="s">
        <v>398</v>
      </c>
      <c r="V170" s="49"/>
    </row>
    <row r="171" spans="1:22" ht="90" hidden="1" customHeight="1">
      <c r="A171" s="63"/>
      <c r="B171" s="239" t="s">
        <v>655</v>
      </c>
      <c r="C171" s="329" t="s">
        <v>411</v>
      </c>
      <c r="D171" s="374" t="s">
        <v>287</v>
      </c>
      <c r="E171" s="389" t="s">
        <v>412</v>
      </c>
      <c r="F171" s="389"/>
      <c r="G171" s="18"/>
      <c r="H171" s="18"/>
      <c r="I171" s="18"/>
      <c r="J171" s="345">
        <v>90000</v>
      </c>
      <c r="K171" s="384"/>
      <c r="L171" s="385"/>
      <c r="M171" s="386"/>
      <c r="N171" s="387"/>
      <c r="O171" s="253"/>
      <c r="P171" s="253"/>
      <c r="Q171" s="253"/>
      <c r="R171" s="47" t="s">
        <v>398</v>
      </c>
      <c r="V171" s="49"/>
    </row>
    <row r="172" spans="1:22" ht="90" hidden="1" customHeight="1">
      <c r="A172" s="7"/>
      <c r="B172" s="239" t="s">
        <v>655</v>
      </c>
      <c r="C172" s="42" t="s">
        <v>610</v>
      </c>
      <c r="D172" s="364" t="s">
        <v>242</v>
      </c>
      <c r="E172" s="442" t="s">
        <v>380</v>
      </c>
      <c r="F172" s="442"/>
      <c r="G172" s="18"/>
      <c r="H172" s="18"/>
      <c r="I172" s="18"/>
      <c r="J172" s="336"/>
      <c r="K172" s="312"/>
      <c r="L172" s="248"/>
      <c r="M172" s="320"/>
      <c r="N172" s="458"/>
      <c r="O172" s="321"/>
      <c r="P172" s="321"/>
      <c r="Q172" s="321"/>
      <c r="R172" s="315" t="s">
        <v>600</v>
      </c>
      <c r="V172" s="49"/>
    </row>
    <row r="173" spans="1:22" ht="24">
      <c r="A173" s="473" t="s">
        <v>170</v>
      </c>
      <c r="B173" s="65"/>
      <c r="C173" s="251"/>
      <c r="D173" s="253"/>
      <c r="E173" s="251"/>
      <c r="F173" s="251"/>
      <c r="G173" s="250"/>
      <c r="H173" s="6"/>
      <c r="I173" s="6"/>
      <c r="J173" s="6"/>
      <c r="K173" s="258"/>
      <c r="L173" s="252"/>
      <c r="M173" s="253"/>
      <c r="N173" s="253"/>
      <c r="O173" s="253"/>
      <c r="P173" s="253"/>
      <c r="Q173" s="253"/>
      <c r="R173" s="480">
        <v>1</v>
      </c>
    </row>
    <row r="174" spans="1:22" ht="24">
      <c r="A174" s="531" t="s">
        <v>210</v>
      </c>
      <c r="B174" s="532"/>
      <c r="C174" s="532"/>
      <c r="D174" s="532"/>
      <c r="E174" s="533"/>
      <c r="F174" s="485"/>
      <c r="G174" s="5"/>
      <c r="H174" s="5"/>
      <c r="I174" s="5"/>
      <c r="J174" s="241"/>
      <c r="K174" s="61"/>
      <c r="L174" s="120"/>
      <c r="M174" s="254"/>
      <c r="N174" s="255"/>
      <c r="O174" s="256"/>
      <c r="P174" s="256"/>
      <c r="Q174" s="256"/>
      <c r="R174" s="477">
        <v>1</v>
      </c>
    </row>
    <row r="175" spans="1:22" ht="24" customHeight="1">
      <c r="A175" s="528" t="s">
        <v>223</v>
      </c>
      <c r="B175" s="529"/>
      <c r="C175" s="529"/>
      <c r="D175" s="529"/>
      <c r="E175" s="530"/>
      <c r="F175" s="484"/>
      <c r="G175" s="5"/>
      <c r="H175" s="5"/>
      <c r="I175" s="5"/>
      <c r="J175" s="5"/>
      <c r="K175" s="61"/>
      <c r="L175" s="120"/>
      <c r="M175" s="254"/>
      <c r="N175" s="260"/>
      <c r="O175" s="255"/>
      <c r="P175" s="256"/>
      <c r="Q175" s="256"/>
      <c r="R175" s="477">
        <v>1</v>
      </c>
    </row>
    <row r="176" spans="1:22" ht="178.5" hidden="1" customHeight="1">
      <c r="A176" s="48"/>
      <c r="B176" s="54" t="s">
        <v>211</v>
      </c>
      <c r="C176" s="245" t="s">
        <v>244</v>
      </c>
      <c r="D176" s="364" t="s">
        <v>245</v>
      </c>
      <c r="E176" s="4" t="s">
        <v>246</v>
      </c>
      <c r="F176" s="4"/>
      <c r="G176" s="4"/>
      <c r="H176" s="4"/>
      <c r="I176" s="4"/>
      <c r="J176" s="4" t="s">
        <v>292</v>
      </c>
      <c r="K176" s="208"/>
      <c r="L176" s="216"/>
      <c r="M176" s="209"/>
      <c r="N176" s="209"/>
      <c r="O176" s="218"/>
      <c r="P176" s="209"/>
      <c r="Q176" s="209"/>
      <c r="R176" s="3" t="s">
        <v>234</v>
      </c>
    </row>
    <row r="177" spans="1:18" ht="116.25" hidden="1" customHeight="1">
      <c r="A177" s="48"/>
      <c r="B177" s="54" t="s">
        <v>211</v>
      </c>
      <c r="C177" s="245" t="s">
        <v>566</v>
      </c>
      <c r="D177" s="364" t="s">
        <v>567</v>
      </c>
      <c r="E177" s="4" t="s">
        <v>568</v>
      </c>
      <c r="F177" s="4"/>
      <c r="G177" s="4"/>
      <c r="H177" s="4"/>
      <c r="I177" s="4"/>
      <c r="J177" s="4"/>
      <c r="K177" s="5"/>
      <c r="L177" s="223"/>
      <c r="M177" s="121"/>
      <c r="N177" s="121"/>
      <c r="O177" s="124"/>
      <c r="P177" s="121"/>
      <c r="Q177" s="121"/>
      <c r="R177" s="3" t="s">
        <v>544</v>
      </c>
    </row>
    <row r="178" spans="1:18" ht="102" hidden="1" customHeight="1">
      <c r="A178" s="7"/>
      <c r="B178" s="54" t="s">
        <v>211</v>
      </c>
      <c r="C178" s="245" t="s">
        <v>591</v>
      </c>
      <c r="D178" s="364" t="s">
        <v>519</v>
      </c>
      <c r="E178" s="4" t="s">
        <v>246</v>
      </c>
      <c r="F178" s="4"/>
      <c r="G178" s="4"/>
      <c r="H178" s="4"/>
      <c r="I178" s="4"/>
      <c r="J178" s="4"/>
      <c r="K178" s="5"/>
      <c r="L178" s="223"/>
      <c r="M178" s="121"/>
      <c r="N178" s="121"/>
      <c r="O178" s="124"/>
      <c r="P178" s="121"/>
      <c r="Q178" s="121"/>
      <c r="R178" s="3" t="s">
        <v>487</v>
      </c>
    </row>
    <row r="179" spans="1:18" ht="140.25" hidden="1" customHeight="1">
      <c r="A179" s="48"/>
      <c r="B179" s="54" t="s">
        <v>211</v>
      </c>
      <c r="C179" s="459" t="s">
        <v>467</v>
      </c>
      <c r="D179" s="364" t="s">
        <v>468</v>
      </c>
      <c r="E179" s="4" t="s">
        <v>469</v>
      </c>
      <c r="F179" s="4"/>
      <c r="G179" s="4"/>
      <c r="H179" s="4"/>
      <c r="I179" s="4"/>
      <c r="J179" s="4"/>
      <c r="K179" s="5"/>
      <c r="L179" s="223"/>
      <c r="M179" s="121"/>
      <c r="N179" s="121"/>
      <c r="O179" s="124"/>
      <c r="P179" s="121"/>
      <c r="Q179" s="121"/>
      <c r="R179" s="3" t="s">
        <v>388</v>
      </c>
    </row>
    <row r="180" spans="1:18" ht="118.5" hidden="1" customHeight="1">
      <c r="A180" s="48"/>
      <c r="B180" s="54" t="s">
        <v>211</v>
      </c>
      <c r="C180" s="42" t="s">
        <v>288</v>
      </c>
      <c r="D180" s="374" t="s">
        <v>289</v>
      </c>
      <c r="E180" s="18" t="s">
        <v>246</v>
      </c>
      <c r="F180" s="18"/>
      <c r="G180" s="18"/>
      <c r="H180" s="18"/>
      <c r="I180" s="18"/>
      <c r="J180" s="18" t="s">
        <v>292</v>
      </c>
      <c r="K180" s="210"/>
      <c r="L180" s="211"/>
      <c r="M180" s="213"/>
      <c r="N180" s="213"/>
      <c r="O180" s="214"/>
      <c r="P180" s="213"/>
      <c r="Q180" s="213"/>
      <c r="R180" s="40" t="s">
        <v>253</v>
      </c>
    </row>
    <row r="181" spans="1:18" ht="228" hidden="1" customHeight="1">
      <c r="A181" s="7"/>
      <c r="B181" s="54" t="s">
        <v>211</v>
      </c>
      <c r="C181" s="245" t="s">
        <v>422</v>
      </c>
      <c r="D181" s="364" t="s">
        <v>429</v>
      </c>
      <c r="E181" s="390" t="s">
        <v>428</v>
      </c>
      <c r="F181" s="390"/>
      <c r="G181" s="18"/>
      <c r="H181" s="18"/>
      <c r="I181" s="18"/>
      <c r="J181" s="18" t="s">
        <v>292</v>
      </c>
      <c r="K181" s="18"/>
      <c r="L181" s="59"/>
      <c r="M181" s="128"/>
      <c r="N181" s="125"/>
      <c r="O181" s="227"/>
      <c r="P181" s="227"/>
      <c r="Q181" s="227"/>
      <c r="R181" s="3" t="s">
        <v>398</v>
      </c>
    </row>
    <row r="182" spans="1:18" ht="24">
      <c r="A182" s="473" t="s">
        <v>215</v>
      </c>
      <c r="B182" s="65"/>
      <c r="C182" s="251"/>
      <c r="D182" s="252"/>
      <c r="E182" s="251"/>
      <c r="F182" s="251"/>
      <c r="G182" s="250"/>
      <c r="H182" s="250"/>
      <c r="I182" s="250"/>
      <c r="J182" s="250"/>
      <c r="K182" s="293"/>
      <c r="L182" s="294"/>
      <c r="M182" s="129"/>
      <c r="N182" s="129"/>
      <c r="O182" s="129"/>
      <c r="P182" s="129"/>
      <c r="Q182" s="129"/>
      <c r="R182" s="481">
        <v>1</v>
      </c>
    </row>
    <row r="183" spans="1:18" ht="24">
      <c r="A183" s="531" t="s">
        <v>204</v>
      </c>
      <c r="B183" s="532"/>
      <c r="C183" s="532"/>
      <c r="D183" s="532"/>
      <c r="E183" s="533"/>
      <c r="F183" s="485"/>
      <c r="G183" s="66"/>
      <c r="H183" s="66"/>
      <c r="I183" s="66"/>
      <c r="J183" s="66"/>
      <c r="K183" s="95"/>
      <c r="L183" s="296"/>
      <c r="M183" s="102"/>
      <c r="N183" s="102"/>
      <c r="O183" s="102"/>
      <c r="P183" s="102"/>
      <c r="Q183" s="102"/>
      <c r="R183" s="482">
        <v>1</v>
      </c>
    </row>
    <row r="184" spans="1:18" ht="24" customHeight="1">
      <c r="A184" s="525" t="s">
        <v>224</v>
      </c>
      <c r="B184" s="526"/>
      <c r="C184" s="526"/>
      <c r="D184" s="526"/>
      <c r="E184" s="527"/>
      <c r="F184" s="483"/>
      <c r="G184" s="66"/>
      <c r="H184" s="66"/>
      <c r="I184" s="66"/>
      <c r="J184" s="66"/>
      <c r="K184" s="95"/>
      <c r="L184" s="296"/>
      <c r="M184" s="102"/>
      <c r="N184" s="102"/>
      <c r="O184" s="102"/>
      <c r="P184" s="102"/>
      <c r="Q184" s="102"/>
      <c r="R184" s="482">
        <v>1</v>
      </c>
    </row>
    <row r="185" spans="1:18" ht="207.75" hidden="1" customHeight="1">
      <c r="A185" s="292"/>
      <c r="B185" s="307" t="s">
        <v>208</v>
      </c>
      <c r="C185" s="290" t="s">
        <v>305</v>
      </c>
      <c r="D185" s="425" t="s">
        <v>306</v>
      </c>
      <c r="E185" s="365" t="s">
        <v>307</v>
      </c>
      <c r="F185" s="365"/>
      <c r="G185" s="53"/>
      <c r="H185" s="53"/>
      <c r="I185" s="53"/>
      <c r="J185" s="362" t="s">
        <v>292</v>
      </c>
      <c r="K185" s="298"/>
      <c r="L185" s="299"/>
      <c r="M185" s="300"/>
      <c r="N185" s="300"/>
      <c r="O185" s="300"/>
      <c r="P185" s="300"/>
      <c r="Q185" s="300"/>
      <c r="R185" s="40" t="s">
        <v>302</v>
      </c>
    </row>
    <row r="186" spans="1:18" ht="76.5" hidden="1" customHeight="1">
      <c r="A186" s="292"/>
      <c r="B186" s="307" t="s">
        <v>208</v>
      </c>
      <c r="C186" s="290" t="s">
        <v>612</v>
      </c>
      <c r="D186" s="425" t="s">
        <v>613</v>
      </c>
      <c r="E186" s="365" t="s">
        <v>312</v>
      </c>
      <c r="F186" s="365"/>
      <c r="G186" s="53"/>
      <c r="H186" s="53"/>
      <c r="I186" s="443">
        <v>1000000</v>
      </c>
      <c r="J186" s="362"/>
      <c r="K186" s="298"/>
      <c r="L186" s="299"/>
      <c r="M186" s="300"/>
      <c r="N186" s="300"/>
      <c r="O186" s="300"/>
      <c r="P186" s="300"/>
      <c r="Q186" s="300"/>
      <c r="R186" s="3" t="s">
        <v>600</v>
      </c>
    </row>
    <row r="187" spans="1:18" ht="123.75" hidden="1" customHeight="1">
      <c r="A187" s="460"/>
      <c r="B187" s="307" t="s">
        <v>208</v>
      </c>
      <c r="C187" s="290" t="s">
        <v>550</v>
      </c>
      <c r="D187" s="425" t="s">
        <v>569</v>
      </c>
      <c r="E187" s="365" t="s">
        <v>282</v>
      </c>
      <c r="F187" s="365"/>
      <c r="G187" s="53"/>
      <c r="H187" s="53"/>
      <c r="I187" s="161"/>
      <c r="J187" s="362"/>
      <c r="K187" s="298"/>
      <c r="L187" s="299"/>
      <c r="M187" s="300"/>
      <c r="N187" s="300"/>
      <c r="O187" s="300"/>
      <c r="P187" s="300"/>
      <c r="Q187" s="300"/>
      <c r="R187" s="3" t="s">
        <v>544</v>
      </c>
    </row>
    <row r="188" spans="1:18" ht="220.5" hidden="1" customHeight="1">
      <c r="A188" s="292"/>
      <c r="B188" s="307" t="s">
        <v>656</v>
      </c>
      <c r="C188" s="290" t="s">
        <v>520</v>
      </c>
      <c r="D188" s="423" t="s">
        <v>521</v>
      </c>
      <c r="E188" s="365" t="s">
        <v>522</v>
      </c>
      <c r="F188" s="365"/>
      <c r="G188" s="53"/>
      <c r="H188" s="53"/>
      <c r="I188" s="53"/>
      <c r="J188" s="362"/>
      <c r="K188" s="298"/>
      <c r="L188" s="299"/>
      <c r="M188" s="300"/>
      <c r="N188" s="300"/>
      <c r="O188" s="300"/>
      <c r="P188" s="300"/>
      <c r="Q188" s="300"/>
      <c r="R188" s="47" t="s">
        <v>487</v>
      </c>
    </row>
    <row r="189" spans="1:18" ht="118.5" hidden="1" customHeight="1">
      <c r="A189" s="292"/>
      <c r="B189" s="307" t="s">
        <v>656</v>
      </c>
      <c r="C189" s="290" t="s">
        <v>523</v>
      </c>
      <c r="D189" s="423" t="s">
        <v>524</v>
      </c>
      <c r="E189" s="365" t="s">
        <v>525</v>
      </c>
      <c r="F189" s="365"/>
      <c r="G189" s="53"/>
      <c r="H189" s="53"/>
      <c r="I189" s="53"/>
      <c r="J189" s="362"/>
      <c r="K189" s="298"/>
      <c r="L189" s="299"/>
      <c r="M189" s="300"/>
      <c r="N189" s="300"/>
      <c r="O189" s="300"/>
      <c r="P189" s="300"/>
      <c r="Q189" s="300"/>
      <c r="R189" s="47" t="s">
        <v>487</v>
      </c>
    </row>
    <row r="190" spans="1:18" ht="147" hidden="1" customHeight="1">
      <c r="A190" s="460"/>
      <c r="B190" s="307" t="s">
        <v>656</v>
      </c>
      <c r="C190" s="358" t="s">
        <v>470</v>
      </c>
      <c r="D190" s="306"/>
      <c r="E190" s="365" t="s">
        <v>477</v>
      </c>
      <c r="F190" s="365"/>
      <c r="G190" s="53"/>
      <c r="H190" s="53"/>
      <c r="I190" s="53"/>
      <c r="J190" s="416">
        <v>10000</v>
      </c>
      <c r="K190" s="298"/>
      <c r="L190" s="299"/>
      <c r="M190" s="300"/>
      <c r="N190" s="300"/>
      <c r="O190" s="300"/>
      <c r="P190" s="300"/>
      <c r="Q190" s="300"/>
      <c r="R190" s="3" t="s">
        <v>388</v>
      </c>
    </row>
    <row r="191" spans="1:18" ht="225" hidden="1" customHeight="1">
      <c r="A191" s="292"/>
      <c r="B191" s="307" t="s">
        <v>656</v>
      </c>
      <c r="C191" s="319" t="s">
        <v>471</v>
      </c>
      <c r="D191" s="407" t="s">
        <v>474</v>
      </c>
      <c r="E191" s="365"/>
      <c r="F191" s="365"/>
      <c r="G191" s="53"/>
      <c r="H191" s="53"/>
      <c r="I191" s="53"/>
      <c r="J191" s="362"/>
      <c r="K191" s="298"/>
      <c r="L191" s="299"/>
      <c r="M191" s="300"/>
      <c r="N191" s="300"/>
      <c r="O191" s="300"/>
      <c r="P191" s="300"/>
      <c r="Q191" s="300"/>
      <c r="R191" s="47" t="s">
        <v>388</v>
      </c>
    </row>
    <row r="192" spans="1:18" ht="120" hidden="1" customHeight="1">
      <c r="A192" s="292"/>
      <c r="B192" s="307" t="s">
        <v>656</v>
      </c>
      <c r="C192" s="319" t="s">
        <v>472</v>
      </c>
      <c r="D192" s="407" t="s">
        <v>475</v>
      </c>
      <c r="E192" s="365"/>
      <c r="F192" s="365"/>
      <c r="G192" s="53"/>
      <c r="H192" s="53"/>
      <c r="I192" s="53"/>
      <c r="J192" s="362"/>
      <c r="K192" s="298"/>
      <c r="L192" s="299"/>
      <c r="M192" s="300"/>
      <c r="N192" s="300"/>
      <c r="O192" s="300"/>
      <c r="P192" s="300"/>
      <c r="Q192" s="300"/>
      <c r="R192" s="47" t="s">
        <v>388</v>
      </c>
    </row>
    <row r="193" spans="1:18" ht="125.25" hidden="1" customHeight="1">
      <c r="A193" s="460"/>
      <c r="B193" s="307" t="s">
        <v>656</v>
      </c>
      <c r="C193" s="290" t="s">
        <v>473</v>
      </c>
      <c r="D193" s="422" t="s">
        <v>476</v>
      </c>
      <c r="E193" s="365"/>
      <c r="F193" s="365"/>
      <c r="G193" s="53"/>
      <c r="H193" s="53"/>
      <c r="I193" s="53"/>
      <c r="J193" s="362"/>
      <c r="K193" s="298"/>
      <c r="L193" s="299"/>
      <c r="M193" s="300"/>
      <c r="N193" s="300"/>
      <c r="O193" s="300"/>
      <c r="P193" s="300"/>
      <c r="Q193" s="300"/>
      <c r="R193" s="47" t="s">
        <v>388</v>
      </c>
    </row>
    <row r="194" spans="1:18" ht="223.5" hidden="1" customHeight="1">
      <c r="A194" s="292"/>
      <c r="B194" s="307" t="s">
        <v>656</v>
      </c>
      <c r="C194" s="290" t="s">
        <v>430</v>
      </c>
      <c r="D194" s="426" t="s">
        <v>431</v>
      </c>
      <c r="E194" s="365" t="s">
        <v>432</v>
      </c>
      <c r="F194" s="365"/>
      <c r="G194" s="396"/>
      <c r="H194" s="396"/>
      <c r="I194" s="396"/>
      <c r="J194" s="397"/>
      <c r="K194" s="398"/>
      <c r="L194" s="399"/>
      <c r="M194" s="400"/>
      <c r="N194" s="400"/>
      <c r="O194" s="400"/>
      <c r="P194" s="400"/>
      <c r="Q194" s="400"/>
      <c r="R194" s="215" t="s">
        <v>398</v>
      </c>
    </row>
    <row r="195" spans="1:18" ht="107.25" customHeight="1">
      <c r="A195" s="323"/>
      <c r="B195" s="307" t="s">
        <v>656</v>
      </c>
      <c r="C195" s="290" t="s">
        <v>369</v>
      </c>
      <c r="D195" s="426" t="s">
        <v>370</v>
      </c>
      <c r="E195" s="365" t="s">
        <v>233</v>
      </c>
      <c r="F195" s="365"/>
      <c r="G195" s="53"/>
      <c r="H195" s="53"/>
      <c r="I195" s="53"/>
      <c r="J195" s="362"/>
      <c r="K195" s="298"/>
      <c r="L195" s="299"/>
      <c r="M195" s="300"/>
      <c r="N195" s="300"/>
      <c r="O195" s="300"/>
      <c r="P195" s="300"/>
      <c r="Q195" s="300"/>
      <c r="R195" s="3" t="s">
        <v>357</v>
      </c>
    </row>
    <row r="196" spans="1:18" ht="99.75" hidden="1" customHeight="1">
      <c r="A196" s="462"/>
      <c r="B196" s="307" t="s">
        <v>656</v>
      </c>
      <c r="C196" s="290" t="s">
        <v>352</v>
      </c>
      <c r="D196" s="426" t="s">
        <v>64</v>
      </c>
      <c r="E196" s="365" t="s">
        <v>331</v>
      </c>
      <c r="F196" s="365"/>
      <c r="G196" s="53"/>
      <c r="H196" s="53"/>
      <c r="I196" s="53"/>
      <c r="J196" s="362"/>
      <c r="K196" s="298"/>
      <c r="L196" s="299"/>
      <c r="M196" s="300"/>
      <c r="N196" s="300"/>
      <c r="O196" s="300"/>
      <c r="P196" s="300"/>
      <c r="Q196" s="300"/>
      <c r="R196" s="3" t="s">
        <v>344</v>
      </c>
    </row>
    <row r="197" spans="1:18" ht="230.25" hidden="1" customHeight="1">
      <c r="A197" s="323"/>
      <c r="B197" s="463" t="s">
        <v>208</v>
      </c>
      <c r="C197" s="290" t="s">
        <v>336</v>
      </c>
      <c r="D197" s="426" t="s">
        <v>335</v>
      </c>
      <c r="E197" s="365">
        <v>3</v>
      </c>
      <c r="F197" s="365"/>
      <c r="G197" s="53"/>
      <c r="H197" s="53"/>
      <c r="I197" s="53"/>
      <c r="J197" s="362"/>
      <c r="K197" s="298"/>
      <c r="L197" s="299"/>
      <c r="M197" s="300"/>
      <c r="N197" s="300"/>
      <c r="O197" s="300"/>
      <c r="P197" s="300"/>
      <c r="Q197" s="300"/>
      <c r="R197" s="215" t="s">
        <v>311</v>
      </c>
    </row>
    <row r="198" spans="1:18" ht="134.25" hidden="1" customHeight="1">
      <c r="A198" s="287"/>
      <c r="B198" s="289" t="s">
        <v>209</v>
      </c>
      <c r="C198" s="290" t="s">
        <v>228</v>
      </c>
      <c r="D198" s="427" t="s">
        <v>229</v>
      </c>
      <c r="E198" s="335" t="s">
        <v>230</v>
      </c>
      <c r="F198" s="335"/>
      <c r="G198" s="53"/>
      <c r="H198" s="53"/>
      <c r="I198" s="53"/>
      <c r="J198" s="362" t="s">
        <v>292</v>
      </c>
      <c r="K198" s="53"/>
      <c r="L198" s="53"/>
      <c r="M198" s="53"/>
      <c r="N198" s="53"/>
      <c r="O198" s="53"/>
      <c r="P198" s="53"/>
      <c r="Q198" s="53"/>
      <c r="R198" s="17" t="s">
        <v>227</v>
      </c>
    </row>
    <row r="199" spans="1:18" ht="90.75" hidden="1" customHeight="1">
      <c r="A199" s="464"/>
      <c r="B199" s="289" t="s">
        <v>209</v>
      </c>
      <c r="C199" s="290" t="s">
        <v>308</v>
      </c>
      <c r="D199" s="426" t="s">
        <v>309</v>
      </c>
      <c r="E199" s="365" t="s">
        <v>291</v>
      </c>
      <c r="F199" s="365"/>
      <c r="G199" s="303"/>
      <c r="H199" s="303"/>
      <c r="I199" s="303"/>
      <c r="J199" s="366" t="s">
        <v>292</v>
      </c>
      <c r="K199" s="304"/>
      <c r="L199" s="305"/>
      <c r="M199" s="306"/>
      <c r="N199" s="306"/>
      <c r="O199" s="306"/>
      <c r="P199" s="306"/>
      <c r="Q199" s="306"/>
      <c r="R199" s="40" t="s">
        <v>302</v>
      </c>
    </row>
    <row r="200" spans="1:18" ht="81.75" hidden="1" customHeight="1">
      <c r="A200" s="287"/>
      <c r="B200" s="289" t="s">
        <v>657</v>
      </c>
      <c r="C200" s="290" t="s">
        <v>570</v>
      </c>
      <c r="D200" s="427" t="s">
        <v>339</v>
      </c>
      <c r="E200" s="335" t="s">
        <v>291</v>
      </c>
      <c r="F200" s="335"/>
      <c r="G200" s="53"/>
      <c r="H200" s="53"/>
      <c r="I200" s="53"/>
      <c r="J200" s="362"/>
      <c r="K200" s="53"/>
      <c r="L200" s="53"/>
      <c r="M200" s="53"/>
      <c r="N200" s="53"/>
      <c r="O200" s="53"/>
      <c r="P200" s="53"/>
      <c r="Q200" s="53"/>
      <c r="R200" s="17" t="s">
        <v>544</v>
      </c>
    </row>
    <row r="201" spans="1:18" ht="117.75" hidden="1" customHeight="1">
      <c r="A201" s="287"/>
      <c r="B201" s="289" t="s">
        <v>657</v>
      </c>
      <c r="C201" s="465" t="s">
        <v>526</v>
      </c>
      <c r="D201" s="428" t="s">
        <v>527</v>
      </c>
      <c r="E201" s="365" t="s">
        <v>340</v>
      </c>
      <c r="F201" s="365"/>
      <c r="G201" s="53"/>
      <c r="H201" s="53"/>
      <c r="I201" s="53"/>
      <c r="J201" s="362"/>
      <c r="K201" s="53"/>
      <c r="L201" s="53"/>
      <c r="M201" s="53"/>
      <c r="N201" s="53"/>
      <c r="O201" s="53"/>
      <c r="P201" s="53"/>
      <c r="Q201" s="53"/>
      <c r="R201" s="17" t="s">
        <v>487</v>
      </c>
    </row>
    <row r="202" spans="1:18" ht="113.25" hidden="1" customHeight="1">
      <c r="A202" s="287"/>
      <c r="B202" s="289" t="s">
        <v>657</v>
      </c>
      <c r="C202" s="358" t="s">
        <v>478</v>
      </c>
      <c r="D202" s="430" t="s">
        <v>339</v>
      </c>
      <c r="E202" s="365" t="s">
        <v>307</v>
      </c>
      <c r="F202" s="365"/>
      <c r="G202" s="53"/>
      <c r="H202" s="53"/>
      <c r="I202" s="53"/>
      <c r="J202" s="362"/>
      <c r="K202" s="53"/>
      <c r="L202" s="53"/>
      <c r="M202" s="53"/>
      <c r="N202" s="53"/>
      <c r="O202" s="53"/>
      <c r="P202" s="53"/>
      <c r="Q202" s="53"/>
      <c r="R202" s="466" t="s">
        <v>388</v>
      </c>
    </row>
    <row r="203" spans="1:18" ht="172.5" hidden="1" customHeight="1">
      <c r="A203" s="464"/>
      <c r="B203" s="289" t="s">
        <v>657</v>
      </c>
      <c r="C203" s="290" t="s">
        <v>479</v>
      </c>
      <c r="D203" s="429" t="s">
        <v>480</v>
      </c>
      <c r="E203" s="365" t="s">
        <v>246</v>
      </c>
      <c r="F203" s="365"/>
      <c r="G203" s="53"/>
      <c r="H203" s="53"/>
      <c r="I203" s="53"/>
      <c r="J203" s="362"/>
      <c r="K203" s="53"/>
      <c r="L203" s="53"/>
      <c r="M203" s="53"/>
      <c r="N203" s="53"/>
      <c r="O203" s="53"/>
      <c r="P203" s="53"/>
      <c r="Q203" s="53"/>
      <c r="R203" s="466" t="s">
        <v>388</v>
      </c>
    </row>
    <row r="204" spans="1:18" ht="78" hidden="1" customHeight="1">
      <c r="A204" s="287"/>
      <c r="B204" s="289" t="s">
        <v>657</v>
      </c>
      <c r="C204" s="319"/>
      <c r="D204" s="469" t="s">
        <v>481</v>
      </c>
      <c r="E204" s="365" t="s">
        <v>230</v>
      </c>
      <c r="F204" s="365"/>
      <c r="G204" s="53"/>
      <c r="H204" s="53"/>
      <c r="I204" s="53"/>
      <c r="J204" s="362"/>
      <c r="K204" s="53"/>
      <c r="L204" s="53"/>
      <c r="M204" s="53"/>
      <c r="N204" s="53"/>
      <c r="O204" s="53"/>
      <c r="P204" s="53"/>
      <c r="Q204" s="53"/>
      <c r="R204" s="148" t="s">
        <v>388</v>
      </c>
    </row>
    <row r="205" spans="1:18" ht="81" hidden="1" customHeight="1">
      <c r="A205" s="287"/>
      <c r="B205" s="289" t="s">
        <v>657</v>
      </c>
      <c r="C205" s="319" t="s">
        <v>482</v>
      </c>
      <c r="D205" s="470" t="s">
        <v>480</v>
      </c>
      <c r="E205" s="365" t="s">
        <v>483</v>
      </c>
      <c r="F205" s="365"/>
      <c r="G205" s="53"/>
      <c r="H205" s="53"/>
      <c r="I205" s="53"/>
      <c r="J205" s="362"/>
      <c r="K205" s="53"/>
      <c r="L205" s="53"/>
      <c r="M205" s="53"/>
      <c r="N205" s="53"/>
      <c r="O205" s="53"/>
      <c r="P205" s="53"/>
      <c r="Q205" s="53"/>
      <c r="R205" s="148" t="s">
        <v>388</v>
      </c>
    </row>
    <row r="206" spans="1:18" ht="72.75" hidden="1" customHeight="1">
      <c r="A206" s="287"/>
      <c r="B206" s="289" t="s">
        <v>657</v>
      </c>
      <c r="C206" s="281"/>
      <c r="D206" s="471" t="s">
        <v>481</v>
      </c>
      <c r="E206" s="365" t="s">
        <v>592</v>
      </c>
      <c r="F206" s="365"/>
      <c r="G206" s="391"/>
      <c r="H206" s="391"/>
      <c r="I206" s="391"/>
      <c r="J206" s="392"/>
      <c r="K206" s="393"/>
      <c r="L206" s="394"/>
      <c r="M206" s="395"/>
      <c r="N206" s="395"/>
      <c r="O206" s="395"/>
      <c r="P206" s="395"/>
      <c r="Q206" s="395"/>
      <c r="R206" s="148" t="s">
        <v>388</v>
      </c>
    </row>
    <row r="207" spans="1:18" ht="96" hidden="1" customHeight="1">
      <c r="A207" s="287"/>
      <c r="B207" s="289" t="s">
        <v>657</v>
      </c>
      <c r="C207" s="337" t="s">
        <v>247</v>
      </c>
      <c r="D207" s="467" t="s">
        <v>248</v>
      </c>
      <c r="E207" s="342" t="s">
        <v>506</v>
      </c>
      <c r="F207" s="335"/>
      <c r="G207" s="53"/>
      <c r="H207" s="53"/>
      <c r="I207" s="53"/>
      <c r="J207" s="362" t="s">
        <v>292</v>
      </c>
      <c r="K207" s="298"/>
      <c r="L207" s="301"/>
      <c r="M207" s="302"/>
      <c r="N207" s="302"/>
      <c r="O207" s="302"/>
      <c r="P207" s="302"/>
      <c r="Q207" s="302"/>
      <c r="R207" s="466" t="s">
        <v>234</v>
      </c>
    </row>
    <row r="208" spans="1:18" ht="48.75" hidden="1" customHeight="1">
      <c r="A208" s="287"/>
      <c r="B208" s="289" t="s">
        <v>657</v>
      </c>
      <c r="C208" s="319"/>
      <c r="D208" s="468" t="s">
        <v>249</v>
      </c>
      <c r="E208" s="334" t="s">
        <v>638</v>
      </c>
      <c r="F208" s="334"/>
      <c r="G208" s="303"/>
      <c r="H208" s="303"/>
      <c r="I208" s="303"/>
      <c r="J208" s="362" t="s">
        <v>292</v>
      </c>
      <c r="K208" s="293"/>
      <c r="L208" s="338"/>
      <c r="M208" s="339"/>
      <c r="N208" s="339"/>
      <c r="O208" s="339"/>
      <c r="P208" s="339"/>
      <c r="Q208" s="339"/>
      <c r="R208" s="466" t="s">
        <v>234</v>
      </c>
    </row>
    <row r="209" spans="1:18" ht="117" hidden="1" customHeight="1">
      <c r="A209" s="341"/>
      <c r="B209" s="289" t="s">
        <v>657</v>
      </c>
      <c r="C209" s="290"/>
      <c r="D209" s="469" t="s">
        <v>250</v>
      </c>
      <c r="E209" s="335" t="s">
        <v>251</v>
      </c>
      <c r="F209" s="335"/>
      <c r="G209" s="53"/>
      <c r="H209" s="53"/>
      <c r="I209" s="53"/>
      <c r="J209" s="362" t="s">
        <v>292</v>
      </c>
      <c r="K209" s="298"/>
      <c r="L209" s="301"/>
      <c r="M209" s="302"/>
      <c r="N209" s="302"/>
      <c r="O209" s="302"/>
      <c r="P209" s="302"/>
      <c r="Q209" s="302"/>
      <c r="R209" s="466" t="s">
        <v>234</v>
      </c>
    </row>
    <row r="210" spans="1:18" ht="99.75" hidden="1" customHeight="1">
      <c r="A210" s="287"/>
      <c r="B210" s="289" t="s">
        <v>657</v>
      </c>
      <c r="C210" s="290" t="s">
        <v>337</v>
      </c>
      <c r="D210" s="429" t="s">
        <v>290</v>
      </c>
      <c r="E210" s="335" t="s">
        <v>291</v>
      </c>
      <c r="F210" s="335"/>
      <c r="G210" s="53"/>
      <c r="H210" s="53"/>
      <c r="I210" s="53"/>
      <c r="J210" s="362" t="s">
        <v>292</v>
      </c>
      <c r="K210" s="53"/>
      <c r="L210" s="53"/>
      <c r="M210" s="53"/>
      <c r="N210" s="53"/>
      <c r="O210" s="53"/>
      <c r="P210" s="53"/>
      <c r="Q210" s="53"/>
      <c r="R210" s="3" t="s">
        <v>253</v>
      </c>
    </row>
    <row r="211" spans="1:18" ht="132" hidden="1" customHeight="1">
      <c r="A211" s="287"/>
      <c r="B211" s="289" t="s">
        <v>657</v>
      </c>
      <c r="C211" s="358" t="s">
        <v>338</v>
      </c>
      <c r="D211" s="430" t="s">
        <v>339</v>
      </c>
      <c r="E211" s="342" t="s">
        <v>340</v>
      </c>
      <c r="F211" s="342"/>
      <c r="G211" s="303"/>
      <c r="H211" s="303"/>
      <c r="I211" s="303"/>
      <c r="J211" s="303"/>
      <c r="K211" s="303"/>
      <c r="L211" s="303"/>
      <c r="M211" s="303"/>
      <c r="N211" s="303"/>
      <c r="O211" s="303"/>
      <c r="P211" s="303"/>
      <c r="Q211" s="303"/>
      <c r="R211" s="215" t="s">
        <v>311</v>
      </c>
    </row>
    <row r="212" spans="1:18" ht="120" hidden="1" customHeight="1">
      <c r="A212" s="287"/>
      <c r="B212" s="289" t="s">
        <v>657</v>
      </c>
      <c r="C212" s="358" t="s">
        <v>384</v>
      </c>
      <c r="D212" s="430" t="s">
        <v>386</v>
      </c>
      <c r="E212" s="342" t="s">
        <v>387</v>
      </c>
      <c r="F212" s="342"/>
      <c r="G212" s="303"/>
      <c r="H212" s="303"/>
      <c r="I212" s="303"/>
      <c r="J212" s="303"/>
      <c r="K212" s="303"/>
      <c r="L212" s="303"/>
      <c r="M212" s="303"/>
      <c r="N212" s="303"/>
      <c r="O212" s="303"/>
      <c r="P212" s="303"/>
      <c r="Q212" s="303"/>
      <c r="R212" s="331" t="s">
        <v>374</v>
      </c>
    </row>
    <row r="213" spans="1:18" ht="120.75" hidden="1" customHeight="1">
      <c r="A213" s="341"/>
      <c r="B213" s="289" t="s">
        <v>657</v>
      </c>
      <c r="C213" s="290" t="s">
        <v>385</v>
      </c>
      <c r="D213" s="429" t="s">
        <v>386</v>
      </c>
      <c r="E213" s="335" t="s">
        <v>387</v>
      </c>
      <c r="F213" s="335"/>
      <c r="G213" s="53"/>
      <c r="H213" s="53"/>
      <c r="I213" s="53"/>
      <c r="J213" s="53"/>
      <c r="K213" s="53"/>
      <c r="L213" s="53"/>
      <c r="M213" s="53"/>
      <c r="N213" s="53"/>
      <c r="O213" s="53"/>
      <c r="P213" s="53"/>
      <c r="Q213" s="53"/>
      <c r="R213" s="331" t="s">
        <v>374</v>
      </c>
    </row>
    <row r="214" spans="1:18" ht="24">
      <c r="A214" s="351"/>
      <c r="B214" s="352"/>
      <c r="C214" s="353"/>
      <c r="D214" s="415"/>
      <c r="E214" s="354"/>
      <c r="F214" s="354"/>
      <c r="G214" s="52"/>
      <c r="H214" s="52"/>
      <c r="I214" s="52"/>
      <c r="J214" s="52"/>
      <c r="K214" s="64"/>
      <c r="L214" s="355"/>
      <c r="M214" s="356"/>
      <c r="N214" s="356"/>
      <c r="O214" s="356"/>
      <c r="P214" s="356"/>
      <c r="Q214" s="356"/>
      <c r="R214" s="357"/>
    </row>
  </sheetData>
  <autoFilter ref="A9:Z213">
    <filterColumn colId="17">
      <filters>
        <filter val="1"/>
        <filter val="สำนักงานตรวจสอบภายใน"/>
      </filters>
    </filterColumn>
  </autoFilter>
  <mergeCells count="19">
    <mergeCell ref="M6:O6"/>
    <mergeCell ref="P6:Q7"/>
    <mergeCell ref="R6:R8"/>
    <mergeCell ref="M7:M8"/>
    <mergeCell ref="N7:N8"/>
    <mergeCell ref="O7:O8"/>
    <mergeCell ref="A174:E174"/>
    <mergeCell ref="A175:E175"/>
    <mergeCell ref="A183:E183"/>
    <mergeCell ref="A184:E184"/>
    <mergeCell ref="L6:L8"/>
    <mergeCell ref="K6:K8"/>
    <mergeCell ref="A6:A8"/>
    <mergeCell ref="B6:B8"/>
    <mergeCell ref="C6:C8"/>
    <mergeCell ref="D6:D8"/>
    <mergeCell ref="E6:E8"/>
    <mergeCell ref="F6:F8"/>
    <mergeCell ref="G6:J7"/>
  </mergeCells>
  <pageMargins left="1.1811023622047201" right="0" top="0.196850393700787" bottom="0.118110236220472" header="0.31496062992126" footer="7.8740157480315001E-2"/>
  <pageSetup paperSize="9" scale="95" orientation="landscape" useFirstPageNumber="1" r:id="rId1"/>
  <headerFooter>
    <oddFooter>&amp;R&amp;P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theme="5" tint="0.59999389629810485"/>
  </sheetPr>
  <dimension ref="A1:AB214"/>
  <sheetViews>
    <sheetView view="pageLayout" zoomScale="73" zoomScaleNormal="84" zoomScaleSheetLayoutView="100" zoomScalePageLayoutView="73" workbookViewId="0">
      <selection activeCell="A2" sqref="A2"/>
    </sheetView>
  </sheetViews>
  <sheetFormatPr defaultColWidth="9.140625" defaultRowHeight="21"/>
  <cols>
    <col min="1" max="1" width="16.28515625" style="44" customWidth="1"/>
    <col min="2" max="2" width="18.42578125" style="44" customWidth="1"/>
    <col min="3" max="3" width="19" style="44" customWidth="1"/>
    <col min="4" max="4" width="17.140625" style="431" customWidth="1"/>
    <col min="5" max="5" width="14.28515625" style="57" customWidth="1"/>
    <col min="6" max="6" width="14.140625" style="57" customWidth="1"/>
    <col min="7" max="7" width="8.85546875" style="44" hidden="1" customWidth="1"/>
    <col min="8" max="8" width="8.140625" style="44" hidden="1" customWidth="1"/>
    <col min="9" max="9" width="10.85546875" style="44" customWidth="1"/>
    <col min="10" max="10" width="12.140625" style="44" customWidth="1"/>
    <col min="11" max="11" width="0.140625" style="57" hidden="1" customWidth="1"/>
    <col min="12" max="12" width="10.140625" style="99" hidden="1" customWidth="1"/>
    <col min="13" max="13" width="8" style="98" hidden="1" customWidth="1"/>
    <col min="14" max="14" width="9.42578125" style="98" hidden="1" customWidth="1"/>
    <col min="15" max="15" width="7.7109375" style="98" hidden="1" customWidth="1"/>
    <col min="16" max="16" width="9.5703125" style="98" hidden="1" customWidth="1"/>
    <col min="17" max="17" width="2.42578125" style="98" hidden="1" customWidth="1"/>
    <col min="18" max="18" width="13.42578125" style="169" customWidth="1"/>
    <col min="19" max="19" width="0.85546875" style="44" customWidth="1"/>
    <col min="20" max="20" width="6.85546875" style="44" customWidth="1"/>
    <col min="21" max="21" width="8.42578125" style="91" hidden="1" customWidth="1"/>
    <col min="22" max="22" width="9.140625" style="44" hidden="1" customWidth="1"/>
    <col min="23" max="23" width="13.42578125" style="91" hidden="1" customWidth="1"/>
    <col min="24" max="24" width="12.140625" style="44" hidden="1" customWidth="1"/>
    <col min="25" max="26" width="9.140625" style="44" hidden="1" customWidth="1"/>
    <col min="27" max="31" width="9.140625" style="44"/>
    <col min="32" max="32" width="10.7109375" style="44" bestFit="1" customWidth="1"/>
    <col min="33" max="16384" width="9.140625" style="44"/>
  </cols>
  <sheetData>
    <row r="1" spans="1:26" ht="24">
      <c r="A1" s="262" t="s">
        <v>665</v>
      </c>
      <c r="B1" s="262"/>
      <c r="C1" s="263"/>
      <c r="G1" s="16"/>
      <c r="H1" s="16"/>
      <c r="I1" s="16"/>
      <c r="J1" s="16"/>
      <c r="K1" s="16"/>
      <c r="L1" s="96"/>
      <c r="M1" s="96"/>
      <c r="N1" s="96"/>
      <c r="O1" s="96"/>
      <c r="P1" s="96"/>
      <c r="Q1" s="96"/>
      <c r="R1" s="167"/>
    </row>
    <row r="2" spans="1:26" ht="24">
      <c r="A2" s="262" t="str">
        <f>ตาราง!A2</f>
        <v>(ตามแผนยุทธศาสตร์มหาวิทยาลัยเกษตรศาสตร์ ระยะ 12 ปี พ.ศ.2560-2571)</v>
      </c>
      <c r="B2" s="262"/>
      <c r="C2" s="263"/>
      <c r="D2" s="256"/>
      <c r="E2" s="264"/>
      <c r="F2" s="264"/>
      <c r="G2" s="16"/>
      <c r="H2" s="16"/>
      <c r="I2" s="16"/>
      <c r="J2" s="16"/>
      <c r="K2" s="16"/>
      <c r="L2" s="96"/>
      <c r="M2" s="96"/>
      <c r="N2" s="96"/>
      <c r="O2" s="96"/>
      <c r="P2" s="96"/>
      <c r="Q2" s="96"/>
      <c r="R2" s="167"/>
    </row>
    <row r="3" spans="1:26" ht="24">
      <c r="A3" s="262" t="s">
        <v>8</v>
      </c>
      <c r="B3" s="262" t="s">
        <v>66</v>
      </c>
      <c r="C3" s="52"/>
      <c r="D3" s="256"/>
      <c r="E3" s="264"/>
      <c r="F3" s="264"/>
      <c r="G3" s="16"/>
      <c r="H3" s="16"/>
      <c r="I3" s="16"/>
      <c r="J3" s="16"/>
      <c r="K3" s="16"/>
      <c r="L3" s="96"/>
      <c r="M3" s="96"/>
      <c r="N3" s="96"/>
      <c r="O3" s="96"/>
      <c r="P3" s="96"/>
      <c r="Q3" s="96"/>
      <c r="R3" s="167"/>
    </row>
    <row r="4" spans="1:26" ht="15.75" hidden="1" customHeight="1">
      <c r="A4" s="261" t="s">
        <v>16</v>
      </c>
      <c r="B4" s="262"/>
      <c r="C4" s="263"/>
      <c r="D4" s="122"/>
      <c r="E4" s="64"/>
      <c r="F4" s="64"/>
      <c r="M4" s="97"/>
      <c r="N4" s="97"/>
      <c r="O4" s="97"/>
      <c r="P4" s="97"/>
      <c r="Q4" s="97"/>
      <c r="R4" s="56"/>
    </row>
    <row r="5" spans="1:26" ht="15.75" hidden="1" customHeight="1">
      <c r="A5" s="261" t="s">
        <v>17</v>
      </c>
      <c r="B5" s="262"/>
      <c r="C5" s="263"/>
      <c r="D5" s="122"/>
      <c r="E5" s="64"/>
      <c r="F5" s="64"/>
      <c r="M5" s="97"/>
      <c r="N5" s="97"/>
      <c r="O5" s="97"/>
      <c r="P5" s="97"/>
      <c r="Q5" s="97"/>
      <c r="R5" s="56"/>
    </row>
    <row r="6" spans="1:26" ht="44.25" customHeight="1">
      <c r="A6" s="537" t="s">
        <v>91</v>
      </c>
      <c r="B6" s="537" t="s">
        <v>214</v>
      </c>
      <c r="C6" s="537" t="s">
        <v>1</v>
      </c>
      <c r="D6" s="540" t="s">
        <v>216</v>
      </c>
      <c r="E6" s="537" t="s">
        <v>192</v>
      </c>
      <c r="F6" s="550" t="s">
        <v>663</v>
      </c>
      <c r="G6" s="543" t="s">
        <v>19</v>
      </c>
      <c r="H6" s="553"/>
      <c r="I6" s="553"/>
      <c r="J6" s="544"/>
      <c r="K6" s="537" t="s">
        <v>85</v>
      </c>
      <c r="L6" s="547" t="s">
        <v>93</v>
      </c>
      <c r="M6" s="534" t="s">
        <v>18</v>
      </c>
      <c r="N6" s="535"/>
      <c r="O6" s="536"/>
      <c r="P6" s="516" t="s">
        <v>20</v>
      </c>
      <c r="Q6" s="517"/>
      <c r="R6" s="520" t="s">
        <v>6</v>
      </c>
      <c r="U6" s="91" t="s">
        <v>87</v>
      </c>
      <c r="V6" s="44" t="s">
        <v>94</v>
      </c>
      <c r="W6" s="91" t="s">
        <v>88</v>
      </c>
      <c r="X6" s="44" t="s">
        <v>95</v>
      </c>
      <c r="Y6" s="44" t="s">
        <v>96</v>
      </c>
      <c r="Z6" s="44" t="s">
        <v>79</v>
      </c>
    </row>
    <row r="7" spans="1:26" ht="24.6" customHeight="1">
      <c r="A7" s="538"/>
      <c r="B7" s="538"/>
      <c r="C7" s="538"/>
      <c r="D7" s="541"/>
      <c r="E7" s="538"/>
      <c r="F7" s="551"/>
      <c r="G7" s="545"/>
      <c r="H7" s="554"/>
      <c r="I7" s="554"/>
      <c r="J7" s="546"/>
      <c r="K7" s="538"/>
      <c r="L7" s="548"/>
      <c r="M7" s="523" t="s">
        <v>12</v>
      </c>
      <c r="N7" s="523" t="s">
        <v>14</v>
      </c>
      <c r="O7" s="523" t="s">
        <v>15</v>
      </c>
      <c r="P7" s="518"/>
      <c r="Q7" s="519"/>
      <c r="R7" s="521"/>
    </row>
    <row r="8" spans="1:26" ht="46.5" customHeight="1">
      <c r="A8" s="539"/>
      <c r="B8" s="539"/>
      <c r="C8" s="539"/>
      <c r="D8" s="542"/>
      <c r="E8" s="539"/>
      <c r="F8" s="552"/>
      <c r="G8" s="475" t="s">
        <v>2</v>
      </c>
      <c r="H8" s="475" t="s">
        <v>3</v>
      </c>
      <c r="I8" s="475" t="s">
        <v>2</v>
      </c>
      <c r="J8" s="475" t="s">
        <v>3</v>
      </c>
      <c r="K8" s="539"/>
      <c r="L8" s="549"/>
      <c r="M8" s="524"/>
      <c r="N8" s="524"/>
      <c r="O8" s="524"/>
      <c r="P8" s="100" t="s">
        <v>2</v>
      </c>
      <c r="Q8" s="474" t="s">
        <v>3</v>
      </c>
      <c r="R8" s="522"/>
    </row>
    <row r="9" spans="1:26" ht="30.75" customHeight="1">
      <c r="A9" s="476" t="s">
        <v>168</v>
      </c>
      <c r="B9" s="54"/>
      <c r="C9" s="310"/>
      <c r="D9" s="122"/>
      <c r="E9" s="265"/>
      <c r="F9" s="265"/>
      <c r="G9" s="66"/>
      <c r="H9" s="5"/>
      <c r="I9" s="5"/>
      <c r="J9" s="5"/>
      <c r="K9" s="266"/>
      <c r="L9" s="122"/>
      <c r="M9" s="121"/>
      <c r="N9" s="121"/>
      <c r="O9" s="121"/>
      <c r="P9" s="121"/>
      <c r="Q9" s="268"/>
      <c r="R9" s="477">
        <v>1</v>
      </c>
      <c r="U9" s="104"/>
      <c r="V9" s="104"/>
      <c r="W9" s="104"/>
      <c r="X9" s="104"/>
      <c r="Y9" s="104"/>
      <c r="Z9" s="104"/>
    </row>
    <row r="10" spans="1:26" ht="25.5" customHeight="1">
      <c r="A10" s="473" t="s">
        <v>204</v>
      </c>
      <c r="B10" s="65"/>
      <c r="C10" s="265"/>
      <c r="D10" s="122"/>
      <c r="E10" s="265"/>
      <c r="F10" s="265"/>
      <c r="G10" s="66"/>
      <c r="H10" s="5"/>
      <c r="I10" s="5"/>
      <c r="J10" s="5"/>
      <c r="K10" s="266"/>
      <c r="L10" s="122"/>
      <c r="M10" s="121"/>
      <c r="N10" s="121"/>
      <c r="O10" s="121"/>
      <c r="P10" s="121"/>
      <c r="Q10" s="268"/>
      <c r="R10" s="477">
        <v>1</v>
      </c>
      <c r="U10" s="104"/>
      <c r="V10" s="104"/>
      <c r="W10" s="104"/>
      <c r="X10" s="104"/>
      <c r="Y10" s="104"/>
      <c r="Z10" s="104"/>
    </row>
    <row r="11" spans="1:26" ht="28.5" customHeight="1">
      <c r="A11" s="63" t="s">
        <v>218</v>
      </c>
      <c r="B11" s="39"/>
      <c r="C11" s="239"/>
      <c r="D11" s="322"/>
      <c r="E11" s="61"/>
      <c r="F11" s="61"/>
      <c r="G11" s="5"/>
      <c r="H11" s="5"/>
      <c r="I11" s="5"/>
      <c r="J11" s="5"/>
      <c r="K11" s="267"/>
      <c r="L11" s="223"/>
      <c r="M11" s="121"/>
      <c r="N11" s="121"/>
      <c r="O11" s="131"/>
      <c r="P11" s="121"/>
      <c r="Q11" s="268"/>
      <c r="R11" s="478">
        <v>1</v>
      </c>
      <c r="U11" s="91">
        <v>0</v>
      </c>
      <c r="V11" s="49"/>
      <c r="W11" s="91">
        <v>1</v>
      </c>
      <c r="Z11" s="44">
        <v>1</v>
      </c>
    </row>
    <row r="12" spans="1:26" ht="194.25" hidden="1" customHeight="1">
      <c r="A12" s="63"/>
      <c r="B12" s="289" t="s">
        <v>205</v>
      </c>
      <c r="C12" s="379" t="s">
        <v>573</v>
      </c>
      <c r="D12" s="364" t="s">
        <v>593</v>
      </c>
      <c r="E12" s="4">
        <v>3.51</v>
      </c>
      <c r="F12" s="4"/>
      <c r="G12" s="4"/>
      <c r="H12" s="4"/>
      <c r="I12" s="4"/>
      <c r="J12" s="344"/>
      <c r="K12" s="5"/>
      <c r="L12" s="120"/>
      <c r="M12" s="131"/>
      <c r="N12" s="121"/>
      <c r="O12" s="121"/>
      <c r="P12" s="121"/>
      <c r="Q12" s="121"/>
      <c r="R12" s="62" t="s">
        <v>388</v>
      </c>
      <c r="V12" s="49"/>
    </row>
    <row r="13" spans="1:26" ht="106.5" hidden="1" customHeight="1">
      <c r="A13" s="432"/>
      <c r="B13" s="289" t="s">
        <v>205</v>
      </c>
      <c r="C13" s="379" t="s">
        <v>573</v>
      </c>
      <c r="D13" s="364" t="s">
        <v>594</v>
      </c>
      <c r="E13" s="4">
        <v>3.51</v>
      </c>
      <c r="F13" s="4"/>
      <c r="G13" s="4"/>
      <c r="H13" s="4"/>
      <c r="I13" s="4"/>
      <c r="J13" s="344"/>
      <c r="K13" s="5"/>
      <c r="L13" s="120"/>
      <c r="M13" s="131"/>
      <c r="N13" s="121"/>
      <c r="O13" s="121"/>
      <c r="P13" s="121"/>
      <c r="Q13" s="121"/>
      <c r="R13" s="62" t="s">
        <v>388</v>
      </c>
      <c r="V13" s="49"/>
    </row>
    <row r="14" spans="1:26" ht="221.25" hidden="1" customHeight="1">
      <c r="A14" s="63"/>
      <c r="B14" s="289" t="s">
        <v>618</v>
      </c>
      <c r="C14" s="329" t="s">
        <v>542</v>
      </c>
      <c r="D14" s="374" t="s">
        <v>543</v>
      </c>
      <c r="E14" s="4" t="s">
        <v>469</v>
      </c>
      <c r="F14" s="4"/>
      <c r="G14" s="4"/>
      <c r="H14" s="4"/>
      <c r="I14" s="472">
        <v>28000</v>
      </c>
      <c r="K14" s="4"/>
      <c r="L14" s="249"/>
      <c r="M14" s="103"/>
      <c r="N14" s="123"/>
      <c r="O14" s="123"/>
      <c r="P14" s="123"/>
      <c r="Q14" s="123"/>
      <c r="R14" s="40" t="s">
        <v>544</v>
      </c>
      <c r="V14" s="49"/>
    </row>
    <row r="15" spans="1:26" ht="197.25" hidden="1" customHeight="1">
      <c r="A15" s="432"/>
      <c r="B15" s="419"/>
      <c r="C15" s="42" t="s">
        <v>484</v>
      </c>
      <c r="D15" s="364" t="s">
        <v>485</v>
      </c>
      <c r="E15" s="4" t="s">
        <v>486</v>
      </c>
      <c r="F15" s="4"/>
      <c r="G15" s="4"/>
      <c r="H15" s="4"/>
      <c r="I15" s="4"/>
      <c r="J15" s="344"/>
      <c r="K15" s="5"/>
      <c r="L15" s="120"/>
      <c r="M15" s="131"/>
      <c r="N15" s="121"/>
      <c r="O15" s="121"/>
      <c r="P15" s="121"/>
      <c r="Q15" s="121"/>
      <c r="R15" s="3" t="s">
        <v>487</v>
      </c>
      <c r="V15" s="49"/>
    </row>
    <row r="16" spans="1:26" ht="201" hidden="1" customHeight="1">
      <c r="A16" s="63"/>
      <c r="B16" s="289" t="s">
        <v>618</v>
      </c>
      <c r="C16" s="42" t="s">
        <v>252</v>
      </c>
      <c r="D16" s="364" t="s">
        <v>254</v>
      </c>
      <c r="E16" s="4" t="s">
        <v>246</v>
      </c>
      <c r="F16" s="4"/>
      <c r="G16" s="4"/>
      <c r="H16" s="4"/>
      <c r="I16" s="344">
        <v>50000</v>
      </c>
      <c r="J16" s="303"/>
      <c r="K16" s="5"/>
      <c r="L16" s="120"/>
      <c r="M16" s="131"/>
      <c r="N16" s="121"/>
      <c r="O16" s="121"/>
      <c r="P16" s="121"/>
      <c r="Q16" s="121"/>
      <c r="R16" s="3" t="s">
        <v>253</v>
      </c>
      <c r="V16" s="49"/>
    </row>
    <row r="17" spans="1:28" ht="203.25" hidden="1" customHeight="1">
      <c r="A17" s="7"/>
      <c r="B17" s="281"/>
      <c r="C17" s="42" t="s">
        <v>341</v>
      </c>
      <c r="D17" s="364" t="s">
        <v>342</v>
      </c>
      <c r="E17" s="4" t="s">
        <v>343</v>
      </c>
      <c r="F17" s="4"/>
      <c r="G17" s="18"/>
      <c r="H17" s="18"/>
      <c r="I17" s="336">
        <v>100000</v>
      </c>
      <c r="J17" s="53"/>
      <c r="K17" s="5"/>
      <c r="L17" s="120"/>
      <c r="M17" s="131"/>
      <c r="N17" s="121"/>
      <c r="O17" s="121"/>
      <c r="P17" s="121"/>
      <c r="Q17" s="121"/>
      <c r="R17" s="40" t="s">
        <v>344</v>
      </c>
      <c r="V17" s="49"/>
    </row>
    <row r="18" spans="1:28" ht="231.75" hidden="1" customHeight="1">
      <c r="A18" s="48"/>
      <c r="B18" s="289" t="s">
        <v>641</v>
      </c>
      <c r="C18" s="414" t="s">
        <v>376</v>
      </c>
      <c r="D18" s="364" t="s">
        <v>372</v>
      </c>
      <c r="E18" s="4" t="s">
        <v>373</v>
      </c>
      <c r="F18" s="5"/>
      <c r="G18" s="6"/>
      <c r="H18" s="6"/>
      <c r="I18" s="345">
        <v>300000</v>
      </c>
      <c r="K18" s="5"/>
      <c r="L18" s="120"/>
      <c r="M18" s="131"/>
      <c r="N18" s="121"/>
      <c r="O18" s="121"/>
      <c r="P18" s="121"/>
      <c r="Q18" s="121"/>
      <c r="R18" s="47" t="s">
        <v>374</v>
      </c>
      <c r="V18" s="49"/>
    </row>
    <row r="19" spans="1:28" ht="127.5" hidden="1" customHeight="1">
      <c r="A19" s="48"/>
      <c r="B19" s="289" t="s">
        <v>205</v>
      </c>
      <c r="C19" s="414" t="s">
        <v>376</v>
      </c>
      <c r="D19" s="364" t="s">
        <v>377</v>
      </c>
      <c r="E19" s="4" t="s">
        <v>373</v>
      </c>
      <c r="F19" s="5"/>
      <c r="G19" s="6"/>
      <c r="H19" s="6"/>
      <c r="I19" s="6"/>
      <c r="J19" s="336"/>
      <c r="K19" s="5"/>
      <c r="L19" s="120"/>
      <c r="M19" s="131"/>
      <c r="N19" s="121"/>
      <c r="O19" s="121"/>
      <c r="P19" s="121"/>
      <c r="Q19" s="121"/>
      <c r="R19" s="47" t="s">
        <v>374</v>
      </c>
      <c r="V19" s="49"/>
    </row>
    <row r="20" spans="1:28" ht="129.75" hidden="1" customHeight="1">
      <c r="A20" s="7"/>
      <c r="B20" s="419" t="s">
        <v>206</v>
      </c>
      <c r="C20" s="42" t="s">
        <v>540</v>
      </c>
      <c r="D20" s="374" t="s">
        <v>255</v>
      </c>
      <c r="E20" s="18" t="s">
        <v>246</v>
      </c>
      <c r="F20" s="18"/>
      <c r="G20" s="18"/>
      <c r="H20" s="18"/>
      <c r="I20" s="336">
        <v>50000</v>
      </c>
      <c r="J20" s="53"/>
      <c r="K20" s="5"/>
      <c r="L20" s="120"/>
      <c r="M20" s="131"/>
      <c r="N20" s="121"/>
      <c r="O20" s="121"/>
      <c r="P20" s="121"/>
      <c r="Q20" s="121"/>
      <c r="R20" s="40" t="s">
        <v>253</v>
      </c>
      <c r="V20" s="49"/>
    </row>
    <row r="21" spans="1:28" ht="177.75" hidden="1" customHeight="1">
      <c r="A21" s="63"/>
      <c r="B21" s="289" t="s">
        <v>642</v>
      </c>
      <c r="C21" s="290" t="s">
        <v>545</v>
      </c>
      <c r="D21" s="364" t="s">
        <v>546</v>
      </c>
      <c r="E21" s="4" t="s">
        <v>469</v>
      </c>
      <c r="F21" s="4"/>
      <c r="G21" s="4"/>
      <c r="H21" s="4"/>
      <c r="I21" s="433">
        <v>70000</v>
      </c>
      <c r="J21" s="303"/>
      <c r="K21" s="5"/>
      <c r="L21" s="120"/>
      <c r="M21" s="131"/>
      <c r="N21" s="121"/>
      <c r="O21" s="121"/>
      <c r="P21" s="121"/>
      <c r="Q21" s="121"/>
      <c r="R21" s="40" t="s">
        <v>544</v>
      </c>
      <c r="V21" s="49"/>
    </row>
    <row r="22" spans="1:28" ht="99.75" hidden="1" customHeight="1">
      <c r="A22" s="63"/>
      <c r="B22" s="289" t="s">
        <v>642</v>
      </c>
      <c r="C22" s="290" t="s">
        <v>599</v>
      </c>
      <c r="D22" s="364" t="s">
        <v>546</v>
      </c>
      <c r="E22" s="4" t="s">
        <v>230</v>
      </c>
      <c r="F22" s="5"/>
      <c r="G22" s="5"/>
      <c r="H22" s="5"/>
      <c r="I22" s="434">
        <v>500000</v>
      </c>
      <c r="J22" s="436"/>
      <c r="K22" s="5"/>
      <c r="L22" s="120"/>
      <c r="M22" s="131"/>
      <c r="N22" s="121"/>
      <c r="O22" s="121"/>
      <c r="P22" s="121"/>
      <c r="Q22" s="121"/>
      <c r="R22" s="47" t="s">
        <v>600</v>
      </c>
      <c r="V22" s="49"/>
    </row>
    <row r="23" spans="1:28" ht="107.25" hidden="1" customHeight="1">
      <c r="A23" s="63"/>
      <c r="B23" s="289" t="s">
        <v>642</v>
      </c>
      <c r="C23" s="42" t="s">
        <v>528</v>
      </c>
      <c r="D23" s="374" t="s">
        <v>529</v>
      </c>
      <c r="E23" s="4" t="s">
        <v>246</v>
      </c>
      <c r="F23" s="5"/>
      <c r="G23" s="6"/>
      <c r="H23" s="6"/>
      <c r="I23" s="6"/>
      <c r="J23" s="345"/>
      <c r="K23" s="5"/>
      <c r="L23" s="120"/>
      <c r="M23" s="131"/>
      <c r="N23" s="121"/>
      <c r="O23" s="121"/>
      <c r="P23" s="121"/>
      <c r="Q23" s="121"/>
      <c r="R23" s="47" t="s">
        <v>530</v>
      </c>
      <c r="V23" s="49"/>
    </row>
    <row r="24" spans="1:28" ht="87" hidden="1" customHeight="1">
      <c r="A24" s="432"/>
      <c r="B24" s="289" t="s">
        <v>642</v>
      </c>
      <c r="C24" s="42" t="s">
        <v>531</v>
      </c>
      <c r="D24" s="374" t="s">
        <v>529</v>
      </c>
      <c r="E24" s="4" t="s">
        <v>246</v>
      </c>
      <c r="F24" s="4"/>
      <c r="G24" s="18"/>
      <c r="H24" s="18"/>
      <c r="I24" s="18"/>
      <c r="J24" s="336"/>
      <c r="K24" s="5"/>
      <c r="L24" s="120"/>
      <c r="M24" s="131"/>
      <c r="N24" s="121"/>
      <c r="O24" s="121"/>
      <c r="P24" s="121"/>
      <c r="Q24" s="121"/>
      <c r="R24" s="47" t="s">
        <v>530</v>
      </c>
      <c r="V24" s="49"/>
    </row>
    <row r="25" spans="1:28" ht="108" hidden="1" customHeight="1">
      <c r="A25" s="38"/>
      <c r="B25" s="289" t="s">
        <v>642</v>
      </c>
      <c r="C25" s="42" t="s">
        <v>488</v>
      </c>
      <c r="D25" s="364" t="s">
        <v>489</v>
      </c>
      <c r="E25" s="4" t="s">
        <v>490</v>
      </c>
      <c r="F25" s="375"/>
      <c r="G25" s="435"/>
      <c r="H25" s="4"/>
      <c r="I25" s="4"/>
      <c r="J25" s="344"/>
      <c r="K25" s="5"/>
      <c r="L25" s="120"/>
      <c r="M25" s="131"/>
      <c r="N25" s="121"/>
      <c r="O25" s="121"/>
      <c r="P25" s="121"/>
      <c r="Q25" s="121"/>
      <c r="R25" s="47" t="s">
        <v>487</v>
      </c>
      <c r="V25" s="49"/>
    </row>
    <row r="26" spans="1:28" ht="111.75" hidden="1" customHeight="1">
      <c r="A26" s="48"/>
      <c r="B26" s="289" t="s">
        <v>642</v>
      </c>
      <c r="C26" s="42" t="s">
        <v>491</v>
      </c>
      <c r="D26" s="364" t="s">
        <v>492</v>
      </c>
      <c r="E26" s="4" t="s">
        <v>493</v>
      </c>
      <c r="F26" s="5"/>
      <c r="G26" s="5"/>
      <c r="H26" s="5"/>
      <c r="I26" s="5"/>
      <c r="J26" s="336"/>
      <c r="K26" s="5"/>
      <c r="L26" s="120"/>
      <c r="M26" s="131"/>
      <c r="N26" s="121"/>
      <c r="O26" s="121"/>
      <c r="P26" s="121"/>
      <c r="Q26" s="121"/>
      <c r="R26" s="47" t="s">
        <v>487</v>
      </c>
      <c r="V26" s="49"/>
    </row>
    <row r="27" spans="1:28" ht="129.75" hidden="1" customHeight="1">
      <c r="A27" s="63"/>
      <c r="B27" s="289" t="s">
        <v>642</v>
      </c>
      <c r="C27" s="42" t="s">
        <v>396</v>
      </c>
      <c r="D27" s="374" t="s">
        <v>397</v>
      </c>
      <c r="E27" s="4" t="s">
        <v>574</v>
      </c>
      <c r="F27" s="5"/>
      <c r="G27" s="6"/>
      <c r="H27" s="6"/>
      <c r="I27" s="345">
        <v>50000</v>
      </c>
      <c r="J27" s="303"/>
      <c r="K27" s="5"/>
      <c r="L27" s="120"/>
      <c r="M27" s="131"/>
      <c r="N27" s="121"/>
      <c r="O27" s="121"/>
      <c r="P27" s="121"/>
      <c r="Q27" s="121"/>
      <c r="R27" s="47" t="s">
        <v>398</v>
      </c>
      <c r="V27" s="49"/>
    </row>
    <row r="28" spans="1:28" ht="84.75" hidden="1" customHeight="1">
      <c r="A28" s="432"/>
      <c r="B28" s="289" t="s">
        <v>642</v>
      </c>
      <c r="C28" s="42" t="s">
        <v>399</v>
      </c>
      <c r="D28" s="374" t="s">
        <v>400</v>
      </c>
      <c r="E28" s="4" t="s">
        <v>401</v>
      </c>
      <c r="F28" s="4"/>
      <c r="G28" s="18"/>
      <c r="H28" s="18"/>
      <c r="I28" s="336">
        <v>20000</v>
      </c>
      <c r="J28" s="447"/>
      <c r="K28" s="5"/>
      <c r="L28" s="120"/>
      <c r="M28" s="131"/>
      <c r="N28" s="121"/>
      <c r="O28" s="121"/>
      <c r="P28" s="121"/>
      <c r="Q28" s="121"/>
      <c r="R28" s="47" t="s">
        <v>398</v>
      </c>
      <c r="V28" s="49"/>
    </row>
    <row r="29" spans="1:28" ht="133.5" hidden="1" customHeight="1">
      <c r="A29" s="448"/>
      <c r="B29" s="289" t="s">
        <v>642</v>
      </c>
      <c r="C29" s="449" t="s">
        <v>389</v>
      </c>
      <c r="D29" s="364" t="s">
        <v>390</v>
      </c>
      <c r="E29" s="170" t="s">
        <v>356</v>
      </c>
      <c r="F29" s="127"/>
      <c r="G29" s="445"/>
      <c r="H29" s="408"/>
      <c r="I29" s="446">
        <v>220000</v>
      </c>
      <c r="J29" s="303"/>
      <c r="K29" s="223"/>
      <c r="L29" s="120"/>
      <c r="M29" s="131"/>
      <c r="N29" s="121"/>
      <c r="O29" s="121"/>
      <c r="P29" s="121"/>
      <c r="Q29" s="121"/>
      <c r="R29" s="374" t="s">
        <v>388</v>
      </c>
      <c r="S29" s="410"/>
      <c r="T29" s="410"/>
      <c r="U29" s="410"/>
      <c r="V29" s="411"/>
      <c r="W29" s="410"/>
      <c r="X29" s="410"/>
      <c r="Y29" s="410"/>
      <c r="Z29" s="410"/>
      <c r="AA29" s="410"/>
      <c r="AB29" s="410"/>
    </row>
    <row r="30" spans="1:28" ht="144" hidden="1" customHeight="1">
      <c r="A30" s="90"/>
      <c r="B30" s="289" t="s">
        <v>642</v>
      </c>
      <c r="C30" s="449" t="s">
        <v>389</v>
      </c>
      <c r="D30" s="374" t="s">
        <v>390</v>
      </c>
      <c r="E30" s="170" t="s">
        <v>541</v>
      </c>
      <c r="F30" s="322"/>
      <c r="G30" s="413"/>
      <c r="H30" s="412"/>
      <c r="I30" s="409">
        <v>45000</v>
      </c>
      <c r="K30" s="223"/>
      <c r="L30" s="120"/>
      <c r="M30" s="131"/>
      <c r="N30" s="121"/>
      <c r="O30" s="121"/>
      <c r="P30" s="121"/>
      <c r="Q30" s="121"/>
      <c r="R30" s="374" t="s">
        <v>435</v>
      </c>
      <c r="S30" s="410"/>
      <c r="T30" s="410"/>
      <c r="U30" s="410"/>
      <c r="V30" s="411"/>
      <c r="W30" s="410"/>
      <c r="X30" s="410"/>
      <c r="Y30" s="410"/>
      <c r="Z30" s="410"/>
      <c r="AA30" s="410"/>
      <c r="AB30" s="410"/>
    </row>
    <row r="31" spans="1:28" ht="160.5" hidden="1" customHeight="1">
      <c r="A31" s="432"/>
      <c r="B31" s="289" t="s">
        <v>642</v>
      </c>
      <c r="C31" s="42" t="s">
        <v>310</v>
      </c>
      <c r="D31" s="374" t="s">
        <v>391</v>
      </c>
      <c r="E31" s="4" t="s">
        <v>392</v>
      </c>
      <c r="F31" s="4"/>
      <c r="G31" s="18"/>
      <c r="H31" s="4"/>
      <c r="I31" s="18"/>
      <c r="J31" s="336"/>
      <c r="K31" s="4"/>
      <c r="L31" s="249"/>
      <c r="M31" s="103"/>
      <c r="N31" s="123"/>
      <c r="O31" s="123"/>
      <c r="P31" s="123"/>
      <c r="Q31" s="123"/>
      <c r="R31" s="40" t="s">
        <v>388</v>
      </c>
      <c r="V31" s="49"/>
    </row>
    <row r="32" spans="1:28" ht="133.5" hidden="1" customHeight="1">
      <c r="A32" s="38"/>
      <c r="B32" s="450" t="s">
        <v>642</v>
      </c>
      <c r="C32" s="42" t="s">
        <v>354</v>
      </c>
      <c r="D32" s="364" t="s">
        <v>355</v>
      </c>
      <c r="E32" s="4" t="s">
        <v>356</v>
      </c>
      <c r="F32" s="5"/>
      <c r="G32" s="5"/>
      <c r="H32" s="5"/>
      <c r="I32" s="434">
        <v>100000</v>
      </c>
      <c r="J32" s="303"/>
      <c r="K32" s="5"/>
      <c r="L32" s="120"/>
      <c r="M32" s="131"/>
      <c r="N32" s="121"/>
      <c r="O32" s="121"/>
      <c r="P32" s="121"/>
      <c r="Q32" s="121"/>
      <c r="R32" s="3" t="s">
        <v>357</v>
      </c>
      <c r="V32" s="49"/>
    </row>
    <row r="33" spans="1:22" ht="87" hidden="1" customHeight="1">
      <c r="A33" s="48"/>
      <c r="B33" s="450" t="s">
        <v>642</v>
      </c>
      <c r="C33" s="329" t="s">
        <v>371</v>
      </c>
      <c r="D33" s="364" t="s">
        <v>372</v>
      </c>
      <c r="E33" s="4" t="s">
        <v>373</v>
      </c>
      <c r="F33" s="4"/>
      <c r="G33" s="18"/>
      <c r="H33" s="18"/>
      <c r="I33" s="336">
        <v>500000</v>
      </c>
      <c r="J33" s="303"/>
      <c r="K33" s="4"/>
      <c r="L33" s="249"/>
      <c r="M33" s="103"/>
      <c r="N33" s="123"/>
      <c r="O33" s="123"/>
      <c r="P33" s="123"/>
      <c r="Q33" s="123"/>
      <c r="R33" s="47" t="s">
        <v>374</v>
      </c>
      <c r="V33" s="49"/>
    </row>
    <row r="34" spans="1:22" ht="102" hidden="1" customHeight="1">
      <c r="A34" s="48"/>
      <c r="B34" s="450" t="s">
        <v>642</v>
      </c>
      <c r="C34" s="42" t="s">
        <v>371</v>
      </c>
      <c r="D34" s="364" t="s">
        <v>375</v>
      </c>
      <c r="E34" s="4" t="s">
        <v>373</v>
      </c>
      <c r="F34" s="5"/>
      <c r="G34" s="5"/>
      <c r="H34" s="5"/>
      <c r="I34" s="5"/>
      <c r="J34" s="434"/>
      <c r="K34" s="5"/>
      <c r="L34" s="120"/>
      <c r="M34" s="131"/>
      <c r="N34" s="121"/>
      <c r="O34" s="121"/>
      <c r="P34" s="121"/>
      <c r="Q34" s="121"/>
      <c r="R34" s="47" t="s">
        <v>374</v>
      </c>
      <c r="V34" s="49"/>
    </row>
    <row r="35" spans="1:22" ht="153" hidden="1" customHeight="1">
      <c r="A35" s="7"/>
      <c r="B35" s="450" t="s">
        <v>642</v>
      </c>
      <c r="C35" s="42" t="s">
        <v>293</v>
      </c>
      <c r="D35" s="420" t="s">
        <v>294</v>
      </c>
      <c r="E35" s="18" t="s">
        <v>230</v>
      </c>
      <c r="F35" s="18"/>
      <c r="G35" s="18"/>
      <c r="H35" s="18"/>
      <c r="I35" s="18"/>
      <c r="J35" s="18"/>
      <c r="K35" s="5"/>
      <c r="L35" s="120"/>
      <c r="M35" s="131"/>
      <c r="N35" s="121"/>
      <c r="O35" s="121"/>
      <c r="P35" s="121"/>
      <c r="Q35" s="121"/>
      <c r="R35" s="40" t="s">
        <v>302</v>
      </c>
      <c r="V35" s="49"/>
    </row>
    <row r="36" spans="1:22" ht="153" hidden="1" customHeight="1">
      <c r="A36" s="38"/>
      <c r="B36" s="450" t="s">
        <v>206</v>
      </c>
      <c r="C36" s="329" t="s">
        <v>310</v>
      </c>
      <c r="D36" s="374" t="s">
        <v>315</v>
      </c>
      <c r="E36" s="18" t="s">
        <v>246</v>
      </c>
      <c r="F36" s="18"/>
      <c r="G36" s="18"/>
      <c r="H36" s="18"/>
      <c r="I36" s="336">
        <v>200000</v>
      </c>
      <c r="J36" s="336"/>
      <c r="K36" s="312"/>
      <c r="L36" s="248"/>
      <c r="M36" s="320"/>
      <c r="N36" s="321"/>
      <c r="O36" s="321"/>
      <c r="P36" s="321"/>
      <c r="Q36" s="321"/>
      <c r="R36" s="315" t="s">
        <v>311</v>
      </c>
      <c r="V36" s="49"/>
    </row>
    <row r="37" spans="1:22" ht="315.75" hidden="1" customHeight="1">
      <c r="A37" s="432"/>
      <c r="B37" s="450" t="s">
        <v>206</v>
      </c>
      <c r="C37" s="452" t="s">
        <v>620</v>
      </c>
      <c r="D37" s="420" t="s">
        <v>345</v>
      </c>
      <c r="E37" s="18" t="s">
        <v>347</v>
      </c>
      <c r="F37" s="18"/>
      <c r="G37" s="18"/>
      <c r="H37" s="18"/>
      <c r="I37" s="336">
        <v>100000</v>
      </c>
      <c r="J37" s="451"/>
      <c r="K37" s="61"/>
      <c r="L37" s="120"/>
      <c r="M37" s="254"/>
      <c r="N37" s="256"/>
      <c r="O37" s="256"/>
      <c r="P37" s="256"/>
      <c r="Q37" s="256"/>
      <c r="R37" s="40" t="s">
        <v>344</v>
      </c>
      <c r="V37" s="49"/>
    </row>
    <row r="38" spans="1:22" ht="307.5" hidden="1" customHeight="1">
      <c r="A38" s="63"/>
      <c r="B38" s="453" t="s">
        <v>642</v>
      </c>
      <c r="C38" s="452" t="s">
        <v>620</v>
      </c>
      <c r="D38" s="420" t="s">
        <v>346</v>
      </c>
      <c r="E38" s="40" t="s">
        <v>621</v>
      </c>
      <c r="F38" s="40"/>
      <c r="G38" s="18"/>
      <c r="H38" s="336"/>
      <c r="I38" s="336"/>
      <c r="J38" s="224"/>
      <c r="K38" s="120"/>
      <c r="L38" s="254"/>
      <c r="M38" s="256"/>
      <c r="N38" s="256"/>
      <c r="O38" s="256"/>
      <c r="P38" s="256"/>
      <c r="Q38" s="311" t="s">
        <v>344</v>
      </c>
      <c r="R38" s="40" t="s">
        <v>344</v>
      </c>
      <c r="V38" s="49"/>
    </row>
    <row r="39" spans="1:22" ht="108.75" customHeight="1">
      <c r="A39" s="48"/>
      <c r="B39" s="334" t="s">
        <v>207</v>
      </c>
      <c r="C39" s="42" t="s">
        <v>231</v>
      </c>
      <c r="D39" s="420" t="s">
        <v>232</v>
      </c>
      <c r="E39" s="18" t="s">
        <v>233</v>
      </c>
      <c r="F39" s="18"/>
      <c r="G39" s="18"/>
      <c r="H39" s="18"/>
      <c r="I39" s="336">
        <v>20000</v>
      </c>
      <c r="J39" s="303"/>
      <c r="K39" s="5"/>
      <c r="L39" s="120"/>
      <c r="M39" s="131"/>
      <c r="N39" s="121"/>
      <c r="O39" s="121"/>
      <c r="P39" s="121"/>
      <c r="Q39" s="121"/>
      <c r="R39" s="3" t="s">
        <v>234</v>
      </c>
      <c r="V39" s="49"/>
    </row>
    <row r="40" spans="1:22" ht="108.75" hidden="1" customHeight="1">
      <c r="A40" s="48"/>
      <c r="B40" s="331" t="s">
        <v>643</v>
      </c>
      <c r="C40" s="42" t="s">
        <v>601</v>
      </c>
      <c r="D40" s="420" t="s">
        <v>548</v>
      </c>
      <c r="E40" s="18" t="s">
        <v>233</v>
      </c>
      <c r="F40" s="4"/>
      <c r="G40" s="4"/>
      <c r="H40" s="4"/>
      <c r="I40" s="344">
        <v>7000</v>
      </c>
      <c r="J40" s="344"/>
      <c r="K40" s="5"/>
      <c r="L40" s="120"/>
      <c r="M40" s="131"/>
      <c r="N40" s="121"/>
      <c r="O40" s="121"/>
      <c r="P40" s="121"/>
      <c r="Q40" s="121"/>
      <c r="R40" s="311" t="s">
        <v>600</v>
      </c>
      <c r="V40" s="49"/>
    </row>
    <row r="41" spans="1:22" ht="132" hidden="1" customHeight="1">
      <c r="A41" s="48"/>
      <c r="B41" s="331" t="s">
        <v>643</v>
      </c>
      <c r="C41" s="329" t="s">
        <v>547</v>
      </c>
      <c r="D41" s="420" t="s">
        <v>548</v>
      </c>
      <c r="E41" s="18" t="s">
        <v>318</v>
      </c>
      <c r="F41" s="4"/>
      <c r="G41" s="4"/>
      <c r="H41" s="4"/>
      <c r="I41" s="4"/>
      <c r="J41" s="344"/>
      <c r="K41" s="5"/>
      <c r="L41" s="120"/>
      <c r="M41" s="131"/>
      <c r="N41" s="121"/>
      <c r="O41" s="121"/>
      <c r="P41" s="121"/>
      <c r="Q41" s="121"/>
      <c r="R41" s="311" t="s">
        <v>544</v>
      </c>
      <c r="V41" s="49"/>
    </row>
    <row r="42" spans="1:22" ht="79.5" hidden="1" customHeight="1">
      <c r="A42" s="48"/>
      <c r="B42" s="331" t="s">
        <v>643</v>
      </c>
      <c r="C42" s="42" t="s">
        <v>494</v>
      </c>
      <c r="D42" s="421" t="s">
        <v>495</v>
      </c>
      <c r="E42" s="4" t="s">
        <v>496</v>
      </c>
      <c r="F42" s="4"/>
      <c r="G42" s="4"/>
      <c r="H42" s="4"/>
      <c r="I42" s="4"/>
      <c r="J42" s="344"/>
      <c r="K42" s="5"/>
      <c r="L42" s="120"/>
      <c r="M42" s="131"/>
      <c r="N42" s="121"/>
      <c r="O42" s="121"/>
      <c r="P42" s="121"/>
      <c r="Q42" s="121"/>
      <c r="R42" s="311" t="s">
        <v>487</v>
      </c>
      <c r="V42" s="49"/>
    </row>
    <row r="43" spans="1:22" ht="62.25" hidden="1" customHeight="1">
      <c r="A43" s="48"/>
      <c r="B43" s="331" t="s">
        <v>643</v>
      </c>
      <c r="C43" s="42" t="s">
        <v>402</v>
      </c>
      <c r="D43" s="421" t="s">
        <v>403</v>
      </c>
      <c r="E43" s="4" t="s">
        <v>404</v>
      </c>
      <c r="F43" s="4"/>
      <c r="G43" s="4"/>
      <c r="H43" s="4"/>
      <c r="I43" s="4"/>
      <c r="J43" s="344"/>
      <c r="K43" s="5"/>
      <c r="L43" s="120"/>
      <c r="M43" s="131"/>
      <c r="N43" s="121"/>
      <c r="O43" s="121"/>
      <c r="P43" s="121"/>
      <c r="Q43" s="121"/>
      <c r="R43" s="311" t="s">
        <v>398</v>
      </c>
      <c r="V43" s="49"/>
    </row>
    <row r="44" spans="1:22" ht="89.25" hidden="1" customHeight="1">
      <c r="A44" s="7"/>
      <c r="B44" s="331" t="s">
        <v>643</v>
      </c>
      <c r="C44" s="42" t="s">
        <v>358</v>
      </c>
      <c r="D44" s="421" t="s">
        <v>359</v>
      </c>
      <c r="E44" s="4" t="s">
        <v>360</v>
      </c>
      <c r="F44" s="4"/>
      <c r="G44" s="4"/>
      <c r="H44" s="4"/>
      <c r="I44" s="4"/>
      <c r="J44" s="344"/>
      <c r="K44" s="5"/>
      <c r="L44" s="120"/>
      <c r="M44" s="131"/>
      <c r="N44" s="121"/>
      <c r="O44" s="121"/>
      <c r="P44" s="121"/>
      <c r="Q44" s="121"/>
      <c r="R44" s="311" t="s">
        <v>357</v>
      </c>
      <c r="V44" s="49"/>
    </row>
    <row r="45" spans="1:22" ht="231" hidden="1" customHeight="1">
      <c r="A45" s="38"/>
      <c r="B45" s="168" t="s">
        <v>643</v>
      </c>
      <c r="C45" s="42" t="s">
        <v>348</v>
      </c>
      <c r="D45" s="421" t="s">
        <v>349</v>
      </c>
      <c r="E45" s="4" t="s">
        <v>312</v>
      </c>
      <c r="F45" s="4"/>
      <c r="G45" s="4"/>
      <c r="H45" s="4"/>
      <c r="I45" s="344">
        <v>100000</v>
      </c>
      <c r="J45" s="303"/>
      <c r="K45" s="5"/>
      <c r="L45" s="120"/>
      <c r="M45" s="131"/>
      <c r="N45" s="121"/>
      <c r="O45" s="121"/>
      <c r="P45" s="121"/>
      <c r="Q45" s="121"/>
      <c r="R45" s="40" t="s">
        <v>344</v>
      </c>
      <c r="V45" s="49"/>
    </row>
    <row r="46" spans="1:22" ht="78" hidden="1" customHeight="1">
      <c r="A46" s="48"/>
      <c r="B46" s="168" t="s">
        <v>643</v>
      </c>
      <c r="C46" s="42" t="s">
        <v>256</v>
      </c>
      <c r="D46" s="170" t="s">
        <v>257</v>
      </c>
      <c r="E46" s="4" t="s">
        <v>258</v>
      </c>
      <c r="F46" s="4"/>
      <c r="G46" s="4"/>
      <c r="H46" s="4"/>
      <c r="I46" s="4"/>
      <c r="J46" s="4" t="s">
        <v>292</v>
      </c>
      <c r="K46" s="4"/>
      <c r="L46" s="249"/>
      <c r="M46" s="103"/>
      <c r="N46" s="123"/>
      <c r="O46" s="123"/>
      <c r="P46" s="123"/>
      <c r="Q46" s="123"/>
      <c r="R46" s="311" t="s">
        <v>253</v>
      </c>
      <c r="V46" s="49"/>
    </row>
    <row r="47" spans="1:22" ht="75.75" hidden="1" customHeight="1">
      <c r="A47" s="7"/>
      <c r="B47" s="168" t="s">
        <v>643</v>
      </c>
      <c r="C47" s="42" t="s">
        <v>296</v>
      </c>
      <c r="D47" s="374" t="s">
        <v>297</v>
      </c>
      <c r="E47" s="312" t="s">
        <v>233</v>
      </c>
      <c r="F47" s="312"/>
      <c r="G47" s="18"/>
      <c r="H47" s="18"/>
      <c r="I47" s="336">
        <v>58500</v>
      </c>
      <c r="J47" s="435"/>
      <c r="K47" s="312"/>
      <c r="L47" s="248"/>
      <c r="M47" s="320"/>
      <c r="N47" s="321"/>
      <c r="O47" s="321"/>
      <c r="P47" s="321"/>
      <c r="Q47" s="321"/>
      <c r="R47" s="40" t="s">
        <v>302</v>
      </c>
      <c r="V47" s="49"/>
    </row>
    <row r="48" spans="1:22" ht="180" hidden="1" customHeight="1">
      <c r="A48" s="48"/>
      <c r="B48" s="168" t="s">
        <v>207</v>
      </c>
      <c r="C48" s="42" t="s">
        <v>595</v>
      </c>
      <c r="D48" s="364" t="s">
        <v>298</v>
      </c>
      <c r="E48" s="4" t="s">
        <v>233</v>
      </c>
      <c r="F48" s="4"/>
      <c r="G48" s="4"/>
      <c r="H48" s="4"/>
      <c r="I48" s="344">
        <v>10000</v>
      </c>
      <c r="J48" s="303"/>
      <c r="K48" s="4"/>
      <c r="L48" s="170"/>
      <c r="M48" s="103"/>
      <c r="N48" s="123"/>
      <c r="O48" s="123"/>
      <c r="P48" s="123"/>
      <c r="Q48" s="123"/>
      <c r="R48" s="40" t="s">
        <v>302</v>
      </c>
      <c r="V48" s="49"/>
    </row>
    <row r="49" spans="1:26" ht="128.25" hidden="1" customHeight="1">
      <c r="A49" s="48"/>
      <c r="B49" s="168" t="s">
        <v>207</v>
      </c>
      <c r="C49" s="329" t="s">
        <v>313</v>
      </c>
      <c r="D49" s="374" t="s">
        <v>316</v>
      </c>
      <c r="E49" s="18" t="s">
        <v>312</v>
      </c>
      <c r="F49" s="18"/>
      <c r="G49" s="303"/>
      <c r="H49" s="303"/>
      <c r="I49" s="336">
        <v>100000</v>
      </c>
      <c r="K49" s="303"/>
      <c r="L49" s="303"/>
      <c r="M49" s="303"/>
      <c r="N49" s="303"/>
      <c r="O49" s="303"/>
      <c r="P49" s="303"/>
      <c r="Q49" s="303"/>
      <c r="R49" s="148" t="s">
        <v>311</v>
      </c>
      <c r="V49" s="49"/>
    </row>
    <row r="50" spans="1:26" ht="189.75" hidden="1" customHeight="1">
      <c r="A50" s="7"/>
      <c r="B50" s="168" t="s">
        <v>207</v>
      </c>
      <c r="C50" s="329" t="s">
        <v>313</v>
      </c>
      <c r="D50" s="374" t="s">
        <v>314</v>
      </c>
      <c r="E50" s="18">
        <v>3.51</v>
      </c>
      <c r="F50" s="18"/>
      <c r="G50" s="303"/>
      <c r="H50" s="303"/>
      <c r="I50" s="303"/>
      <c r="J50" s="336"/>
      <c r="K50" s="303"/>
      <c r="L50" s="303"/>
      <c r="M50" s="303"/>
      <c r="N50" s="303"/>
      <c r="O50" s="303"/>
      <c r="P50" s="303"/>
      <c r="Q50" s="303"/>
      <c r="R50" s="148" t="s">
        <v>311</v>
      </c>
      <c r="V50" s="49"/>
    </row>
    <row r="51" spans="1:26" ht="27" customHeight="1">
      <c r="A51" s="473" t="s">
        <v>201</v>
      </c>
      <c r="B51" s="65"/>
      <c r="C51" s="265"/>
      <c r="D51" s="122"/>
      <c r="E51" s="265"/>
      <c r="F51" s="265"/>
      <c r="G51" s="66"/>
      <c r="H51" s="5"/>
      <c r="I51" s="5"/>
      <c r="J51" s="5"/>
      <c r="K51" s="64"/>
      <c r="L51" s="122"/>
      <c r="M51" s="256"/>
      <c r="N51" s="256"/>
      <c r="O51" s="256"/>
      <c r="P51" s="256"/>
      <c r="Q51" s="256"/>
      <c r="R51" s="477">
        <v>1</v>
      </c>
      <c r="U51" s="104"/>
      <c r="V51" s="104"/>
      <c r="W51" s="104"/>
      <c r="X51" s="104"/>
      <c r="Y51" s="104"/>
      <c r="Z51" s="104"/>
    </row>
    <row r="52" spans="1:26" ht="27.75" customHeight="1">
      <c r="A52" s="63" t="s">
        <v>219</v>
      </c>
      <c r="B52" s="65"/>
      <c r="C52" s="265"/>
      <c r="D52" s="122"/>
      <c r="E52" s="265"/>
      <c r="F52" s="265"/>
      <c r="G52" s="66"/>
      <c r="H52" s="5"/>
      <c r="I52" s="5"/>
      <c r="J52" s="5"/>
      <c r="K52" s="64"/>
      <c r="L52" s="122"/>
      <c r="M52" s="256"/>
      <c r="N52" s="256"/>
      <c r="O52" s="256"/>
      <c r="P52" s="256"/>
      <c r="Q52" s="256"/>
      <c r="R52" s="477">
        <v>1</v>
      </c>
      <c r="U52" s="104"/>
      <c r="V52" s="104"/>
      <c r="W52" s="104"/>
      <c r="X52" s="104"/>
      <c r="Y52" s="104"/>
      <c r="Z52" s="104"/>
    </row>
    <row r="53" spans="1:26" ht="124.5" hidden="1" customHeight="1">
      <c r="A53" s="271"/>
      <c r="B53" s="319" t="s">
        <v>202</v>
      </c>
      <c r="C53" s="290" t="s">
        <v>259</v>
      </c>
      <c r="D53" s="422" t="s">
        <v>260</v>
      </c>
      <c r="E53" s="346" t="s">
        <v>261</v>
      </c>
      <c r="F53" s="346"/>
      <c r="G53" s="274"/>
      <c r="H53" s="274"/>
      <c r="I53" s="274"/>
      <c r="J53" s="335" t="s">
        <v>292</v>
      </c>
      <c r="K53" s="275"/>
      <c r="L53" s="276"/>
      <c r="M53" s="277"/>
      <c r="N53" s="278"/>
      <c r="O53" s="279"/>
      <c r="P53" s="278"/>
      <c r="Q53" s="278"/>
      <c r="R53" s="215" t="s">
        <v>253</v>
      </c>
      <c r="U53" s="104"/>
      <c r="V53" s="104"/>
      <c r="W53" s="104"/>
      <c r="X53" s="104"/>
      <c r="Y53" s="104"/>
      <c r="Z53" s="104"/>
    </row>
    <row r="54" spans="1:26" ht="134.25" hidden="1" customHeight="1">
      <c r="A54" s="271"/>
      <c r="B54" s="319" t="s">
        <v>202</v>
      </c>
      <c r="C54" s="290" t="s">
        <v>317</v>
      </c>
      <c r="D54" s="422" t="s">
        <v>549</v>
      </c>
      <c r="E54" s="333" t="s">
        <v>282</v>
      </c>
      <c r="F54" s="365"/>
      <c r="G54" s="274"/>
      <c r="H54" s="274"/>
      <c r="I54" s="274"/>
      <c r="J54" s="335"/>
      <c r="K54" s="326"/>
      <c r="L54" s="327"/>
      <c r="M54" s="285"/>
      <c r="N54" s="286"/>
      <c r="O54" s="328"/>
      <c r="P54" s="286"/>
      <c r="Q54" s="286"/>
      <c r="R54" s="215" t="s">
        <v>544</v>
      </c>
      <c r="U54" s="104"/>
      <c r="V54" s="104"/>
      <c r="W54" s="104"/>
      <c r="X54" s="104"/>
      <c r="Y54" s="104"/>
      <c r="Z54" s="104"/>
    </row>
    <row r="55" spans="1:26" ht="134.25" hidden="1" customHeight="1">
      <c r="A55" s="281"/>
      <c r="B55" s="319" t="s">
        <v>202</v>
      </c>
      <c r="C55" s="290" t="s">
        <v>497</v>
      </c>
      <c r="D55" s="422" t="s">
        <v>498</v>
      </c>
      <c r="E55" s="365" t="s">
        <v>499</v>
      </c>
      <c r="F55" s="365"/>
      <c r="G55" s="274"/>
      <c r="H55" s="274"/>
      <c r="I55" s="274"/>
      <c r="J55" s="335"/>
      <c r="K55" s="326"/>
      <c r="L55" s="327"/>
      <c r="M55" s="285"/>
      <c r="N55" s="286"/>
      <c r="O55" s="328"/>
      <c r="P55" s="286"/>
      <c r="Q55" s="286"/>
      <c r="R55" s="215" t="s">
        <v>487</v>
      </c>
      <c r="U55" s="104"/>
      <c r="V55" s="104"/>
      <c r="W55" s="104"/>
      <c r="X55" s="104"/>
      <c r="Y55" s="104"/>
      <c r="Z55" s="104"/>
    </row>
    <row r="56" spans="1:26" ht="153.75" hidden="1" customHeight="1">
      <c r="A56" s="271"/>
      <c r="B56" s="319" t="s">
        <v>644</v>
      </c>
      <c r="C56" s="290" t="s">
        <v>393</v>
      </c>
      <c r="D56" s="422" t="s">
        <v>394</v>
      </c>
      <c r="E56" s="365" t="s">
        <v>395</v>
      </c>
      <c r="F56" s="365"/>
      <c r="G56" s="335"/>
      <c r="H56" s="335"/>
      <c r="I56" s="335"/>
      <c r="J56" s="335"/>
      <c r="K56" s="401"/>
      <c r="L56" s="402"/>
      <c r="M56" s="371"/>
      <c r="N56" s="372"/>
      <c r="O56" s="403"/>
      <c r="P56" s="372"/>
      <c r="Q56" s="372"/>
      <c r="R56" s="215" t="s">
        <v>388</v>
      </c>
      <c r="U56" s="104"/>
      <c r="V56" s="104"/>
      <c r="W56" s="104"/>
      <c r="X56" s="104"/>
      <c r="Y56" s="104"/>
      <c r="Z56" s="104"/>
    </row>
    <row r="57" spans="1:26" ht="105" hidden="1" customHeight="1">
      <c r="A57" s="271"/>
      <c r="B57" s="319" t="s">
        <v>644</v>
      </c>
      <c r="C57" s="290" t="s">
        <v>405</v>
      </c>
      <c r="D57" s="422" t="s">
        <v>406</v>
      </c>
      <c r="E57" s="346" t="s">
        <v>407</v>
      </c>
      <c r="F57" s="346"/>
      <c r="G57" s="274"/>
      <c r="H57" s="274"/>
      <c r="I57" s="274"/>
      <c r="J57" s="274"/>
      <c r="K57" s="326"/>
      <c r="L57" s="327"/>
      <c r="M57" s="285"/>
      <c r="N57" s="286"/>
      <c r="O57" s="328"/>
      <c r="P57" s="286"/>
      <c r="Q57" s="286"/>
      <c r="R57" s="215" t="s">
        <v>398</v>
      </c>
      <c r="U57" s="104"/>
      <c r="V57" s="104"/>
      <c r="W57" s="104"/>
      <c r="X57" s="104"/>
      <c r="Y57" s="104"/>
      <c r="Z57" s="104"/>
    </row>
    <row r="58" spans="1:26" ht="149.25" hidden="1" customHeight="1">
      <c r="A58" s="281"/>
      <c r="B58" s="319" t="s">
        <v>644</v>
      </c>
      <c r="C58" s="42" t="s">
        <v>262</v>
      </c>
      <c r="D58" s="422" t="s">
        <v>263</v>
      </c>
      <c r="E58" s="346" t="s">
        <v>264</v>
      </c>
      <c r="F58" s="346"/>
      <c r="G58" s="274"/>
      <c r="H58" s="274"/>
      <c r="I58" s="274"/>
      <c r="J58" s="335" t="s">
        <v>292</v>
      </c>
      <c r="K58" s="326"/>
      <c r="L58" s="327"/>
      <c r="M58" s="285"/>
      <c r="N58" s="286"/>
      <c r="O58" s="328"/>
      <c r="P58" s="286"/>
      <c r="Q58" s="286"/>
      <c r="R58" s="215" t="s">
        <v>253</v>
      </c>
      <c r="U58" s="104"/>
      <c r="V58" s="104"/>
      <c r="W58" s="104"/>
      <c r="X58" s="104"/>
      <c r="Y58" s="104"/>
      <c r="Z58" s="104"/>
    </row>
    <row r="59" spans="1:26" ht="149.25" hidden="1" customHeight="1">
      <c r="A59" s="271"/>
      <c r="B59" s="319" t="s">
        <v>202</v>
      </c>
      <c r="C59" s="42" t="s">
        <v>317</v>
      </c>
      <c r="D59" s="422" t="s">
        <v>281</v>
      </c>
      <c r="E59" s="346" t="s">
        <v>318</v>
      </c>
      <c r="F59" s="346"/>
      <c r="G59" s="274"/>
      <c r="H59" s="274"/>
      <c r="I59" s="274"/>
      <c r="J59" s="274"/>
      <c r="K59" s="326"/>
      <c r="L59" s="327"/>
      <c r="M59" s="285"/>
      <c r="N59" s="286"/>
      <c r="O59" s="328"/>
      <c r="P59" s="286"/>
      <c r="Q59" s="286"/>
      <c r="R59" s="215" t="s">
        <v>311</v>
      </c>
      <c r="U59" s="104"/>
      <c r="V59" s="104"/>
      <c r="W59" s="104"/>
      <c r="X59" s="104"/>
      <c r="Y59" s="104"/>
      <c r="Z59" s="104"/>
    </row>
    <row r="60" spans="1:26" ht="107.25" hidden="1" customHeight="1">
      <c r="A60" s="330"/>
      <c r="B60" s="331" t="s">
        <v>217</v>
      </c>
      <c r="C60" s="290" t="s">
        <v>225</v>
      </c>
      <c r="D60" s="423" t="s">
        <v>226</v>
      </c>
      <c r="E60" s="333">
        <v>5</v>
      </c>
      <c r="F60" s="333"/>
      <c r="G60" s="283"/>
      <c r="H60" s="283"/>
      <c r="I60" s="283"/>
      <c r="J60" s="283" t="s">
        <v>292</v>
      </c>
      <c r="K60" s="282"/>
      <c r="L60" s="324"/>
      <c r="M60" s="325"/>
      <c r="N60" s="325"/>
      <c r="O60" s="325"/>
      <c r="P60" s="325"/>
      <c r="Q60" s="325"/>
      <c r="R60" s="334" t="s">
        <v>227</v>
      </c>
      <c r="U60" s="104"/>
      <c r="V60" s="104"/>
      <c r="W60" s="104"/>
      <c r="X60" s="104"/>
      <c r="Y60" s="104"/>
      <c r="Z60" s="104"/>
    </row>
    <row r="61" spans="1:26" ht="107.25" hidden="1" customHeight="1">
      <c r="A61" s="330"/>
      <c r="B61" s="331" t="s">
        <v>217</v>
      </c>
      <c r="C61" s="290" t="s">
        <v>602</v>
      </c>
      <c r="D61" s="423" t="s">
        <v>603</v>
      </c>
      <c r="E61" s="333" t="s">
        <v>604</v>
      </c>
      <c r="F61" s="487"/>
      <c r="G61" s="405"/>
      <c r="H61" s="405"/>
      <c r="I61" s="405"/>
      <c r="J61" s="405"/>
      <c r="K61" s="326"/>
      <c r="L61" s="406"/>
      <c r="M61" s="286"/>
      <c r="N61" s="286"/>
      <c r="O61" s="286"/>
      <c r="P61" s="286"/>
      <c r="Q61" s="286"/>
      <c r="R61" s="334" t="s">
        <v>600</v>
      </c>
      <c r="U61" s="104"/>
      <c r="V61" s="104"/>
      <c r="W61" s="104"/>
      <c r="X61" s="104"/>
      <c r="Y61" s="104"/>
      <c r="Z61" s="104"/>
    </row>
    <row r="62" spans="1:26" ht="137.25" hidden="1" customHeight="1">
      <c r="A62" s="455"/>
      <c r="B62" s="331" t="s">
        <v>217</v>
      </c>
      <c r="C62" s="290" t="s">
        <v>550</v>
      </c>
      <c r="D62" s="423" t="s">
        <v>551</v>
      </c>
      <c r="E62" s="333" t="s">
        <v>282</v>
      </c>
      <c r="F62" s="333"/>
      <c r="G62" s="283"/>
      <c r="H62" s="283"/>
      <c r="I62" s="283"/>
      <c r="J62" s="283"/>
      <c r="K62" s="326"/>
      <c r="L62" s="406"/>
      <c r="M62" s="286"/>
      <c r="N62" s="286"/>
      <c r="O62" s="286"/>
      <c r="P62" s="286"/>
      <c r="Q62" s="286"/>
      <c r="R62" s="334" t="s">
        <v>544</v>
      </c>
      <c r="U62" s="104"/>
      <c r="V62" s="104"/>
      <c r="W62" s="104"/>
      <c r="X62" s="104"/>
      <c r="Y62" s="104"/>
      <c r="Z62" s="104"/>
    </row>
    <row r="63" spans="1:26" ht="107.25" hidden="1" customHeight="1">
      <c r="A63" s="330"/>
      <c r="B63" s="331" t="s">
        <v>645</v>
      </c>
      <c r="C63" s="290" t="s">
        <v>538</v>
      </c>
      <c r="D63" s="422" t="s">
        <v>539</v>
      </c>
      <c r="E63" s="335" t="s">
        <v>233</v>
      </c>
      <c r="F63" s="343"/>
      <c r="G63" s="343"/>
      <c r="H63" s="343"/>
      <c r="I63" s="343"/>
      <c r="J63" s="454"/>
      <c r="K63" s="343"/>
      <c r="L63" s="370"/>
      <c r="M63" s="371"/>
      <c r="N63" s="372"/>
      <c r="O63" s="372"/>
      <c r="P63" s="372"/>
      <c r="Q63" s="372"/>
      <c r="R63" s="334" t="s">
        <v>435</v>
      </c>
      <c r="U63" s="104"/>
      <c r="V63" s="104"/>
      <c r="W63" s="104"/>
      <c r="X63" s="104"/>
      <c r="Y63" s="104"/>
      <c r="Z63" s="104"/>
    </row>
    <row r="64" spans="1:26" ht="121.5" hidden="1" customHeight="1">
      <c r="A64" s="330"/>
      <c r="B64" s="331" t="s">
        <v>645</v>
      </c>
      <c r="C64" s="290" t="s">
        <v>532</v>
      </c>
      <c r="D64" s="423" t="s">
        <v>533</v>
      </c>
      <c r="E64" s="333" t="s">
        <v>246</v>
      </c>
      <c r="F64" s="333"/>
      <c r="G64" s="283"/>
      <c r="H64" s="283"/>
      <c r="I64" s="283"/>
      <c r="J64" s="283"/>
      <c r="K64" s="282"/>
      <c r="L64" s="324"/>
      <c r="M64" s="325"/>
      <c r="N64" s="325"/>
      <c r="O64" s="325"/>
      <c r="P64" s="325"/>
      <c r="Q64" s="325"/>
      <c r="R64" s="331" t="s">
        <v>530</v>
      </c>
      <c r="U64" s="104"/>
      <c r="V64" s="104"/>
      <c r="W64" s="104"/>
      <c r="X64" s="104"/>
      <c r="Y64" s="104"/>
      <c r="Z64" s="104"/>
    </row>
    <row r="65" spans="1:26" ht="227.25" hidden="1" customHeight="1">
      <c r="A65" s="455"/>
      <c r="B65" s="331" t="s">
        <v>645</v>
      </c>
      <c r="C65" s="290" t="s">
        <v>534</v>
      </c>
      <c r="D65" s="423" t="s">
        <v>571</v>
      </c>
      <c r="E65" s="333" t="s">
        <v>535</v>
      </c>
      <c r="F65" s="333"/>
      <c r="G65" s="283"/>
      <c r="H65" s="283"/>
      <c r="I65" s="283"/>
      <c r="J65" s="283"/>
      <c r="K65" s="282"/>
      <c r="L65" s="324"/>
      <c r="M65" s="325"/>
      <c r="N65" s="325"/>
      <c r="O65" s="325"/>
      <c r="P65" s="325"/>
      <c r="Q65" s="325"/>
      <c r="R65" s="331" t="s">
        <v>530</v>
      </c>
      <c r="U65" s="104"/>
      <c r="V65" s="104"/>
      <c r="W65" s="104"/>
      <c r="X65" s="104"/>
      <c r="Y65" s="104"/>
      <c r="Z65" s="104"/>
    </row>
    <row r="66" spans="1:26" ht="133.5" hidden="1" customHeight="1">
      <c r="A66" s="330"/>
      <c r="B66" s="331" t="s">
        <v>645</v>
      </c>
      <c r="C66" s="290" t="s">
        <v>497</v>
      </c>
      <c r="D66" s="423" t="s">
        <v>500</v>
      </c>
      <c r="E66" s="333" t="s">
        <v>501</v>
      </c>
      <c r="F66" s="333"/>
      <c r="G66" s="283"/>
      <c r="H66" s="283"/>
      <c r="I66" s="283"/>
      <c r="J66" s="283"/>
      <c r="K66" s="282"/>
      <c r="L66" s="324"/>
      <c r="M66" s="325"/>
      <c r="N66" s="325"/>
      <c r="O66" s="325"/>
      <c r="P66" s="325"/>
      <c r="Q66" s="325"/>
      <c r="R66" s="215" t="s">
        <v>487</v>
      </c>
      <c r="U66" s="104"/>
      <c r="V66" s="104"/>
      <c r="W66" s="104"/>
      <c r="X66" s="104"/>
      <c r="Y66" s="104"/>
      <c r="Z66" s="104"/>
    </row>
    <row r="67" spans="1:26" ht="250.5" hidden="1" customHeight="1">
      <c r="A67" s="455"/>
      <c r="B67" s="331" t="s">
        <v>645</v>
      </c>
      <c r="C67" s="290" t="s">
        <v>437</v>
      </c>
      <c r="D67" s="423" t="s">
        <v>438</v>
      </c>
      <c r="E67" s="333" t="s">
        <v>439</v>
      </c>
      <c r="F67" s="333"/>
      <c r="G67" s="283"/>
      <c r="H67" s="283"/>
      <c r="I67" s="283"/>
      <c r="J67" s="283"/>
      <c r="K67" s="282"/>
      <c r="L67" s="324"/>
      <c r="M67" s="325"/>
      <c r="N67" s="325"/>
      <c r="O67" s="325"/>
      <c r="P67" s="325"/>
      <c r="Q67" s="325"/>
      <c r="R67" s="215" t="s">
        <v>388</v>
      </c>
      <c r="U67" s="104"/>
      <c r="V67" s="104"/>
      <c r="W67" s="104"/>
      <c r="X67" s="104"/>
      <c r="Y67" s="104"/>
      <c r="Z67" s="104"/>
    </row>
    <row r="68" spans="1:26" ht="128.25" hidden="1" customHeight="1">
      <c r="A68" s="330"/>
      <c r="B68" s="331" t="s">
        <v>645</v>
      </c>
      <c r="C68" s="319" t="s">
        <v>440</v>
      </c>
      <c r="D68" s="423" t="s">
        <v>441</v>
      </c>
      <c r="E68" s="333" t="s">
        <v>331</v>
      </c>
      <c r="F68" s="333"/>
      <c r="G68" s="283"/>
      <c r="H68" s="283"/>
      <c r="I68" s="283"/>
      <c r="J68" s="283"/>
      <c r="K68" s="282"/>
      <c r="L68" s="324"/>
      <c r="M68" s="325"/>
      <c r="N68" s="325"/>
      <c r="O68" s="325"/>
      <c r="P68" s="325"/>
      <c r="Q68" s="325"/>
      <c r="R68" s="331" t="s">
        <v>388</v>
      </c>
      <c r="U68" s="104"/>
      <c r="V68" s="104"/>
      <c r="W68" s="104"/>
      <c r="X68" s="104"/>
      <c r="Y68" s="104"/>
      <c r="Z68" s="104"/>
    </row>
    <row r="69" spans="1:26" ht="88.5" hidden="1" customHeight="1">
      <c r="A69" s="330"/>
      <c r="B69" s="331" t="s">
        <v>645</v>
      </c>
      <c r="C69" s="319"/>
      <c r="D69" s="423" t="s">
        <v>442</v>
      </c>
      <c r="E69" s="333"/>
      <c r="F69" s="333"/>
      <c r="G69" s="283"/>
      <c r="H69" s="283"/>
      <c r="I69" s="283"/>
      <c r="J69" s="283"/>
      <c r="K69" s="282"/>
      <c r="L69" s="324"/>
      <c r="M69" s="325"/>
      <c r="N69" s="325"/>
      <c r="O69" s="325"/>
      <c r="P69" s="325"/>
      <c r="Q69" s="325"/>
      <c r="R69" s="331" t="s">
        <v>388</v>
      </c>
      <c r="U69" s="104"/>
      <c r="V69" s="104"/>
      <c r="W69" s="104"/>
      <c r="X69" s="104"/>
      <c r="Y69" s="104"/>
      <c r="Z69" s="104"/>
    </row>
    <row r="70" spans="1:26" ht="84.75" hidden="1" customHeight="1">
      <c r="A70" s="330"/>
      <c r="B70" s="331" t="s">
        <v>645</v>
      </c>
      <c r="C70" s="290"/>
      <c r="D70" s="423" t="s">
        <v>443</v>
      </c>
      <c r="E70" s="333"/>
      <c r="F70" s="333"/>
      <c r="G70" s="283"/>
      <c r="H70" s="283"/>
      <c r="I70" s="283"/>
      <c r="J70" s="283"/>
      <c r="K70" s="282"/>
      <c r="L70" s="324"/>
      <c r="M70" s="325"/>
      <c r="N70" s="325"/>
      <c r="O70" s="325"/>
      <c r="P70" s="325"/>
      <c r="Q70" s="325"/>
      <c r="R70" s="331" t="s">
        <v>388</v>
      </c>
      <c r="U70" s="104"/>
      <c r="V70" s="104"/>
      <c r="W70" s="104"/>
      <c r="X70" s="104"/>
      <c r="Y70" s="104"/>
      <c r="Z70" s="104"/>
    </row>
    <row r="71" spans="1:26" ht="60.75" hidden="1" customHeight="1">
      <c r="A71" s="455"/>
      <c r="B71" s="331" t="s">
        <v>645</v>
      </c>
      <c r="C71" s="290" t="s">
        <v>408</v>
      </c>
      <c r="D71" s="423" t="s">
        <v>639</v>
      </c>
      <c r="E71" s="333" t="s">
        <v>640</v>
      </c>
      <c r="F71" s="333"/>
      <c r="G71" s="342"/>
      <c r="H71" s="342"/>
      <c r="I71" s="347">
        <v>60000</v>
      </c>
      <c r="J71" s="303"/>
      <c r="K71" s="333"/>
      <c r="L71" s="348"/>
      <c r="M71" s="349"/>
      <c r="N71" s="349"/>
      <c r="O71" s="349"/>
      <c r="P71" s="349"/>
      <c r="Q71" s="349"/>
      <c r="R71" s="215" t="s">
        <v>398</v>
      </c>
      <c r="U71" s="104"/>
      <c r="V71" s="104"/>
      <c r="W71" s="104"/>
      <c r="X71" s="104"/>
      <c r="Y71" s="104"/>
      <c r="Z71" s="104"/>
    </row>
    <row r="72" spans="1:26" ht="111.75" hidden="1" customHeight="1">
      <c r="A72" s="455"/>
      <c r="B72" s="331" t="s">
        <v>645</v>
      </c>
      <c r="C72" s="290" t="s">
        <v>361</v>
      </c>
      <c r="D72" s="423" t="s">
        <v>362</v>
      </c>
      <c r="E72" s="378">
        <v>4</v>
      </c>
      <c r="F72" s="378"/>
      <c r="G72" s="283"/>
      <c r="H72" s="283"/>
      <c r="I72" s="347">
        <v>200000</v>
      </c>
      <c r="J72" s="447"/>
      <c r="K72" s="282"/>
      <c r="L72" s="324"/>
      <c r="M72" s="325"/>
      <c r="N72" s="325"/>
      <c r="O72" s="325"/>
      <c r="P72" s="325"/>
      <c r="Q72" s="325"/>
      <c r="R72" s="215" t="s">
        <v>357</v>
      </c>
      <c r="U72" s="104"/>
      <c r="V72" s="104"/>
      <c r="W72" s="104"/>
      <c r="X72" s="104"/>
      <c r="Y72" s="104"/>
      <c r="Z72" s="104"/>
    </row>
    <row r="73" spans="1:26" ht="111" hidden="1" customHeight="1">
      <c r="A73" s="456"/>
      <c r="B73" s="331" t="s">
        <v>645</v>
      </c>
      <c r="C73" s="337" t="s">
        <v>433</v>
      </c>
      <c r="D73" s="422" t="s">
        <v>575</v>
      </c>
      <c r="E73" s="365" t="s">
        <v>434</v>
      </c>
      <c r="F73" s="365"/>
      <c r="G73" s="274"/>
      <c r="H73" s="274"/>
      <c r="I73" s="274"/>
      <c r="J73" s="274"/>
      <c r="K73" s="282"/>
      <c r="L73" s="324"/>
      <c r="M73" s="325"/>
      <c r="N73" s="325"/>
      <c r="O73" s="325"/>
      <c r="P73" s="325"/>
      <c r="Q73" s="325"/>
      <c r="R73" s="331" t="s">
        <v>435</v>
      </c>
      <c r="U73" s="104"/>
      <c r="V73" s="104"/>
      <c r="W73" s="104"/>
      <c r="X73" s="104"/>
      <c r="Y73" s="104"/>
      <c r="Z73" s="104"/>
    </row>
    <row r="74" spans="1:26" ht="132.75" hidden="1" customHeight="1">
      <c r="A74" s="330"/>
      <c r="B74" s="331" t="s">
        <v>645</v>
      </c>
      <c r="C74" s="290"/>
      <c r="D74" s="423" t="s">
        <v>646</v>
      </c>
      <c r="E74" s="417" t="s">
        <v>647</v>
      </c>
      <c r="F74" s="417"/>
      <c r="G74" s="283"/>
      <c r="H74" s="283"/>
      <c r="I74" s="283"/>
      <c r="J74" s="283"/>
      <c r="K74" s="282"/>
      <c r="L74" s="324"/>
      <c r="M74" s="325"/>
      <c r="N74" s="325"/>
      <c r="O74" s="325"/>
      <c r="P74" s="325"/>
      <c r="Q74" s="325"/>
      <c r="R74" s="331" t="s">
        <v>435</v>
      </c>
      <c r="U74" s="104"/>
      <c r="V74" s="104"/>
      <c r="W74" s="104"/>
      <c r="X74" s="104"/>
      <c r="Y74" s="104"/>
      <c r="Z74" s="104"/>
    </row>
    <row r="75" spans="1:26" ht="126.75" hidden="1" customHeight="1">
      <c r="A75" s="330"/>
      <c r="B75" s="331" t="s">
        <v>645</v>
      </c>
      <c r="C75" s="290" t="s">
        <v>361</v>
      </c>
      <c r="D75" s="423" t="s">
        <v>363</v>
      </c>
      <c r="E75" s="378" t="s">
        <v>364</v>
      </c>
      <c r="F75" s="378"/>
      <c r="G75" s="283"/>
      <c r="H75" s="283"/>
      <c r="I75" s="283"/>
      <c r="J75" s="347"/>
      <c r="K75" s="282"/>
      <c r="L75" s="324"/>
      <c r="M75" s="325"/>
      <c r="N75" s="325"/>
      <c r="O75" s="325"/>
      <c r="P75" s="325"/>
      <c r="Q75" s="325"/>
      <c r="R75" s="331" t="s">
        <v>357</v>
      </c>
      <c r="U75" s="104"/>
      <c r="V75" s="104"/>
      <c r="W75" s="104"/>
      <c r="X75" s="104"/>
      <c r="Y75" s="104"/>
      <c r="Z75" s="104"/>
    </row>
    <row r="76" spans="1:26" ht="126.75" hidden="1" customHeight="1">
      <c r="A76" s="455"/>
      <c r="B76" s="331" t="s">
        <v>645</v>
      </c>
      <c r="C76" s="290" t="s">
        <v>365</v>
      </c>
      <c r="D76" s="423" t="s">
        <v>362</v>
      </c>
      <c r="E76" s="378">
        <v>4</v>
      </c>
      <c r="F76" s="378"/>
      <c r="G76" s="283"/>
      <c r="H76" s="283"/>
      <c r="I76" s="347">
        <v>70000</v>
      </c>
      <c r="J76" s="303"/>
      <c r="K76" s="282"/>
      <c r="L76" s="324"/>
      <c r="M76" s="325"/>
      <c r="N76" s="325"/>
      <c r="O76" s="325"/>
      <c r="P76" s="325"/>
      <c r="Q76" s="325"/>
      <c r="R76" s="331" t="s">
        <v>357</v>
      </c>
      <c r="U76" s="104"/>
      <c r="V76" s="104"/>
      <c r="W76" s="104"/>
      <c r="X76" s="104"/>
      <c r="Y76" s="104"/>
      <c r="Z76" s="104"/>
    </row>
    <row r="77" spans="1:26" ht="150.75" hidden="1" customHeight="1">
      <c r="A77" s="330"/>
      <c r="B77" s="331" t="s">
        <v>217</v>
      </c>
      <c r="C77" s="290" t="s">
        <v>366</v>
      </c>
      <c r="D77" s="423" t="s">
        <v>362</v>
      </c>
      <c r="E77" s="378">
        <v>4</v>
      </c>
      <c r="F77" s="378"/>
      <c r="G77" s="283"/>
      <c r="H77" s="283"/>
      <c r="I77" s="347">
        <v>40000</v>
      </c>
      <c r="J77" s="303"/>
      <c r="K77" s="282"/>
      <c r="L77" s="324"/>
      <c r="M77" s="325"/>
      <c r="N77" s="325"/>
      <c r="O77" s="325"/>
      <c r="P77" s="325"/>
      <c r="Q77" s="325"/>
      <c r="R77" s="215" t="s">
        <v>357</v>
      </c>
      <c r="U77" s="104"/>
      <c r="V77" s="104"/>
      <c r="W77" s="104"/>
      <c r="X77" s="104"/>
      <c r="Y77" s="104"/>
      <c r="Z77" s="104"/>
    </row>
    <row r="78" spans="1:26" ht="88.5" hidden="1" customHeight="1">
      <c r="A78" s="330"/>
      <c r="B78" s="331" t="s">
        <v>217</v>
      </c>
      <c r="C78" s="290" t="s">
        <v>319</v>
      </c>
      <c r="D78" s="423" t="s">
        <v>320</v>
      </c>
      <c r="E78" s="333">
        <v>5</v>
      </c>
      <c r="F78" s="333"/>
      <c r="G78" s="283"/>
      <c r="H78" s="283"/>
      <c r="I78" s="283"/>
      <c r="J78" s="303"/>
      <c r="K78" s="282"/>
      <c r="L78" s="324"/>
      <c r="M78" s="325"/>
      <c r="N78" s="325"/>
      <c r="O78" s="325"/>
      <c r="P78" s="325"/>
      <c r="Q78" s="325"/>
      <c r="R78" s="215" t="s">
        <v>311</v>
      </c>
      <c r="U78" s="104"/>
      <c r="V78" s="104"/>
      <c r="W78" s="104"/>
      <c r="X78" s="104"/>
      <c r="Y78" s="104"/>
      <c r="Z78" s="104"/>
    </row>
    <row r="79" spans="1:26" ht="105" hidden="1" customHeight="1">
      <c r="A79" s="330"/>
      <c r="B79" s="331" t="s">
        <v>217</v>
      </c>
      <c r="C79" s="329" t="s">
        <v>265</v>
      </c>
      <c r="D79" s="423" t="s">
        <v>266</v>
      </c>
      <c r="E79" s="333" t="s">
        <v>267</v>
      </c>
      <c r="F79" s="333"/>
      <c r="G79" s="342"/>
      <c r="H79" s="342"/>
      <c r="I79" s="347">
        <v>200000</v>
      </c>
      <c r="J79" s="303"/>
      <c r="K79" s="333"/>
      <c r="L79" s="348"/>
      <c r="M79" s="349"/>
      <c r="N79" s="349"/>
      <c r="O79" s="349"/>
      <c r="P79" s="349"/>
      <c r="Q79" s="349"/>
      <c r="R79" s="334" t="s">
        <v>253</v>
      </c>
      <c r="U79" s="104"/>
      <c r="V79" s="104"/>
      <c r="W79" s="104"/>
      <c r="X79" s="104"/>
      <c r="Y79" s="104"/>
      <c r="Z79" s="104"/>
    </row>
    <row r="80" spans="1:26" ht="82.5" hidden="1" customHeight="1">
      <c r="A80" s="380"/>
      <c r="B80" s="331" t="s">
        <v>217</v>
      </c>
      <c r="C80" s="42" t="s">
        <v>378</v>
      </c>
      <c r="D80" s="423" t="s">
        <v>372</v>
      </c>
      <c r="E80" s="333" t="s">
        <v>373</v>
      </c>
      <c r="F80" s="333"/>
      <c r="G80" s="342"/>
      <c r="H80" s="342"/>
      <c r="I80" s="347">
        <v>100000</v>
      </c>
      <c r="J80" s="53"/>
      <c r="K80" s="333"/>
      <c r="L80" s="348"/>
      <c r="M80" s="349"/>
      <c r="N80" s="349"/>
      <c r="O80" s="349"/>
      <c r="P80" s="349"/>
      <c r="Q80" s="349"/>
      <c r="R80" s="334" t="s">
        <v>374</v>
      </c>
      <c r="U80" s="104"/>
      <c r="V80" s="104"/>
      <c r="W80" s="104"/>
      <c r="X80" s="104"/>
      <c r="Y80" s="104"/>
      <c r="Z80" s="104"/>
    </row>
    <row r="81" spans="1:26" ht="111" hidden="1" customHeight="1">
      <c r="A81" s="380"/>
      <c r="B81" s="334" t="s">
        <v>624</v>
      </c>
      <c r="C81" s="42" t="s">
        <v>378</v>
      </c>
      <c r="D81" s="422" t="s">
        <v>375</v>
      </c>
      <c r="E81" s="365" t="s">
        <v>373</v>
      </c>
      <c r="F81" s="365"/>
      <c r="G81" s="335"/>
      <c r="H81" s="335"/>
      <c r="I81" s="335"/>
      <c r="J81" s="381"/>
      <c r="K81" s="365"/>
      <c r="L81" s="382"/>
      <c r="M81" s="361"/>
      <c r="N81" s="361"/>
      <c r="O81" s="361"/>
      <c r="P81" s="361"/>
      <c r="Q81" s="361"/>
      <c r="R81" s="215" t="s">
        <v>374</v>
      </c>
      <c r="U81" s="104"/>
      <c r="V81" s="104"/>
      <c r="W81" s="104"/>
      <c r="X81" s="104"/>
      <c r="Y81" s="104"/>
      <c r="Z81" s="104"/>
    </row>
    <row r="82" spans="1:26" ht="30" customHeight="1">
      <c r="A82" s="288" t="s">
        <v>220</v>
      </c>
      <c r="B82" s="88"/>
      <c r="C82" s="289"/>
      <c r="D82" s="284"/>
      <c r="E82" s="272"/>
      <c r="F82" s="272"/>
      <c r="G82" s="272"/>
      <c r="H82" s="272"/>
      <c r="I82" s="272"/>
      <c r="J82" s="272"/>
      <c r="K82" s="272"/>
      <c r="L82" s="284"/>
      <c r="M82" s="285"/>
      <c r="N82" s="286"/>
      <c r="O82" s="286"/>
      <c r="P82" s="286"/>
      <c r="Q82" s="286"/>
      <c r="R82" s="479">
        <v>1</v>
      </c>
      <c r="U82" s="91">
        <v>0</v>
      </c>
      <c r="V82" s="55"/>
      <c r="W82" s="91">
        <v>1</v>
      </c>
      <c r="Z82" s="44">
        <v>1</v>
      </c>
    </row>
    <row r="83" spans="1:26" ht="157.5" hidden="1" customHeight="1">
      <c r="A83" s="88"/>
      <c r="B83" s="168" t="s">
        <v>203</v>
      </c>
      <c r="C83" s="290" t="s">
        <v>578</v>
      </c>
      <c r="D83" s="422" t="s">
        <v>268</v>
      </c>
      <c r="E83" s="335" t="s">
        <v>269</v>
      </c>
      <c r="F83" s="335"/>
      <c r="G83" s="335"/>
      <c r="H83" s="335"/>
      <c r="I83" s="335"/>
      <c r="J83" s="335" t="s">
        <v>292</v>
      </c>
      <c r="K83" s="335"/>
      <c r="L83" s="359"/>
      <c r="M83" s="360"/>
      <c r="N83" s="361"/>
      <c r="O83" s="361"/>
      <c r="P83" s="361"/>
      <c r="Q83" s="361"/>
      <c r="R83" s="215" t="s">
        <v>253</v>
      </c>
      <c r="U83" s="91">
        <v>0</v>
      </c>
      <c r="V83" s="55"/>
      <c r="W83" s="91">
        <v>1</v>
      </c>
      <c r="Z83" s="44">
        <v>1</v>
      </c>
    </row>
    <row r="84" spans="1:26" ht="165" hidden="1" customHeight="1">
      <c r="A84" s="291"/>
      <c r="B84" s="168" t="s">
        <v>203</v>
      </c>
      <c r="C84" s="290" t="s">
        <v>552</v>
      </c>
      <c r="D84" s="422" t="s">
        <v>553</v>
      </c>
      <c r="E84" s="335">
        <v>3.8</v>
      </c>
      <c r="F84" s="335"/>
      <c r="G84" s="335"/>
      <c r="H84" s="335"/>
      <c r="I84" s="335"/>
      <c r="J84" s="335"/>
      <c r="K84" s="335"/>
      <c r="L84" s="359"/>
      <c r="M84" s="360"/>
      <c r="N84" s="361"/>
      <c r="O84" s="361"/>
      <c r="P84" s="361"/>
      <c r="Q84" s="361"/>
      <c r="R84" s="215" t="s">
        <v>435</v>
      </c>
      <c r="V84" s="55"/>
    </row>
    <row r="85" spans="1:26" ht="156" hidden="1" customHeight="1">
      <c r="A85" s="88"/>
      <c r="B85" s="168" t="s">
        <v>648</v>
      </c>
      <c r="C85" s="290" t="s">
        <v>552</v>
      </c>
      <c r="D85" s="422" t="s">
        <v>553</v>
      </c>
      <c r="E85" s="335">
        <v>3.5</v>
      </c>
      <c r="F85" s="335"/>
      <c r="G85" s="335"/>
      <c r="H85" s="335"/>
      <c r="I85" s="335"/>
      <c r="J85" s="335"/>
      <c r="K85" s="335"/>
      <c r="L85" s="359"/>
      <c r="M85" s="360"/>
      <c r="N85" s="361"/>
      <c r="O85" s="361"/>
      <c r="P85" s="361"/>
      <c r="Q85" s="361"/>
      <c r="R85" s="215" t="s">
        <v>544</v>
      </c>
      <c r="V85" s="55"/>
    </row>
    <row r="86" spans="1:26" ht="133.5" hidden="1" customHeight="1">
      <c r="A86" s="88"/>
      <c r="B86" s="168" t="s">
        <v>648</v>
      </c>
      <c r="C86" s="290" t="s">
        <v>321</v>
      </c>
      <c r="D86" s="422" t="s">
        <v>445</v>
      </c>
      <c r="E86" s="335">
        <v>3.51</v>
      </c>
      <c r="F86" s="335"/>
      <c r="G86" s="335"/>
      <c r="H86" s="335"/>
      <c r="I86" s="335"/>
      <c r="J86" s="335"/>
      <c r="K86" s="335"/>
      <c r="L86" s="359"/>
      <c r="M86" s="360"/>
      <c r="N86" s="361"/>
      <c r="O86" s="361"/>
      <c r="P86" s="361"/>
      <c r="Q86" s="361"/>
      <c r="R86" s="215" t="s">
        <v>487</v>
      </c>
      <c r="V86" s="55"/>
    </row>
    <row r="87" spans="1:26" ht="133.5" hidden="1" customHeight="1">
      <c r="A87" s="291"/>
      <c r="B87" s="168" t="s">
        <v>648</v>
      </c>
      <c r="C87" s="290" t="s">
        <v>444</v>
      </c>
      <c r="D87" s="422" t="s">
        <v>445</v>
      </c>
      <c r="E87" s="335">
        <v>3.51</v>
      </c>
      <c r="F87" s="335"/>
      <c r="G87" s="335"/>
      <c r="H87" s="335"/>
      <c r="I87" s="335"/>
      <c r="J87" s="335"/>
      <c r="K87" s="335"/>
      <c r="L87" s="359"/>
      <c r="M87" s="360"/>
      <c r="N87" s="361"/>
      <c r="O87" s="361"/>
      <c r="P87" s="361"/>
      <c r="Q87" s="361"/>
      <c r="R87" s="215" t="s">
        <v>388</v>
      </c>
      <c r="V87" s="55"/>
    </row>
    <row r="88" spans="1:26" ht="153.75" hidden="1" customHeight="1">
      <c r="A88" s="88"/>
      <c r="B88" s="168" t="s">
        <v>648</v>
      </c>
      <c r="C88" s="290" t="s">
        <v>367</v>
      </c>
      <c r="D88" s="422" t="s">
        <v>368</v>
      </c>
      <c r="E88" s="335">
        <v>4</v>
      </c>
      <c r="F88" s="335"/>
      <c r="G88" s="335"/>
      <c r="H88" s="335"/>
      <c r="I88" s="335"/>
      <c r="J88" s="335"/>
      <c r="K88" s="335"/>
      <c r="L88" s="359"/>
      <c r="M88" s="360"/>
      <c r="N88" s="361"/>
      <c r="O88" s="361"/>
      <c r="P88" s="361"/>
      <c r="Q88" s="361"/>
      <c r="R88" s="215" t="s">
        <v>357</v>
      </c>
      <c r="V88" s="55"/>
    </row>
    <row r="89" spans="1:26" ht="109.5" hidden="1" customHeight="1">
      <c r="A89" s="88"/>
      <c r="B89" s="168" t="s">
        <v>648</v>
      </c>
      <c r="C89" s="290" t="s">
        <v>299</v>
      </c>
      <c r="D89" s="422" t="s">
        <v>300</v>
      </c>
      <c r="E89" s="335" t="s">
        <v>301</v>
      </c>
      <c r="F89" s="335"/>
      <c r="G89" s="335"/>
      <c r="H89" s="335"/>
      <c r="I89" s="335"/>
      <c r="J89" s="335"/>
      <c r="K89" s="335"/>
      <c r="L89" s="359"/>
      <c r="M89" s="360"/>
      <c r="N89" s="361"/>
      <c r="O89" s="361"/>
      <c r="P89" s="361"/>
      <c r="Q89" s="361"/>
      <c r="R89" s="40" t="s">
        <v>302</v>
      </c>
      <c r="V89" s="55"/>
      <c r="W89" s="91">
        <v>1</v>
      </c>
      <c r="Z89" s="44">
        <v>1</v>
      </c>
    </row>
    <row r="90" spans="1:26" ht="171.75" hidden="1" customHeight="1">
      <c r="A90" s="291"/>
      <c r="B90" s="168" t="s">
        <v>648</v>
      </c>
      <c r="C90" s="358" t="s">
        <v>413</v>
      </c>
      <c r="D90" s="422" t="s">
        <v>410</v>
      </c>
      <c r="E90" s="335" t="s">
        <v>414</v>
      </c>
      <c r="F90" s="365"/>
      <c r="G90" s="333"/>
      <c r="H90" s="342"/>
      <c r="I90" s="342"/>
      <c r="J90" s="342"/>
      <c r="K90" s="369"/>
      <c r="L90" s="370"/>
      <c r="M90" s="371"/>
      <c r="N90" s="372"/>
      <c r="O90" s="372"/>
      <c r="P90" s="372"/>
      <c r="Q90" s="373"/>
      <c r="R90" s="215" t="s">
        <v>398</v>
      </c>
      <c r="V90" s="55"/>
    </row>
    <row r="91" spans="1:26" ht="171.75" hidden="1" customHeight="1">
      <c r="A91" s="291"/>
      <c r="B91" s="168" t="s">
        <v>648</v>
      </c>
      <c r="C91" s="367" t="s">
        <v>321</v>
      </c>
      <c r="D91" s="423" t="s">
        <v>322</v>
      </c>
      <c r="E91" s="342">
        <v>3.51</v>
      </c>
      <c r="F91" s="368"/>
      <c r="G91" s="368"/>
      <c r="H91" s="343"/>
      <c r="I91" s="343"/>
      <c r="J91" s="343"/>
      <c r="K91" s="369"/>
      <c r="L91" s="370"/>
      <c r="M91" s="371"/>
      <c r="N91" s="372"/>
      <c r="O91" s="372"/>
      <c r="P91" s="372"/>
      <c r="Q91" s="373"/>
      <c r="R91" s="215" t="s">
        <v>311</v>
      </c>
      <c r="V91" s="55"/>
    </row>
    <row r="92" spans="1:26" ht="27" customHeight="1">
      <c r="A92" s="476" t="s">
        <v>213</v>
      </c>
      <c r="B92" s="47"/>
      <c r="C92" s="67"/>
      <c r="D92" s="122"/>
      <c r="E92" s="251"/>
      <c r="F92" s="251"/>
      <c r="G92" s="257"/>
      <c r="H92" s="6"/>
      <c r="I92" s="6"/>
      <c r="J92" s="6"/>
      <c r="K92" s="266"/>
      <c r="L92" s="122"/>
      <c r="M92" s="121"/>
      <c r="N92" s="121"/>
      <c r="O92" s="121"/>
      <c r="P92" s="121"/>
      <c r="Q92" s="268"/>
      <c r="R92" s="480">
        <v>1</v>
      </c>
      <c r="U92" s="104"/>
      <c r="V92" s="104"/>
      <c r="W92" s="104"/>
      <c r="X92" s="104"/>
      <c r="Y92" s="104"/>
      <c r="Z92" s="104"/>
    </row>
    <row r="93" spans="1:26" ht="25.5" customHeight="1">
      <c r="A93" s="473" t="s">
        <v>193</v>
      </c>
      <c r="B93" s="65"/>
      <c r="C93" s="265"/>
      <c r="D93" s="122"/>
      <c r="E93" s="265"/>
      <c r="F93" s="265"/>
      <c r="G93" s="52"/>
      <c r="H93" s="5"/>
      <c r="I93" s="5"/>
      <c r="J93" s="5"/>
      <c r="K93" s="266"/>
      <c r="L93" s="122"/>
      <c r="M93" s="121"/>
      <c r="N93" s="121"/>
      <c r="O93" s="121"/>
      <c r="P93" s="121"/>
      <c r="Q93" s="268"/>
      <c r="R93" s="477">
        <v>1</v>
      </c>
      <c r="U93" s="104"/>
      <c r="V93" s="104"/>
      <c r="W93" s="104"/>
      <c r="X93" s="104"/>
      <c r="Y93" s="104"/>
      <c r="Z93" s="104"/>
    </row>
    <row r="94" spans="1:26" ht="28.5" customHeight="1">
      <c r="A94" s="63" t="s">
        <v>221</v>
      </c>
      <c r="B94" s="39"/>
      <c r="C94" s="239"/>
      <c r="D94" s="223"/>
      <c r="E94" s="60"/>
      <c r="F94" s="61"/>
      <c r="G94" s="61"/>
      <c r="H94" s="5"/>
      <c r="I94" s="5"/>
      <c r="J94" s="5"/>
      <c r="K94" s="267"/>
      <c r="L94" s="223"/>
      <c r="M94" s="121"/>
      <c r="N94" s="121"/>
      <c r="O94" s="131"/>
      <c r="P94" s="121"/>
      <c r="Q94" s="268"/>
      <c r="R94" s="478">
        <v>1</v>
      </c>
      <c r="U94" s="91">
        <v>0</v>
      </c>
      <c r="V94" s="49"/>
      <c r="W94" s="91">
        <v>1</v>
      </c>
      <c r="Z94" s="44">
        <v>1</v>
      </c>
    </row>
    <row r="95" spans="1:26" ht="125.25" hidden="1" customHeight="1">
      <c r="A95" s="39"/>
      <c r="B95" s="239" t="s">
        <v>198</v>
      </c>
      <c r="C95" s="42" t="s">
        <v>270</v>
      </c>
      <c r="D95" s="170" t="s">
        <v>272</v>
      </c>
      <c r="E95" s="4" t="s">
        <v>274</v>
      </c>
      <c r="F95" s="4"/>
      <c r="G95" s="4"/>
      <c r="H95" s="4"/>
      <c r="I95" s="4"/>
      <c r="J95" s="4" t="s">
        <v>292</v>
      </c>
      <c r="K95" s="4"/>
      <c r="L95" s="170"/>
      <c r="M95" s="103"/>
      <c r="N95" s="123"/>
      <c r="O95" s="126"/>
      <c r="P95" s="123"/>
      <c r="Q95" s="123"/>
      <c r="R95" s="215" t="s">
        <v>253</v>
      </c>
      <c r="U95" s="91">
        <v>0</v>
      </c>
      <c r="V95" s="49"/>
      <c r="W95" s="91">
        <v>1</v>
      </c>
      <c r="Z95" s="44">
        <v>1</v>
      </c>
    </row>
    <row r="96" spans="1:26" ht="81" hidden="1" customHeight="1">
      <c r="A96" s="457"/>
      <c r="B96" s="239" t="s">
        <v>198</v>
      </c>
      <c r="C96" s="290" t="s">
        <v>605</v>
      </c>
      <c r="D96" s="359" t="s">
        <v>606</v>
      </c>
      <c r="E96" s="335" t="s">
        <v>615</v>
      </c>
      <c r="F96" s="335"/>
      <c r="G96" s="335"/>
      <c r="H96" s="335"/>
      <c r="I96" s="381">
        <v>15000</v>
      </c>
      <c r="J96" s="335"/>
      <c r="K96" s="335"/>
      <c r="L96" s="359"/>
      <c r="M96" s="360"/>
      <c r="N96" s="361"/>
      <c r="O96" s="441"/>
      <c r="P96" s="361"/>
      <c r="Q96" s="361"/>
      <c r="R96" s="215" t="s">
        <v>600</v>
      </c>
      <c r="V96" s="49"/>
    </row>
    <row r="97" spans="1:22" ht="134.25" hidden="1" customHeight="1">
      <c r="A97" s="39"/>
      <c r="B97" s="239" t="s">
        <v>649</v>
      </c>
      <c r="C97" s="290" t="s">
        <v>605</v>
      </c>
      <c r="D97" s="422" t="s">
        <v>614</v>
      </c>
      <c r="E97" s="335" t="s">
        <v>607</v>
      </c>
      <c r="F97" s="335"/>
      <c r="G97" s="335"/>
      <c r="H97" s="335"/>
      <c r="I97" s="381"/>
      <c r="J97" s="335"/>
      <c r="K97" s="335"/>
      <c r="L97" s="359"/>
      <c r="M97" s="360"/>
      <c r="N97" s="361"/>
      <c r="O97" s="441"/>
      <c r="P97" s="361"/>
      <c r="Q97" s="361"/>
      <c r="R97" s="331" t="s">
        <v>600</v>
      </c>
      <c r="V97" s="49"/>
    </row>
    <row r="98" spans="1:22" ht="122.25" hidden="1" customHeight="1">
      <c r="A98" s="39"/>
      <c r="B98" s="239" t="s">
        <v>649</v>
      </c>
      <c r="C98" s="290" t="s">
        <v>608</v>
      </c>
      <c r="D98" s="422" t="s">
        <v>658</v>
      </c>
      <c r="E98" s="335" t="s">
        <v>607</v>
      </c>
      <c r="F98" s="335"/>
      <c r="G98" s="335"/>
      <c r="H98" s="335"/>
      <c r="I98" s="381">
        <v>126500</v>
      </c>
      <c r="J98" s="335"/>
      <c r="K98" s="335"/>
      <c r="L98" s="359"/>
      <c r="M98" s="360"/>
      <c r="N98" s="361"/>
      <c r="O98" s="441"/>
      <c r="P98" s="361"/>
      <c r="Q98" s="361"/>
      <c r="R98" s="331" t="s">
        <v>600</v>
      </c>
      <c r="V98" s="49"/>
    </row>
    <row r="99" spans="1:22" ht="103.5" hidden="1" customHeight="1">
      <c r="A99" s="39"/>
      <c r="B99" s="239" t="s">
        <v>649</v>
      </c>
      <c r="C99" s="290" t="s">
        <v>554</v>
      </c>
      <c r="D99" s="422" t="s">
        <v>579</v>
      </c>
      <c r="E99" s="335" t="s">
        <v>282</v>
      </c>
      <c r="F99" s="335"/>
      <c r="G99" s="335"/>
      <c r="H99" s="335"/>
      <c r="I99" s="335"/>
      <c r="J99" s="335"/>
      <c r="K99" s="335"/>
      <c r="L99" s="359"/>
      <c r="M99" s="360"/>
      <c r="N99" s="361"/>
      <c r="O99" s="441"/>
      <c r="P99" s="361"/>
      <c r="Q99" s="361"/>
      <c r="R99" s="215" t="s">
        <v>544</v>
      </c>
      <c r="V99" s="49"/>
    </row>
    <row r="100" spans="1:22" ht="125.25" hidden="1" customHeight="1">
      <c r="A100" s="457"/>
      <c r="B100" s="239" t="s">
        <v>649</v>
      </c>
      <c r="C100" s="42" t="s">
        <v>536</v>
      </c>
      <c r="D100" s="364" t="s">
        <v>273</v>
      </c>
      <c r="E100" s="4" t="s">
        <v>246</v>
      </c>
      <c r="F100" s="4"/>
      <c r="G100" s="4"/>
      <c r="H100" s="4"/>
      <c r="I100" s="4"/>
      <c r="J100" s="4"/>
      <c r="K100" s="4"/>
      <c r="L100" s="170"/>
      <c r="M100" s="103"/>
      <c r="N100" s="123"/>
      <c r="O100" s="126"/>
      <c r="P100" s="123"/>
      <c r="Q100" s="123"/>
      <c r="R100" s="215" t="s">
        <v>530</v>
      </c>
      <c r="V100" s="49"/>
    </row>
    <row r="101" spans="1:22" ht="125.25" hidden="1" customHeight="1">
      <c r="A101" s="39"/>
      <c r="B101" s="239" t="s">
        <v>649</v>
      </c>
      <c r="C101" s="329" t="s">
        <v>446</v>
      </c>
      <c r="D101" s="374" t="s">
        <v>273</v>
      </c>
      <c r="E101" s="18" t="s">
        <v>401</v>
      </c>
      <c r="F101" s="4"/>
      <c r="G101" s="4"/>
      <c r="H101" s="4"/>
      <c r="I101" s="4"/>
      <c r="J101" s="4"/>
      <c r="K101" s="4"/>
      <c r="L101" s="170"/>
      <c r="M101" s="103"/>
      <c r="N101" s="123"/>
      <c r="O101" s="126"/>
      <c r="P101" s="123"/>
      <c r="Q101" s="123"/>
      <c r="R101" s="215" t="s">
        <v>544</v>
      </c>
      <c r="V101" s="49"/>
    </row>
    <row r="102" spans="1:22" ht="125.25" hidden="1" customHeight="1">
      <c r="A102" s="39"/>
      <c r="B102" s="239" t="s">
        <v>649</v>
      </c>
      <c r="C102" s="42" t="s">
        <v>446</v>
      </c>
      <c r="D102" s="364" t="s">
        <v>273</v>
      </c>
      <c r="E102" s="4" t="s">
        <v>483</v>
      </c>
      <c r="F102" s="4"/>
      <c r="G102" s="4"/>
      <c r="H102" s="4"/>
      <c r="I102" s="4"/>
      <c r="J102" s="4"/>
      <c r="K102" s="4"/>
      <c r="L102" s="170"/>
      <c r="M102" s="103"/>
      <c r="N102" s="123"/>
      <c r="O102" s="126"/>
      <c r="P102" s="123"/>
      <c r="Q102" s="123"/>
      <c r="R102" s="215" t="s">
        <v>388</v>
      </c>
      <c r="V102" s="49"/>
    </row>
    <row r="103" spans="1:22" ht="125.25" hidden="1" customHeight="1">
      <c r="A103" s="39"/>
      <c r="B103" s="239" t="s">
        <v>649</v>
      </c>
      <c r="C103" s="42" t="s">
        <v>271</v>
      </c>
      <c r="D103" s="374" t="s">
        <v>273</v>
      </c>
      <c r="E103" s="40" t="s">
        <v>246</v>
      </c>
      <c r="F103" s="40"/>
      <c r="G103" s="18"/>
      <c r="H103" s="18"/>
      <c r="I103" s="18"/>
      <c r="J103" s="18" t="s">
        <v>292</v>
      </c>
      <c r="K103" s="4"/>
      <c r="L103" s="170"/>
      <c r="M103" s="103"/>
      <c r="N103" s="123"/>
      <c r="O103" s="126"/>
      <c r="P103" s="123"/>
      <c r="Q103" s="123"/>
      <c r="R103" s="215" t="s">
        <v>253</v>
      </c>
      <c r="V103" s="49"/>
    </row>
    <row r="104" spans="1:22" ht="125.25" hidden="1" customHeight="1">
      <c r="A104" s="457"/>
      <c r="B104" s="239" t="s">
        <v>649</v>
      </c>
      <c r="C104" s="42" t="s">
        <v>271</v>
      </c>
      <c r="D104" s="374" t="s">
        <v>273</v>
      </c>
      <c r="E104" s="40" t="s">
        <v>230</v>
      </c>
      <c r="F104" s="3"/>
      <c r="G104" s="4"/>
      <c r="H104" s="4"/>
      <c r="I104" s="4"/>
      <c r="J104" s="4"/>
      <c r="K104" s="4"/>
      <c r="L104" s="170"/>
      <c r="M104" s="103"/>
      <c r="N104" s="123"/>
      <c r="O104" s="126"/>
      <c r="P104" s="123"/>
      <c r="Q104" s="123"/>
      <c r="R104" s="40" t="s">
        <v>302</v>
      </c>
      <c r="V104" s="49"/>
    </row>
    <row r="105" spans="1:22" ht="150" hidden="1" customHeight="1">
      <c r="A105" s="39"/>
      <c r="B105" s="239" t="s">
        <v>198</v>
      </c>
      <c r="C105" s="414" t="s">
        <v>502</v>
      </c>
      <c r="D105" s="170"/>
      <c r="E105" s="4"/>
      <c r="F105" s="4"/>
      <c r="G105" s="4"/>
      <c r="H105" s="4"/>
      <c r="I105" s="4"/>
      <c r="J105" s="4"/>
      <c r="K105" s="4"/>
      <c r="L105" s="170"/>
      <c r="M105" s="103"/>
      <c r="N105" s="123"/>
      <c r="O105" s="126"/>
      <c r="P105" s="123"/>
      <c r="Q105" s="123"/>
      <c r="R105" s="215" t="s">
        <v>487</v>
      </c>
      <c r="V105" s="49"/>
    </row>
    <row r="106" spans="1:22" ht="133.5" hidden="1" customHeight="1">
      <c r="A106" s="39"/>
      <c r="B106" s="239" t="s">
        <v>198</v>
      </c>
      <c r="C106" s="379" t="s">
        <v>503</v>
      </c>
      <c r="D106" s="364" t="s">
        <v>504</v>
      </c>
      <c r="E106" s="4" t="s">
        <v>505</v>
      </c>
      <c r="F106" s="4"/>
      <c r="G106" s="4"/>
      <c r="H106" s="4"/>
      <c r="I106" s="4"/>
      <c r="J106" s="4"/>
      <c r="K106" s="4"/>
      <c r="L106" s="170"/>
      <c r="M106" s="103"/>
      <c r="N106" s="123"/>
      <c r="O106" s="126"/>
      <c r="P106" s="123"/>
      <c r="Q106" s="123"/>
      <c r="R106" s="215" t="s">
        <v>487</v>
      </c>
      <c r="V106" s="49"/>
    </row>
    <row r="107" spans="1:22" ht="195" hidden="1" customHeight="1">
      <c r="A107" s="457"/>
      <c r="B107" s="239" t="s">
        <v>198</v>
      </c>
      <c r="C107" s="452" t="s">
        <v>627</v>
      </c>
      <c r="D107" s="364" t="s">
        <v>504</v>
      </c>
      <c r="E107" s="4" t="s">
        <v>506</v>
      </c>
      <c r="F107" s="4"/>
      <c r="G107" s="4"/>
      <c r="H107" s="4"/>
      <c r="I107" s="4"/>
      <c r="J107" s="4"/>
      <c r="K107" s="4"/>
      <c r="L107" s="170"/>
      <c r="M107" s="103"/>
      <c r="N107" s="123"/>
      <c r="O107" s="126"/>
      <c r="P107" s="123"/>
      <c r="Q107" s="123"/>
      <c r="R107" s="215" t="s">
        <v>487</v>
      </c>
      <c r="V107" s="49"/>
    </row>
    <row r="108" spans="1:22" ht="126" hidden="1" customHeight="1">
      <c r="A108" s="39"/>
      <c r="B108" s="239" t="s">
        <v>649</v>
      </c>
      <c r="C108" s="42" t="s">
        <v>507</v>
      </c>
      <c r="D108" s="364" t="s">
        <v>508</v>
      </c>
      <c r="E108" s="4" t="s">
        <v>580</v>
      </c>
      <c r="F108" s="4"/>
      <c r="G108" s="4"/>
      <c r="H108" s="4"/>
      <c r="I108" s="4"/>
      <c r="J108" s="4"/>
      <c r="K108" s="4"/>
      <c r="L108" s="170"/>
      <c r="M108" s="103"/>
      <c r="N108" s="123"/>
      <c r="O108" s="126"/>
      <c r="P108" s="123"/>
      <c r="Q108" s="123"/>
      <c r="R108" s="215" t="s">
        <v>487</v>
      </c>
      <c r="V108" s="49"/>
    </row>
    <row r="109" spans="1:22" ht="63.75" hidden="1" customHeight="1">
      <c r="A109" s="39"/>
      <c r="B109" s="239" t="s">
        <v>649</v>
      </c>
      <c r="C109" s="414" t="s">
        <v>436</v>
      </c>
      <c r="D109" s="364"/>
      <c r="E109" s="4"/>
      <c r="F109" s="4"/>
      <c r="G109" s="4"/>
      <c r="H109" s="4"/>
      <c r="I109" s="4"/>
      <c r="J109" s="4"/>
      <c r="K109" s="4"/>
      <c r="L109" s="170"/>
      <c r="M109" s="103"/>
      <c r="N109" s="123"/>
      <c r="O109" s="126"/>
      <c r="P109" s="123"/>
      <c r="Q109" s="123"/>
      <c r="R109" s="331" t="s">
        <v>435</v>
      </c>
      <c r="V109" s="49"/>
    </row>
    <row r="110" spans="1:22" ht="63.75" hidden="1" customHeight="1">
      <c r="A110" s="39"/>
      <c r="B110" s="239" t="s">
        <v>649</v>
      </c>
      <c r="C110" s="379"/>
      <c r="D110" s="364" t="s">
        <v>581</v>
      </c>
      <c r="E110" s="4" t="s">
        <v>583</v>
      </c>
      <c r="F110" s="4"/>
      <c r="G110" s="4"/>
      <c r="H110" s="4"/>
      <c r="I110" s="4"/>
      <c r="J110" s="4"/>
      <c r="K110" s="4"/>
      <c r="L110" s="170"/>
      <c r="M110" s="103"/>
      <c r="N110" s="123"/>
      <c r="O110" s="126"/>
      <c r="P110" s="123"/>
      <c r="Q110" s="123"/>
      <c r="R110" s="331" t="s">
        <v>435</v>
      </c>
      <c r="V110" s="49"/>
    </row>
    <row r="111" spans="1:22" ht="63.75" hidden="1" customHeight="1">
      <c r="A111" s="39"/>
      <c r="B111" s="239" t="s">
        <v>649</v>
      </c>
      <c r="C111" s="42"/>
      <c r="D111" s="364" t="s">
        <v>582</v>
      </c>
      <c r="E111" s="4" t="s">
        <v>584</v>
      </c>
      <c r="F111" s="4"/>
      <c r="G111" s="4"/>
      <c r="H111" s="4"/>
      <c r="I111" s="4"/>
      <c r="J111" s="4"/>
      <c r="K111" s="4"/>
      <c r="L111" s="170"/>
      <c r="M111" s="103"/>
      <c r="N111" s="123"/>
      <c r="O111" s="126"/>
      <c r="P111" s="123"/>
      <c r="Q111" s="123"/>
      <c r="R111" s="331" t="s">
        <v>435</v>
      </c>
      <c r="V111" s="49"/>
    </row>
    <row r="112" spans="1:22" ht="125.25" hidden="1" customHeight="1">
      <c r="A112" s="457"/>
      <c r="B112" s="239" t="s">
        <v>649</v>
      </c>
      <c r="C112" s="42" t="s">
        <v>323</v>
      </c>
      <c r="D112" s="364" t="s">
        <v>320</v>
      </c>
      <c r="E112" s="4">
        <v>2</v>
      </c>
      <c r="F112" s="4"/>
      <c r="G112" s="4"/>
      <c r="H112" s="4"/>
      <c r="I112" s="4"/>
      <c r="J112" s="4"/>
      <c r="K112" s="4"/>
      <c r="L112" s="170"/>
      <c r="M112" s="103"/>
      <c r="N112" s="123"/>
      <c r="O112" s="126"/>
      <c r="P112" s="123"/>
      <c r="Q112" s="123"/>
      <c r="R112" s="215" t="s">
        <v>311</v>
      </c>
      <c r="V112" s="49"/>
    </row>
    <row r="113" spans="1:26" ht="129" hidden="1" customHeight="1">
      <c r="A113" s="39"/>
      <c r="B113" s="239" t="s">
        <v>198</v>
      </c>
      <c r="C113" s="42" t="s">
        <v>402</v>
      </c>
      <c r="D113" s="364" t="s">
        <v>416</v>
      </c>
      <c r="E113" s="4" t="s">
        <v>246</v>
      </c>
      <c r="F113" s="4"/>
      <c r="G113" s="4"/>
      <c r="H113" s="4"/>
      <c r="I113" s="4"/>
      <c r="J113" s="344">
        <v>70000</v>
      </c>
      <c r="K113" s="4"/>
      <c r="L113" s="170"/>
      <c r="M113" s="103"/>
      <c r="N113" s="123"/>
      <c r="O113" s="126"/>
      <c r="P113" s="123"/>
      <c r="Q113" s="123"/>
      <c r="R113" s="331" t="s">
        <v>398</v>
      </c>
      <c r="V113" s="49"/>
    </row>
    <row r="114" spans="1:26" ht="84.75" hidden="1" customHeight="1">
      <c r="A114" s="39"/>
      <c r="B114" s="239" t="s">
        <v>198</v>
      </c>
      <c r="C114" s="42" t="s">
        <v>417</v>
      </c>
      <c r="D114" s="364" t="s">
        <v>416</v>
      </c>
      <c r="E114" s="4" t="s">
        <v>246</v>
      </c>
      <c r="F114" s="4"/>
      <c r="G114" s="4"/>
      <c r="H114" s="4"/>
      <c r="I114" s="4"/>
      <c r="J114" s="344">
        <v>80000</v>
      </c>
      <c r="K114" s="4"/>
      <c r="L114" s="170"/>
      <c r="M114" s="103"/>
      <c r="N114" s="123"/>
      <c r="O114" s="126"/>
      <c r="P114" s="123"/>
      <c r="Q114" s="123"/>
      <c r="R114" s="331" t="s">
        <v>398</v>
      </c>
      <c r="V114" s="49"/>
    </row>
    <row r="115" spans="1:26" ht="108.75" customHeight="1">
      <c r="A115" s="39"/>
      <c r="B115" s="239" t="s">
        <v>199</v>
      </c>
      <c r="C115" s="245" t="s">
        <v>235</v>
      </c>
      <c r="D115" s="364" t="s">
        <v>236</v>
      </c>
      <c r="E115" s="4" t="s">
        <v>237</v>
      </c>
      <c r="F115" s="4"/>
      <c r="G115" s="4"/>
      <c r="H115" s="4"/>
      <c r="I115" s="4"/>
      <c r="J115" s="4" t="s">
        <v>292</v>
      </c>
      <c r="K115" s="4"/>
      <c r="L115" s="170"/>
      <c r="M115" s="103"/>
      <c r="N115" s="123"/>
      <c r="O115" s="103"/>
      <c r="P115" s="123"/>
      <c r="Q115" s="123"/>
      <c r="R115" s="215" t="s">
        <v>234</v>
      </c>
      <c r="U115" s="91">
        <v>0</v>
      </c>
      <c r="V115" s="49"/>
      <c r="W115" s="91">
        <v>1</v>
      </c>
      <c r="Z115" s="44">
        <v>1</v>
      </c>
    </row>
    <row r="116" spans="1:26" ht="81" hidden="1" customHeight="1">
      <c r="A116" s="457"/>
      <c r="B116" s="239" t="s">
        <v>199</v>
      </c>
      <c r="C116" s="245" t="s">
        <v>418</v>
      </c>
      <c r="D116" s="364" t="s">
        <v>555</v>
      </c>
      <c r="E116" s="4" t="s">
        <v>556</v>
      </c>
      <c r="F116" s="4"/>
      <c r="G116" s="4"/>
      <c r="H116" s="4"/>
      <c r="I116" s="4"/>
      <c r="J116" s="4"/>
      <c r="K116" s="68"/>
      <c r="L116" s="127"/>
      <c r="M116" s="103"/>
      <c r="N116" s="123"/>
      <c r="O116" s="103"/>
      <c r="P116" s="123"/>
      <c r="Q116" s="123"/>
      <c r="R116" s="215" t="s">
        <v>544</v>
      </c>
      <c r="V116" s="49"/>
    </row>
    <row r="117" spans="1:26" ht="108.75" hidden="1" customHeight="1">
      <c r="A117" s="39"/>
      <c r="B117" s="239" t="s">
        <v>199</v>
      </c>
      <c r="C117" s="245" t="s">
        <v>537</v>
      </c>
      <c r="D117" s="364" t="s">
        <v>572</v>
      </c>
      <c r="E117" s="68">
        <v>4.5</v>
      </c>
      <c r="F117" s="68"/>
      <c r="G117" s="4"/>
      <c r="H117" s="4"/>
      <c r="I117" s="4"/>
      <c r="J117" s="4"/>
      <c r="K117" s="68"/>
      <c r="L117" s="127"/>
      <c r="M117" s="103"/>
      <c r="N117" s="123"/>
      <c r="O117" s="103"/>
      <c r="P117" s="123"/>
      <c r="Q117" s="123"/>
      <c r="R117" s="215" t="s">
        <v>530</v>
      </c>
      <c r="V117" s="49"/>
    </row>
    <row r="118" spans="1:26" ht="108.75" hidden="1" customHeight="1">
      <c r="A118" s="39"/>
      <c r="B118" s="239" t="s">
        <v>199</v>
      </c>
      <c r="C118" s="332" t="s">
        <v>509</v>
      </c>
      <c r="D118" s="424" t="s">
        <v>510</v>
      </c>
      <c r="E118" s="68" t="s">
        <v>512</v>
      </c>
      <c r="F118" s="68"/>
      <c r="G118" s="4"/>
      <c r="H118" s="4"/>
      <c r="I118" s="4"/>
      <c r="J118" s="4"/>
      <c r="K118" s="68"/>
      <c r="L118" s="127"/>
      <c r="M118" s="103"/>
      <c r="N118" s="123"/>
      <c r="O118" s="103"/>
      <c r="P118" s="123"/>
      <c r="Q118" s="123"/>
      <c r="R118" s="331" t="s">
        <v>487</v>
      </c>
      <c r="V118" s="49"/>
    </row>
    <row r="119" spans="1:26" ht="108.75" hidden="1" customHeight="1">
      <c r="A119" s="39"/>
      <c r="B119" s="239" t="s">
        <v>199</v>
      </c>
      <c r="C119" s="245"/>
      <c r="D119" s="364" t="s">
        <v>511</v>
      </c>
      <c r="E119" s="68" t="s">
        <v>513</v>
      </c>
      <c r="F119" s="68"/>
      <c r="G119" s="4"/>
      <c r="H119" s="4"/>
      <c r="I119" s="4"/>
      <c r="J119" s="4"/>
      <c r="K119" s="68"/>
      <c r="L119" s="127"/>
      <c r="M119" s="103"/>
      <c r="N119" s="123"/>
      <c r="O119" s="103"/>
      <c r="P119" s="123"/>
      <c r="Q119" s="123"/>
      <c r="R119" s="331" t="s">
        <v>487</v>
      </c>
      <c r="V119" s="49"/>
    </row>
    <row r="120" spans="1:26" ht="129" hidden="1" customHeight="1">
      <c r="A120" s="457"/>
      <c r="B120" s="239" t="s">
        <v>199</v>
      </c>
      <c r="C120" s="245" t="s">
        <v>447</v>
      </c>
      <c r="D120" s="364" t="s">
        <v>448</v>
      </c>
      <c r="E120" s="68" t="s">
        <v>449</v>
      </c>
      <c r="F120" s="68"/>
      <c r="G120" s="4"/>
      <c r="H120" s="4"/>
      <c r="I120" s="4"/>
      <c r="J120" s="4"/>
      <c r="K120" s="68"/>
      <c r="L120" s="127"/>
      <c r="M120" s="103"/>
      <c r="N120" s="123"/>
      <c r="O120" s="103"/>
      <c r="P120" s="123"/>
      <c r="Q120" s="123"/>
      <c r="R120" s="215" t="s">
        <v>388</v>
      </c>
      <c r="V120" s="49"/>
    </row>
    <row r="121" spans="1:26" ht="76.5" hidden="1" customHeight="1">
      <c r="A121" s="48"/>
      <c r="B121" s="239" t="s">
        <v>650</v>
      </c>
      <c r="C121" s="42" t="s">
        <v>275</v>
      </c>
      <c r="D121" s="374" t="s">
        <v>266</v>
      </c>
      <c r="E121" s="224" t="s">
        <v>267</v>
      </c>
      <c r="F121" s="224"/>
      <c r="G121" s="18"/>
      <c r="H121" s="18"/>
      <c r="I121" s="18"/>
      <c r="J121" s="225" t="s">
        <v>292</v>
      </c>
      <c r="K121" s="219"/>
      <c r="L121" s="220"/>
      <c r="M121" s="212"/>
      <c r="N121" s="213"/>
      <c r="O121" s="214"/>
      <c r="P121" s="213"/>
      <c r="Q121" s="213"/>
      <c r="R121" s="215" t="s">
        <v>253</v>
      </c>
      <c r="V121" s="50"/>
      <c r="X121" s="51"/>
    </row>
    <row r="122" spans="1:26" ht="76.5" hidden="1" customHeight="1">
      <c r="A122" s="48"/>
      <c r="B122" s="239" t="s">
        <v>650</v>
      </c>
      <c r="C122" s="42" t="s">
        <v>418</v>
      </c>
      <c r="D122" s="364" t="s">
        <v>419</v>
      </c>
      <c r="E122" s="224" t="s">
        <v>420</v>
      </c>
      <c r="F122" s="224"/>
      <c r="G122" s="18"/>
      <c r="H122" s="18"/>
      <c r="I122" s="18"/>
      <c r="J122" s="225"/>
      <c r="K122" s="68"/>
      <c r="L122" s="127"/>
      <c r="M122" s="103"/>
      <c r="N122" s="123"/>
      <c r="O122" s="126"/>
      <c r="P122" s="123"/>
      <c r="Q122" s="123"/>
      <c r="R122" s="215" t="s">
        <v>398</v>
      </c>
      <c r="V122" s="50"/>
      <c r="X122" s="51"/>
    </row>
    <row r="123" spans="1:26" ht="103.5" hidden="1" customHeight="1">
      <c r="A123" s="48"/>
      <c r="B123" s="239" t="s">
        <v>650</v>
      </c>
      <c r="C123" s="42" t="s">
        <v>303</v>
      </c>
      <c r="D123" s="364" t="s">
        <v>585</v>
      </c>
      <c r="E123" s="224" t="s">
        <v>304</v>
      </c>
      <c r="F123" s="224"/>
      <c r="G123" s="18"/>
      <c r="H123" s="18"/>
      <c r="I123" s="18"/>
      <c r="J123" s="225"/>
      <c r="K123" s="68"/>
      <c r="L123" s="127"/>
      <c r="M123" s="103"/>
      <c r="N123" s="123"/>
      <c r="O123" s="126"/>
      <c r="P123" s="123"/>
      <c r="Q123" s="123"/>
      <c r="R123" s="40" t="s">
        <v>302</v>
      </c>
      <c r="V123" s="50"/>
      <c r="X123" s="51"/>
    </row>
    <row r="124" spans="1:26" ht="109.5" customHeight="1">
      <c r="A124" s="48"/>
      <c r="B124" s="54" t="s">
        <v>200</v>
      </c>
      <c r="C124" s="245" t="s">
        <v>238</v>
      </c>
      <c r="D124" s="364" t="s">
        <v>239</v>
      </c>
      <c r="E124" s="224" t="s">
        <v>240</v>
      </c>
      <c r="F124" s="224"/>
      <c r="G124" s="18"/>
      <c r="H124" s="18"/>
      <c r="I124" s="18"/>
      <c r="J124" s="225" t="s">
        <v>292</v>
      </c>
      <c r="K124" s="68"/>
      <c r="L124" s="127"/>
      <c r="M124" s="103"/>
      <c r="N124" s="123"/>
      <c r="O124" s="126"/>
      <c r="P124" s="123"/>
      <c r="Q124" s="123"/>
      <c r="R124" s="3" t="s">
        <v>234</v>
      </c>
      <c r="V124" s="50"/>
      <c r="X124" s="51"/>
    </row>
    <row r="125" spans="1:26" ht="109.5" hidden="1" customHeight="1">
      <c r="A125" s="7"/>
      <c r="B125" s="54" t="s">
        <v>200</v>
      </c>
      <c r="C125" s="245" t="s">
        <v>610</v>
      </c>
      <c r="D125" s="364" t="s">
        <v>611</v>
      </c>
      <c r="E125" s="224" t="s">
        <v>483</v>
      </c>
      <c r="F125" s="68"/>
      <c r="G125" s="68"/>
      <c r="H125" s="4"/>
      <c r="I125" s="4"/>
      <c r="J125" s="226"/>
      <c r="K125" s="60"/>
      <c r="L125" s="322"/>
      <c r="M125" s="131"/>
      <c r="N125" s="121"/>
      <c r="O125" s="124"/>
      <c r="P125" s="121"/>
      <c r="Q125" s="121"/>
      <c r="R125" s="3" t="s">
        <v>600</v>
      </c>
      <c r="V125" s="50"/>
      <c r="X125" s="51"/>
    </row>
    <row r="126" spans="1:26" ht="102.75" hidden="1" customHeight="1">
      <c r="A126" s="48"/>
      <c r="B126" s="54" t="s">
        <v>651</v>
      </c>
      <c r="C126" s="245" t="s">
        <v>557</v>
      </c>
      <c r="D126" s="364" t="s">
        <v>558</v>
      </c>
      <c r="E126" s="224" t="s">
        <v>331</v>
      </c>
      <c r="F126" s="68"/>
      <c r="G126" s="68"/>
      <c r="H126" s="4"/>
      <c r="I126" s="4"/>
      <c r="J126" s="226"/>
      <c r="K126" s="60"/>
      <c r="L126" s="322"/>
      <c r="M126" s="131"/>
      <c r="N126" s="121"/>
      <c r="O126" s="124"/>
      <c r="P126" s="121"/>
      <c r="Q126" s="121"/>
      <c r="R126" s="3" t="s">
        <v>544</v>
      </c>
      <c r="V126" s="50"/>
      <c r="X126" s="51"/>
    </row>
    <row r="127" spans="1:26" ht="84" hidden="1" customHeight="1">
      <c r="A127" s="48"/>
      <c r="B127" s="54" t="s">
        <v>651</v>
      </c>
      <c r="C127" s="245" t="s">
        <v>514</v>
      </c>
      <c r="D127" s="364" t="s">
        <v>515</v>
      </c>
      <c r="E127" s="68" t="s">
        <v>312</v>
      </c>
      <c r="F127" s="68"/>
      <c r="G127" s="68"/>
      <c r="H127" s="4"/>
      <c r="I127" s="4"/>
      <c r="J127" s="226"/>
      <c r="K127" s="60"/>
      <c r="L127" s="322"/>
      <c r="M127" s="131"/>
      <c r="N127" s="121"/>
      <c r="O127" s="124"/>
      <c r="P127" s="121"/>
      <c r="Q127" s="121"/>
      <c r="R127" s="3" t="s">
        <v>487</v>
      </c>
      <c r="V127" s="50"/>
      <c r="X127" s="51"/>
    </row>
    <row r="128" spans="1:26" ht="159.75" hidden="1" customHeight="1">
      <c r="A128" s="48"/>
      <c r="B128" s="54" t="s">
        <v>651</v>
      </c>
      <c r="C128" s="245" t="s">
        <v>450</v>
      </c>
      <c r="D128" s="364" t="s">
        <v>239</v>
      </c>
      <c r="E128" s="68" t="s">
        <v>449</v>
      </c>
      <c r="F128" s="68"/>
      <c r="G128" s="68"/>
      <c r="H128" s="4"/>
      <c r="I128" s="4"/>
      <c r="J128" s="226"/>
      <c r="K128" s="60"/>
      <c r="L128" s="322"/>
      <c r="M128" s="131"/>
      <c r="N128" s="121"/>
      <c r="O128" s="124"/>
      <c r="P128" s="121"/>
      <c r="Q128" s="121"/>
      <c r="R128" s="3" t="s">
        <v>388</v>
      </c>
      <c r="V128" s="50"/>
      <c r="X128" s="51"/>
    </row>
    <row r="129" spans="1:24" ht="105" hidden="1" customHeight="1">
      <c r="A129" s="7"/>
      <c r="B129" s="54" t="s">
        <v>651</v>
      </c>
      <c r="C129" s="245" t="s">
        <v>350</v>
      </c>
      <c r="D129" s="364" t="s">
        <v>351</v>
      </c>
      <c r="E129" s="68" t="s">
        <v>233</v>
      </c>
      <c r="F129" s="68"/>
      <c r="G129" s="68"/>
      <c r="H129" s="4"/>
      <c r="I129" s="4"/>
      <c r="J129" s="226"/>
      <c r="K129" s="60"/>
      <c r="L129" s="322"/>
      <c r="M129" s="131"/>
      <c r="N129" s="121"/>
      <c r="O129" s="124"/>
      <c r="P129" s="121"/>
      <c r="Q129" s="121"/>
      <c r="R129" s="3" t="s">
        <v>344</v>
      </c>
      <c r="V129" s="50"/>
      <c r="X129" s="51"/>
    </row>
    <row r="130" spans="1:24" ht="102.75" hidden="1" customHeight="1">
      <c r="A130" s="48"/>
      <c r="B130" s="54" t="s">
        <v>200</v>
      </c>
      <c r="C130" s="245" t="s">
        <v>421</v>
      </c>
      <c r="D130" s="364" t="s">
        <v>239</v>
      </c>
      <c r="E130" s="68" t="s">
        <v>404</v>
      </c>
      <c r="F130" s="68"/>
      <c r="G130" s="68"/>
      <c r="H130" s="4"/>
      <c r="I130" s="4"/>
      <c r="J130" s="226"/>
      <c r="K130" s="60"/>
      <c r="L130" s="322"/>
      <c r="M130" s="131"/>
      <c r="N130" s="121"/>
      <c r="O130" s="124"/>
      <c r="P130" s="121"/>
      <c r="Q130" s="121"/>
      <c r="R130" s="3" t="s">
        <v>398</v>
      </c>
      <c r="V130" s="50"/>
      <c r="X130" s="51"/>
    </row>
    <row r="131" spans="1:24" ht="104.25" hidden="1" customHeight="1">
      <c r="A131" s="48"/>
      <c r="B131" s="54" t="s">
        <v>200</v>
      </c>
      <c r="C131" s="364" t="s">
        <v>276</v>
      </c>
      <c r="D131" s="408" t="s">
        <v>586</v>
      </c>
      <c r="E131" s="68" t="s">
        <v>277</v>
      </c>
      <c r="F131" s="68"/>
      <c r="G131" s="68"/>
      <c r="H131" s="4"/>
      <c r="I131" s="4"/>
      <c r="J131" s="226" t="s">
        <v>292</v>
      </c>
      <c r="K131" s="221"/>
      <c r="L131" s="222"/>
      <c r="M131" s="217"/>
      <c r="N131" s="209"/>
      <c r="O131" s="218"/>
      <c r="P131" s="209"/>
      <c r="Q131" s="209"/>
      <c r="R131" s="215" t="s">
        <v>253</v>
      </c>
      <c r="V131" s="50"/>
      <c r="X131" s="51"/>
    </row>
    <row r="132" spans="1:24" ht="152.25" hidden="1" customHeight="1">
      <c r="A132" s="7"/>
      <c r="B132" s="54" t="s">
        <v>200</v>
      </c>
      <c r="C132" s="374" t="s">
        <v>324</v>
      </c>
      <c r="D132" s="412" t="s">
        <v>325</v>
      </c>
      <c r="E132" s="18" t="s">
        <v>246</v>
      </c>
      <c r="F132" s="18"/>
      <c r="G132" s="18"/>
      <c r="H132" s="4"/>
      <c r="I132" s="4"/>
      <c r="J132" s="226"/>
      <c r="K132" s="375"/>
      <c r="L132" s="249"/>
      <c r="M132" s="103"/>
      <c r="N132" s="123"/>
      <c r="O132" s="126"/>
      <c r="P132" s="123"/>
      <c r="Q132" s="376"/>
      <c r="R132" s="215" t="s">
        <v>311</v>
      </c>
      <c r="V132" s="50"/>
      <c r="X132" s="51"/>
    </row>
    <row r="133" spans="1:24" ht="25.5" customHeight="1">
      <c r="A133" s="63" t="s">
        <v>222</v>
      </c>
      <c r="B133" s="240"/>
      <c r="C133" s="52"/>
      <c r="D133" s="122"/>
      <c r="E133" s="61"/>
      <c r="F133" s="61"/>
      <c r="G133" s="61"/>
      <c r="H133" s="5"/>
      <c r="I133" s="5"/>
      <c r="J133" s="5"/>
      <c r="K133" s="267"/>
      <c r="L133" s="120"/>
      <c r="M133" s="131"/>
      <c r="N133" s="124"/>
      <c r="O133" s="121"/>
      <c r="P133" s="121"/>
      <c r="Q133" s="268"/>
      <c r="R133" s="477">
        <v>1</v>
      </c>
      <c r="V133" s="49"/>
    </row>
    <row r="134" spans="1:24" ht="90.75" hidden="1" customHeight="1">
      <c r="A134" s="432"/>
      <c r="B134" s="3" t="s">
        <v>194</v>
      </c>
      <c r="C134" s="3" t="s">
        <v>326</v>
      </c>
      <c r="D134" s="364" t="s">
        <v>328</v>
      </c>
      <c r="E134" s="3" t="s">
        <v>327</v>
      </c>
      <c r="F134" s="3"/>
      <c r="G134" s="4"/>
      <c r="H134" s="4"/>
      <c r="I134" s="4"/>
      <c r="J134" s="4"/>
      <c r="K134" s="4"/>
      <c r="L134" s="170"/>
      <c r="M134" s="103"/>
      <c r="N134" s="126"/>
      <c r="O134" s="123"/>
      <c r="P134" s="123"/>
      <c r="Q134" s="123"/>
      <c r="R134" s="215" t="s">
        <v>311</v>
      </c>
      <c r="V134" s="49"/>
    </row>
    <row r="135" spans="1:24" ht="91.5" hidden="1" customHeight="1">
      <c r="A135" s="63"/>
      <c r="B135" s="54" t="s">
        <v>652</v>
      </c>
      <c r="C135" s="42" t="s">
        <v>559</v>
      </c>
      <c r="D135" s="364" t="s">
        <v>560</v>
      </c>
      <c r="E135" s="4" t="s">
        <v>282</v>
      </c>
      <c r="F135" s="4"/>
      <c r="G135" s="4"/>
      <c r="H135" s="4"/>
      <c r="I135" s="4"/>
      <c r="J135" s="4"/>
      <c r="K135" s="4"/>
      <c r="L135" s="170"/>
      <c r="M135" s="103"/>
      <c r="N135" s="126"/>
      <c r="O135" s="123"/>
      <c r="P135" s="123"/>
      <c r="Q135" s="123"/>
      <c r="R135" s="215" t="s">
        <v>544</v>
      </c>
      <c r="V135" s="49"/>
    </row>
    <row r="136" spans="1:24" ht="91.5" hidden="1" customHeight="1">
      <c r="A136" s="63"/>
      <c r="B136" s="54" t="s">
        <v>652</v>
      </c>
      <c r="C136" s="42" t="s">
        <v>616</v>
      </c>
      <c r="D136" s="364" t="s">
        <v>617</v>
      </c>
      <c r="E136" s="4" t="s">
        <v>233</v>
      </c>
      <c r="F136" s="4"/>
      <c r="G136" s="4"/>
      <c r="H136" s="4"/>
      <c r="I136" s="4"/>
      <c r="J136" s="4"/>
      <c r="K136" s="4"/>
      <c r="L136" s="170"/>
      <c r="M136" s="103"/>
      <c r="N136" s="126"/>
      <c r="O136" s="123"/>
      <c r="P136" s="123"/>
      <c r="Q136" s="123"/>
      <c r="R136" s="215" t="s">
        <v>600</v>
      </c>
      <c r="V136" s="49"/>
    </row>
    <row r="137" spans="1:24" ht="62.25" hidden="1" customHeight="1">
      <c r="A137" s="63"/>
      <c r="B137" s="54" t="s">
        <v>652</v>
      </c>
      <c r="C137" s="3" t="s">
        <v>451</v>
      </c>
      <c r="D137" s="364" t="s">
        <v>64</v>
      </c>
      <c r="E137" s="4" t="s">
        <v>282</v>
      </c>
      <c r="F137" s="4"/>
      <c r="G137" s="4"/>
      <c r="H137" s="4"/>
      <c r="I137" s="4"/>
      <c r="J137" s="4"/>
      <c r="K137" s="4"/>
      <c r="L137" s="170"/>
      <c r="M137" s="103"/>
      <c r="N137" s="126"/>
      <c r="O137" s="123"/>
      <c r="P137" s="123"/>
      <c r="Q137" s="123"/>
      <c r="R137" s="215" t="s">
        <v>388</v>
      </c>
      <c r="V137" s="49"/>
    </row>
    <row r="138" spans="1:24" ht="80.25" hidden="1" customHeight="1">
      <c r="A138" s="63"/>
      <c r="B138" s="54" t="s">
        <v>652</v>
      </c>
      <c r="C138" s="3" t="s">
        <v>422</v>
      </c>
      <c r="D138" s="364" t="s">
        <v>423</v>
      </c>
      <c r="E138" s="444" t="s">
        <v>424</v>
      </c>
      <c r="F138" s="444"/>
      <c r="G138" s="4"/>
      <c r="H138" s="4"/>
      <c r="I138" s="4"/>
      <c r="J138" s="4"/>
      <c r="K138" s="4"/>
      <c r="L138" s="170"/>
      <c r="M138" s="103"/>
      <c r="N138" s="126"/>
      <c r="O138" s="123"/>
      <c r="P138" s="123"/>
      <c r="Q138" s="123"/>
      <c r="R138" s="215" t="s">
        <v>398</v>
      </c>
      <c r="V138" s="49"/>
    </row>
    <row r="139" spans="1:24" ht="106.5" hidden="1" customHeight="1">
      <c r="A139" s="7"/>
      <c r="B139" s="245" t="s">
        <v>195</v>
      </c>
      <c r="C139" s="42" t="s">
        <v>278</v>
      </c>
      <c r="D139" s="364" t="s">
        <v>279</v>
      </c>
      <c r="E139" s="4" t="s">
        <v>280</v>
      </c>
      <c r="F139" s="4"/>
      <c r="G139" s="18"/>
      <c r="H139" s="18"/>
      <c r="I139" s="18"/>
      <c r="J139" s="18" t="s">
        <v>292</v>
      </c>
      <c r="K139" s="18"/>
      <c r="L139" s="59"/>
      <c r="M139" s="128"/>
      <c r="N139" s="125"/>
      <c r="O139" s="227"/>
      <c r="P139" s="227"/>
      <c r="Q139" s="227"/>
      <c r="R139" s="3" t="s">
        <v>253</v>
      </c>
      <c r="V139" s="49"/>
    </row>
    <row r="140" spans="1:24" ht="112.5" hidden="1" customHeight="1">
      <c r="A140" s="48"/>
      <c r="B140" s="332" t="s">
        <v>653</v>
      </c>
      <c r="C140" s="245" t="s">
        <v>561</v>
      </c>
      <c r="D140" s="364" t="s">
        <v>562</v>
      </c>
      <c r="E140" s="18" t="s">
        <v>563</v>
      </c>
      <c r="F140" s="6"/>
      <c r="G140" s="6"/>
      <c r="H140" s="6"/>
      <c r="I140" s="6"/>
      <c r="J140" s="6"/>
      <c r="K140" s="6"/>
      <c r="L140" s="316"/>
      <c r="M140" s="317"/>
      <c r="N140" s="318"/>
      <c r="O140" s="119"/>
      <c r="P140" s="119"/>
      <c r="Q140" s="119"/>
      <c r="R140" s="3" t="s">
        <v>544</v>
      </c>
      <c r="V140" s="49"/>
    </row>
    <row r="141" spans="1:24" ht="81" hidden="1" customHeight="1">
      <c r="A141" s="48"/>
      <c r="B141" s="332" t="s">
        <v>653</v>
      </c>
      <c r="C141" s="42" t="s">
        <v>516</v>
      </c>
      <c r="D141" s="364" t="s">
        <v>517</v>
      </c>
      <c r="E141" s="18" t="s">
        <v>518</v>
      </c>
      <c r="F141" s="6"/>
      <c r="G141" s="6"/>
      <c r="H141" s="6"/>
      <c r="I141" s="6"/>
      <c r="J141" s="6"/>
      <c r="K141" s="6"/>
      <c r="L141" s="316"/>
      <c r="M141" s="317"/>
      <c r="N141" s="318"/>
      <c r="O141" s="119"/>
      <c r="P141" s="119"/>
      <c r="Q141" s="119"/>
      <c r="R141" s="3" t="s">
        <v>487</v>
      </c>
      <c r="V141" s="49"/>
    </row>
    <row r="142" spans="1:24" ht="217.5" hidden="1" customHeight="1">
      <c r="A142" s="7"/>
      <c r="B142" s="332" t="s">
        <v>653</v>
      </c>
      <c r="C142" s="42" t="s">
        <v>452</v>
      </c>
      <c r="D142" s="364" t="s">
        <v>453</v>
      </c>
      <c r="E142" s="18" t="s">
        <v>456</v>
      </c>
      <c r="F142" s="18"/>
      <c r="G142" s="18"/>
      <c r="H142" s="18"/>
      <c r="I142" s="18"/>
      <c r="J142" s="18"/>
      <c r="K142" s="6"/>
      <c r="L142" s="316"/>
      <c r="M142" s="317"/>
      <c r="N142" s="318"/>
      <c r="O142" s="119"/>
      <c r="P142" s="119"/>
      <c r="Q142" s="119"/>
      <c r="R142" s="3" t="s">
        <v>388</v>
      </c>
      <c r="V142" s="49"/>
    </row>
    <row r="143" spans="1:24" ht="198" hidden="1" customHeight="1">
      <c r="A143" s="48"/>
      <c r="B143" s="239" t="s">
        <v>653</v>
      </c>
      <c r="C143" s="42" t="s">
        <v>454</v>
      </c>
      <c r="D143" s="170" t="s">
        <v>453</v>
      </c>
      <c r="E143" s="4" t="s">
        <v>456</v>
      </c>
      <c r="F143" s="5"/>
      <c r="G143" s="5"/>
      <c r="H143" s="5"/>
      <c r="I143" s="5"/>
      <c r="J143" s="5"/>
      <c r="K143" s="6"/>
      <c r="L143" s="316"/>
      <c r="M143" s="317"/>
      <c r="N143" s="318"/>
      <c r="O143" s="119"/>
      <c r="P143" s="119"/>
      <c r="Q143" s="119"/>
      <c r="R143" s="47" t="s">
        <v>388</v>
      </c>
      <c r="V143" s="49"/>
    </row>
    <row r="144" spans="1:24" ht="84" hidden="1" customHeight="1">
      <c r="A144" s="48"/>
      <c r="B144" s="239" t="s">
        <v>653</v>
      </c>
      <c r="C144" s="42" t="s">
        <v>455</v>
      </c>
      <c r="D144" s="364" t="s">
        <v>456</v>
      </c>
      <c r="E144" s="5"/>
      <c r="F144" s="5"/>
      <c r="G144" s="6"/>
      <c r="H144" s="6"/>
      <c r="I144" s="6"/>
      <c r="J144" s="6"/>
      <c r="K144" s="6"/>
      <c r="L144" s="316"/>
      <c r="M144" s="317"/>
      <c r="N144" s="318"/>
      <c r="O144" s="119"/>
      <c r="P144" s="119"/>
      <c r="Q144" s="119"/>
      <c r="R144" s="47" t="s">
        <v>388</v>
      </c>
      <c r="V144" s="49"/>
    </row>
    <row r="145" spans="1:22" ht="184.5" hidden="1" customHeight="1">
      <c r="A145" s="7"/>
      <c r="B145" s="239" t="s">
        <v>653</v>
      </c>
      <c r="C145" s="245" t="s">
        <v>457</v>
      </c>
      <c r="D145" s="374" t="s">
        <v>458</v>
      </c>
      <c r="E145" s="18" t="s">
        <v>459</v>
      </c>
      <c r="F145" s="312"/>
      <c r="G145" s="312"/>
      <c r="H145" s="18"/>
      <c r="I145" s="18"/>
      <c r="J145" s="336"/>
      <c r="K145" s="313"/>
      <c r="L145" s="248"/>
      <c r="M145" s="128"/>
      <c r="N145" s="125"/>
      <c r="O145" s="227"/>
      <c r="P145" s="227"/>
      <c r="Q145" s="314"/>
      <c r="R145" s="47" t="s">
        <v>388</v>
      </c>
      <c r="V145" s="49"/>
    </row>
    <row r="146" spans="1:22" ht="111" hidden="1" customHeight="1">
      <c r="A146" s="48"/>
      <c r="B146" s="239" t="s">
        <v>653</v>
      </c>
      <c r="C146" s="42" t="s">
        <v>425</v>
      </c>
      <c r="D146" s="364" t="s">
        <v>426</v>
      </c>
      <c r="E146" s="390" t="s">
        <v>428</v>
      </c>
      <c r="F146" s="488"/>
      <c r="G146" s="6"/>
      <c r="H146" s="6"/>
      <c r="I146" s="6"/>
      <c r="J146" s="6"/>
      <c r="K146" s="6"/>
      <c r="L146" s="316"/>
      <c r="M146" s="317"/>
      <c r="N146" s="318"/>
      <c r="O146" s="119"/>
      <c r="P146" s="119"/>
      <c r="Q146" s="119"/>
      <c r="R146" s="3" t="s">
        <v>398</v>
      </c>
      <c r="V146" s="49"/>
    </row>
    <row r="147" spans="1:22" ht="114.75" hidden="1" customHeight="1">
      <c r="A147" s="48"/>
      <c r="B147" s="239" t="s">
        <v>653</v>
      </c>
      <c r="C147" s="42" t="s">
        <v>329</v>
      </c>
      <c r="D147" s="408" t="s">
        <v>330</v>
      </c>
      <c r="E147" s="6" t="s">
        <v>331</v>
      </c>
      <c r="F147" s="6"/>
      <c r="G147" s="6"/>
      <c r="H147" s="6"/>
      <c r="I147" s="6"/>
      <c r="J147" s="6"/>
      <c r="K147" s="6"/>
      <c r="L147" s="316"/>
      <c r="M147" s="317"/>
      <c r="N147" s="318"/>
      <c r="O147" s="119"/>
      <c r="P147" s="119"/>
      <c r="Q147" s="119"/>
      <c r="R147" s="215" t="s">
        <v>311</v>
      </c>
      <c r="V147" s="49"/>
    </row>
    <row r="148" spans="1:22" ht="114.75" hidden="1" customHeight="1">
      <c r="A148" s="48"/>
      <c r="B148" s="239" t="s">
        <v>196</v>
      </c>
      <c r="C148" s="245" t="s">
        <v>587</v>
      </c>
      <c r="D148" s="364" t="s">
        <v>281</v>
      </c>
      <c r="E148" s="18" t="s">
        <v>282</v>
      </c>
      <c r="F148" s="18"/>
      <c r="G148" s="18"/>
      <c r="H148" s="18"/>
      <c r="I148" s="18"/>
      <c r="J148" s="18" t="s">
        <v>292</v>
      </c>
      <c r="K148" s="18"/>
      <c r="L148" s="59"/>
      <c r="M148" s="128"/>
      <c r="N148" s="125"/>
      <c r="O148" s="227"/>
      <c r="P148" s="227"/>
      <c r="Q148" s="227"/>
      <c r="R148" s="3" t="s">
        <v>253</v>
      </c>
      <c r="V148" s="49"/>
    </row>
    <row r="149" spans="1:22" ht="114.75" hidden="1" customHeight="1">
      <c r="A149" s="7"/>
      <c r="B149" s="239" t="s">
        <v>196</v>
      </c>
      <c r="C149" s="245" t="s">
        <v>602</v>
      </c>
      <c r="D149" s="364" t="s">
        <v>427</v>
      </c>
      <c r="E149" s="4" t="s">
        <v>604</v>
      </c>
      <c r="F149" s="4"/>
      <c r="G149" s="18"/>
      <c r="H149" s="18"/>
      <c r="I149" s="18"/>
      <c r="J149" s="18"/>
      <c r="K149" s="18"/>
      <c r="L149" s="59"/>
      <c r="M149" s="128"/>
      <c r="N149" s="125"/>
      <c r="O149" s="227"/>
      <c r="P149" s="227"/>
      <c r="Q149" s="227"/>
      <c r="R149" s="3" t="s">
        <v>600</v>
      </c>
      <c r="V149" s="49"/>
    </row>
    <row r="150" spans="1:22" ht="157.5" hidden="1" customHeight="1">
      <c r="A150" s="48"/>
      <c r="B150" s="239" t="s">
        <v>196</v>
      </c>
      <c r="C150" s="245" t="s">
        <v>596</v>
      </c>
      <c r="D150" s="170" t="s">
        <v>597</v>
      </c>
      <c r="E150" s="4" t="s">
        <v>598</v>
      </c>
      <c r="F150" s="5"/>
      <c r="G150" s="5"/>
      <c r="H150" s="5"/>
      <c r="I150" s="5"/>
      <c r="J150" s="5"/>
      <c r="K150" s="5"/>
      <c r="L150" s="223"/>
      <c r="M150" s="131"/>
      <c r="N150" s="124"/>
      <c r="O150" s="121"/>
      <c r="P150" s="121"/>
      <c r="Q150" s="121"/>
      <c r="R150" s="40" t="s">
        <v>487</v>
      </c>
      <c r="V150" s="49"/>
    </row>
    <row r="151" spans="1:22" ht="107.25" hidden="1" customHeight="1">
      <c r="A151" s="48"/>
      <c r="B151" s="239" t="s">
        <v>196</v>
      </c>
      <c r="C151" s="245" t="s">
        <v>564</v>
      </c>
      <c r="D151" s="170" t="s">
        <v>281</v>
      </c>
      <c r="E151" s="4" t="s">
        <v>282</v>
      </c>
      <c r="F151" s="5"/>
      <c r="G151" s="6"/>
      <c r="H151" s="6"/>
      <c r="I151" s="6"/>
      <c r="J151" s="6"/>
      <c r="K151" s="6"/>
      <c r="L151" s="316"/>
      <c r="M151" s="317"/>
      <c r="N151" s="318"/>
      <c r="O151" s="119"/>
      <c r="P151" s="119"/>
      <c r="Q151" s="119"/>
      <c r="R151" s="54" t="s">
        <v>544</v>
      </c>
      <c r="V151" s="49"/>
    </row>
    <row r="152" spans="1:22" ht="161.25" hidden="1" customHeight="1">
      <c r="A152" s="7"/>
      <c r="B152" s="239" t="s">
        <v>196</v>
      </c>
      <c r="C152" s="245" t="s">
        <v>565</v>
      </c>
      <c r="D152" s="170" t="s">
        <v>281</v>
      </c>
      <c r="E152" s="4" t="s">
        <v>282</v>
      </c>
      <c r="F152" s="4"/>
      <c r="G152" s="18"/>
      <c r="H152" s="18"/>
      <c r="I152" s="18"/>
      <c r="J152" s="18"/>
      <c r="K152" s="18"/>
      <c r="L152" s="59"/>
      <c r="M152" s="128"/>
      <c r="N152" s="125"/>
      <c r="O152" s="227"/>
      <c r="P152" s="227"/>
      <c r="Q152" s="227"/>
      <c r="R152" s="54" t="s">
        <v>544</v>
      </c>
      <c r="V152" s="49"/>
    </row>
    <row r="153" spans="1:22" ht="102.75" hidden="1" customHeight="1">
      <c r="A153" s="48"/>
      <c r="B153" s="239" t="s">
        <v>654</v>
      </c>
      <c r="C153" s="245" t="s">
        <v>460</v>
      </c>
      <c r="D153" s="364" t="s">
        <v>588</v>
      </c>
      <c r="E153" s="4">
        <v>3.5</v>
      </c>
      <c r="F153" s="4"/>
      <c r="G153" s="4"/>
      <c r="H153" s="4"/>
      <c r="I153" s="4"/>
      <c r="J153" s="4"/>
      <c r="K153" s="5"/>
      <c r="L153" s="223"/>
      <c r="M153" s="131"/>
      <c r="N153" s="124"/>
      <c r="O153" s="121"/>
      <c r="P153" s="121"/>
      <c r="Q153" s="121"/>
      <c r="R153" s="47" t="s">
        <v>388</v>
      </c>
      <c r="V153" s="49"/>
    </row>
    <row r="154" spans="1:22" ht="204.75" hidden="1" customHeight="1">
      <c r="A154" s="48"/>
      <c r="B154" s="239" t="s">
        <v>654</v>
      </c>
      <c r="C154" s="388" t="s">
        <v>461</v>
      </c>
      <c r="D154" s="374" t="s">
        <v>588</v>
      </c>
      <c r="E154" s="18">
        <v>3.5</v>
      </c>
      <c r="F154" s="18"/>
      <c r="G154" s="18"/>
      <c r="H154" s="18"/>
      <c r="I154" s="18"/>
      <c r="J154" s="18"/>
      <c r="K154" s="5"/>
      <c r="L154" s="223"/>
      <c r="M154" s="131"/>
      <c r="N154" s="124"/>
      <c r="O154" s="121"/>
      <c r="P154" s="121"/>
      <c r="Q154" s="121"/>
      <c r="R154" s="47" t="s">
        <v>388</v>
      </c>
      <c r="V154" s="49"/>
    </row>
    <row r="155" spans="1:22" ht="137.25" hidden="1" customHeight="1">
      <c r="A155" s="7"/>
      <c r="B155" s="239" t="s">
        <v>654</v>
      </c>
      <c r="C155" s="245" t="s">
        <v>462</v>
      </c>
      <c r="D155" s="374" t="s">
        <v>463</v>
      </c>
      <c r="E155" s="4">
        <v>80</v>
      </c>
      <c r="F155" s="4"/>
      <c r="G155" s="53"/>
      <c r="H155" s="53"/>
      <c r="I155" s="53"/>
      <c r="J155" s="53"/>
      <c r="K155" s="66"/>
      <c r="L155" s="66"/>
      <c r="M155" s="66"/>
      <c r="N155" s="66"/>
      <c r="O155" s="66"/>
      <c r="P155" s="66"/>
      <c r="Q155" s="66"/>
      <c r="R155" s="47" t="s">
        <v>388</v>
      </c>
      <c r="V155" s="49"/>
    </row>
    <row r="156" spans="1:22" ht="114.75" hidden="1" customHeight="1">
      <c r="A156" s="7"/>
      <c r="B156" s="239" t="s">
        <v>196</v>
      </c>
      <c r="C156" s="245" t="s">
        <v>422</v>
      </c>
      <c r="D156" s="364" t="s">
        <v>427</v>
      </c>
      <c r="E156" s="444" t="s">
        <v>428</v>
      </c>
      <c r="F156" s="444"/>
      <c r="G156" s="4"/>
      <c r="H156" s="4"/>
      <c r="I156" s="4"/>
      <c r="J156" s="4"/>
      <c r="K156" s="18"/>
      <c r="L156" s="59"/>
      <c r="M156" s="128"/>
      <c r="N156" s="125"/>
      <c r="O156" s="227"/>
      <c r="P156" s="227"/>
      <c r="Q156" s="227"/>
      <c r="R156" s="3" t="s">
        <v>398</v>
      </c>
      <c r="V156" s="49"/>
    </row>
    <row r="157" spans="1:22" ht="76.5" hidden="1" customHeight="1">
      <c r="A157" s="48"/>
      <c r="B157" s="239" t="s">
        <v>196</v>
      </c>
      <c r="C157" s="245" t="s">
        <v>381</v>
      </c>
      <c r="D157" s="364" t="s">
        <v>382</v>
      </c>
      <c r="E157" s="18" t="s">
        <v>383</v>
      </c>
      <c r="F157" s="18"/>
      <c r="G157" s="18"/>
      <c r="H157" s="18"/>
      <c r="I157" s="18"/>
      <c r="J157" s="18" t="s">
        <v>292</v>
      </c>
      <c r="K157" s="18"/>
      <c r="L157" s="59"/>
      <c r="M157" s="128"/>
      <c r="N157" s="125"/>
      <c r="O157" s="227"/>
      <c r="P157" s="227"/>
      <c r="Q157" s="227"/>
      <c r="R157" s="3" t="s">
        <v>374</v>
      </c>
      <c r="V157" s="49"/>
    </row>
    <row r="158" spans="1:22" ht="111.75" hidden="1" customHeight="1">
      <c r="A158" s="48"/>
      <c r="B158" s="239" t="s">
        <v>196</v>
      </c>
      <c r="C158" s="245" t="s">
        <v>283</v>
      </c>
      <c r="D158" s="364" t="s">
        <v>284</v>
      </c>
      <c r="E158" s="18" t="s">
        <v>285</v>
      </c>
      <c r="F158" s="18"/>
      <c r="G158" s="18"/>
      <c r="H158" s="18"/>
      <c r="I158" s="18"/>
      <c r="J158" s="18" t="s">
        <v>292</v>
      </c>
      <c r="K158" s="18"/>
      <c r="L158" s="59"/>
      <c r="M158" s="128"/>
      <c r="N158" s="125"/>
      <c r="O158" s="227"/>
      <c r="P158" s="227"/>
      <c r="Q158" s="227"/>
      <c r="R158" s="3" t="s">
        <v>253</v>
      </c>
      <c r="V158" s="49"/>
    </row>
    <row r="159" spans="1:22" ht="127.5" hidden="1" customHeight="1">
      <c r="A159" s="7"/>
      <c r="B159" s="239" t="s">
        <v>196</v>
      </c>
      <c r="C159" s="245" t="s">
        <v>332</v>
      </c>
      <c r="D159" s="364" t="s">
        <v>64</v>
      </c>
      <c r="E159" s="18">
        <v>5</v>
      </c>
      <c r="F159" s="312"/>
      <c r="G159" s="312"/>
      <c r="H159" s="18"/>
      <c r="I159" s="18"/>
      <c r="J159" s="18"/>
      <c r="K159" s="313"/>
      <c r="L159" s="248"/>
      <c r="M159" s="128"/>
      <c r="N159" s="125"/>
      <c r="O159" s="227"/>
      <c r="P159" s="227"/>
      <c r="Q159" s="314"/>
      <c r="R159" s="215" t="s">
        <v>311</v>
      </c>
      <c r="V159" s="49"/>
    </row>
    <row r="160" spans="1:22" ht="111" customHeight="1">
      <c r="A160" s="48"/>
      <c r="B160" s="239" t="s">
        <v>197</v>
      </c>
      <c r="C160" s="245" t="s">
        <v>241</v>
      </c>
      <c r="D160" s="374" t="s">
        <v>242</v>
      </c>
      <c r="E160" s="18" t="s">
        <v>243</v>
      </c>
      <c r="F160" s="312"/>
      <c r="G160" s="312"/>
      <c r="H160" s="18"/>
      <c r="I160" s="18"/>
      <c r="J160" s="336">
        <v>20000</v>
      </c>
      <c r="K160" s="313"/>
      <c r="L160" s="248"/>
      <c r="M160" s="128"/>
      <c r="N160" s="125"/>
      <c r="O160" s="227"/>
      <c r="P160" s="227"/>
      <c r="Q160" s="314"/>
      <c r="R160" s="315" t="s">
        <v>234</v>
      </c>
      <c r="V160" s="49"/>
    </row>
    <row r="161" spans="1:22" ht="84" hidden="1" customHeight="1">
      <c r="A161" s="48"/>
      <c r="B161" s="239" t="s">
        <v>197</v>
      </c>
      <c r="C161" s="245" t="s">
        <v>418</v>
      </c>
      <c r="D161" s="364" t="s">
        <v>555</v>
      </c>
      <c r="E161" s="4" t="s">
        <v>556</v>
      </c>
      <c r="F161" s="375"/>
      <c r="G161" s="312"/>
      <c r="H161" s="18"/>
      <c r="I161" s="18"/>
      <c r="J161" s="336"/>
      <c r="K161" s="61"/>
      <c r="L161" s="120"/>
      <c r="M161" s="254"/>
      <c r="N161" s="255"/>
      <c r="O161" s="256"/>
      <c r="P161" s="256"/>
      <c r="Q161" s="256"/>
      <c r="R161" s="315" t="s">
        <v>544</v>
      </c>
      <c r="V161" s="49"/>
    </row>
    <row r="162" spans="1:22" ht="111" hidden="1" customHeight="1">
      <c r="A162" s="48"/>
      <c r="B162" s="239" t="s">
        <v>197</v>
      </c>
      <c r="C162" s="245" t="s">
        <v>509</v>
      </c>
      <c r="D162" s="374" t="s">
        <v>572</v>
      </c>
      <c r="E162" s="18">
        <v>4</v>
      </c>
      <c r="F162" s="312"/>
      <c r="G162" s="312"/>
      <c r="H162" s="18"/>
      <c r="I162" s="18"/>
      <c r="J162" s="336"/>
      <c r="K162" s="61"/>
      <c r="L162" s="120"/>
      <c r="M162" s="254"/>
      <c r="N162" s="255"/>
      <c r="O162" s="256"/>
      <c r="P162" s="256"/>
      <c r="Q162" s="256"/>
      <c r="R162" s="315" t="s">
        <v>487</v>
      </c>
      <c r="V162" s="49"/>
    </row>
    <row r="163" spans="1:22" ht="180" hidden="1" customHeight="1">
      <c r="A163" s="7"/>
      <c r="B163" s="239" t="s">
        <v>197</v>
      </c>
      <c r="C163" s="245" t="s">
        <v>447</v>
      </c>
      <c r="D163" s="374" t="s">
        <v>466</v>
      </c>
      <c r="E163" s="18">
        <v>3.51</v>
      </c>
      <c r="F163" s="18"/>
      <c r="G163" s="303"/>
      <c r="H163" s="303"/>
      <c r="I163" s="303"/>
      <c r="J163" s="303"/>
      <c r="K163" s="44"/>
      <c r="L163" s="44"/>
      <c r="M163" s="44"/>
      <c r="N163" s="44"/>
      <c r="O163" s="44"/>
      <c r="P163" s="44"/>
      <c r="Q163" s="44"/>
      <c r="R163" s="315" t="s">
        <v>388</v>
      </c>
      <c r="V163" s="49"/>
    </row>
    <row r="164" spans="1:22" ht="93.75" hidden="1" customHeight="1">
      <c r="A164" s="48"/>
      <c r="B164" s="239" t="s">
        <v>197</v>
      </c>
      <c r="C164" s="245" t="s">
        <v>464</v>
      </c>
      <c r="D164" s="374" t="s">
        <v>465</v>
      </c>
      <c r="E164" s="18">
        <v>4</v>
      </c>
      <c r="F164" s="18"/>
      <c r="G164" s="303"/>
      <c r="H164" s="303"/>
      <c r="I164" s="303"/>
      <c r="J164" s="303"/>
      <c r="K164" s="44"/>
      <c r="L164" s="44"/>
      <c r="M164" s="44"/>
      <c r="N164" s="44"/>
      <c r="O164" s="44"/>
      <c r="P164" s="44"/>
      <c r="Q164" s="44"/>
      <c r="R164" s="315" t="s">
        <v>388</v>
      </c>
      <c r="V164" s="49"/>
    </row>
    <row r="165" spans="1:22" ht="111" hidden="1" customHeight="1">
      <c r="A165" s="48"/>
      <c r="B165" s="239" t="s">
        <v>197</v>
      </c>
      <c r="C165" s="245" t="s">
        <v>333</v>
      </c>
      <c r="D165" s="374" t="s">
        <v>334</v>
      </c>
      <c r="E165" s="18">
        <v>3.51</v>
      </c>
      <c r="F165" s="312"/>
      <c r="G165" s="312"/>
      <c r="H165" s="18"/>
      <c r="I165" s="18"/>
      <c r="J165" s="336"/>
      <c r="K165" s="313"/>
      <c r="L165" s="248"/>
      <c r="M165" s="128"/>
      <c r="N165" s="125"/>
      <c r="O165" s="227"/>
      <c r="P165" s="227"/>
      <c r="Q165" s="314"/>
      <c r="R165" s="215" t="s">
        <v>311</v>
      </c>
      <c r="V165" s="49"/>
    </row>
    <row r="166" spans="1:22" ht="111" hidden="1" customHeight="1">
      <c r="A166" s="48"/>
      <c r="B166" s="239" t="s">
        <v>197</v>
      </c>
      <c r="C166" s="42" t="s">
        <v>379</v>
      </c>
      <c r="D166" s="374" t="s">
        <v>242</v>
      </c>
      <c r="E166" s="18" t="s">
        <v>380</v>
      </c>
      <c r="F166" s="312"/>
      <c r="G166" s="312"/>
      <c r="H166" s="18"/>
      <c r="I166" s="18"/>
      <c r="J166" s="336" t="s">
        <v>292</v>
      </c>
      <c r="K166" s="313"/>
      <c r="L166" s="248"/>
      <c r="M166" s="128"/>
      <c r="N166" s="125"/>
      <c r="O166" s="227"/>
      <c r="P166" s="227"/>
      <c r="Q166" s="314"/>
      <c r="R166" s="383" t="s">
        <v>374</v>
      </c>
      <c r="V166" s="49"/>
    </row>
    <row r="167" spans="1:22" ht="111" hidden="1" customHeight="1">
      <c r="A167" s="7"/>
      <c r="B167" s="239" t="s">
        <v>197</v>
      </c>
      <c r="C167" s="42" t="s">
        <v>286</v>
      </c>
      <c r="D167" s="374" t="s">
        <v>287</v>
      </c>
      <c r="E167" s="350">
        <v>4</v>
      </c>
      <c r="F167" s="489"/>
      <c r="G167" s="312"/>
      <c r="H167" s="18"/>
      <c r="I167" s="18"/>
      <c r="J167" s="18" t="s">
        <v>292</v>
      </c>
      <c r="K167" s="313"/>
      <c r="L167" s="248"/>
      <c r="M167" s="128"/>
      <c r="N167" s="125"/>
      <c r="O167" s="227"/>
      <c r="P167" s="227"/>
      <c r="Q167" s="314"/>
      <c r="R167" s="315" t="s">
        <v>253</v>
      </c>
      <c r="V167" s="49"/>
    </row>
    <row r="168" spans="1:22" ht="102.75" hidden="1" customHeight="1">
      <c r="A168" s="63"/>
      <c r="B168" s="239" t="s">
        <v>655</v>
      </c>
      <c r="C168" s="329" t="s">
        <v>418</v>
      </c>
      <c r="D168" s="374" t="s">
        <v>590</v>
      </c>
      <c r="E168" s="389" t="s">
        <v>412</v>
      </c>
      <c r="F168" s="389"/>
      <c r="G168" s="18"/>
      <c r="H168" s="18"/>
      <c r="I168" s="18"/>
      <c r="J168" s="345"/>
      <c r="K168" s="384"/>
      <c r="L168" s="385"/>
      <c r="M168" s="386"/>
      <c r="N168" s="387"/>
      <c r="O168" s="253"/>
      <c r="P168" s="253"/>
      <c r="Q168" s="253"/>
      <c r="R168" s="315" t="s">
        <v>398</v>
      </c>
      <c r="V168" s="49"/>
    </row>
    <row r="169" spans="1:22" ht="106.5" hidden="1" customHeight="1">
      <c r="A169" s="63"/>
      <c r="B169" s="239" t="s">
        <v>655</v>
      </c>
      <c r="C169" s="42" t="s">
        <v>436</v>
      </c>
      <c r="D169" s="374" t="s">
        <v>589</v>
      </c>
      <c r="E169" s="18">
        <v>4</v>
      </c>
      <c r="F169" s="312"/>
      <c r="G169" s="312"/>
      <c r="H169" s="18"/>
      <c r="I169" s="18"/>
      <c r="J169" s="336"/>
      <c r="K169" s="313"/>
      <c r="L169" s="248"/>
      <c r="M169" s="128"/>
      <c r="N169" s="125"/>
      <c r="O169" s="227"/>
      <c r="P169" s="227"/>
      <c r="Q169" s="314"/>
      <c r="R169" s="311" t="s">
        <v>435</v>
      </c>
      <c r="V169" s="49"/>
    </row>
    <row r="170" spans="1:22" ht="107.25" hidden="1" customHeight="1">
      <c r="A170" s="63"/>
      <c r="B170" s="239" t="s">
        <v>655</v>
      </c>
      <c r="C170" s="358" t="s">
        <v>409</v>
      </c>
      <c r="D170" s="374" t="s">
        <v>287</v>
      </c>
      <c r="E170" s="389" t="s">
        <v>412</v>
      </c>
      <c r="F170" s="389"/>
      <c r="G170" s="18"/>
      <c r="H170" s="18"/>
      <c r="I170" s="18"/>
      <c r="J170" s="345">
        <v>60000</v>
      </c>
      <c r="K170" s="384"/>
      <c r="L170" s="385"/>
      <c r="M170" s="386"/>
      <c r="N170" s="387"/>
      <c r="O170" s="253"/>
      <c r="P170" s="253"/>
      <c r="Q170" s="253"/>
      <c r="R170" s="47" t="s">
        <v>398</v>
      </c>
      <c r="V170" s="49"/>
    </row>
    <row r="171" spans="1:22" ht="90" hidden="1" customHeight="1">
      <c r="A171" s="63"/>
      <c r="B171" s="239" t="s">
        <v>655</v>
      </c>
      <c r="C171" s="329" t="s">
        <v>411</v>
      </c>
      <c r="D171" s="374" t="s">
        <v>287</v>
      </c>
      <c r="E171" s="389" t="s">
        <v>412</v>
      </c>
      <c r="F171" s="389"/>
      <c r="G171" s="18"/>
      <c r="H171" s="18"/>
      <c r="I171" s="18"/>
      <c r="J171" s="345">
        <v>90000</v>
      </c>
      <c r="K171" s="384"/>
      <c r="L171" s="385"/>
      <c r="M171" s="386"/>
      <c r="N171" s="387"/>
      <c r="O171" s="253"/>
      <c r="P171" s="253"/>
      <c r="Q171" s="253"/>
      <c r="R171" s="47" t="s">
        <v>398</v>
      </c>
      <c r="V171" s="49"/>
    </row>
    <row r="172" spans="1:22" ht="90" hidden="1" customHeight="1">
      <c r="A172" s="7"/>
      <c r="B172" s="239" t="s">
        <v>655</v>
      </c>
      <c r="C172" s="42" t="s">
        <v>610</v>
      </c>
      <c r="D172" s="364" t="s">
        <v>242</v>
      </c>
      <c r="E172" s="442" t="s">
        <v>380</v>
      </c>
      <c r="F172" s="442"/>
      <c r="G172" s="18"/>
      <c r="H172" s="18"/>
      <c r="I172" s="18"/>
      <c r="J172" s="336"/>
      <c r="K172" s="312"/>
      <c r="L172" s="248"/>
      <c r="M172" s="320"/>
      <c r="N172" s="458"/>
      <c r="O172" s="321"/>
      <c r="P172" s="321"/>
      <c r="Q172" s="321"/>
      <c r="R172" s="315" t="s">
        <v>600</v>
      </c>
      <c r="V172" s="49"/>
    </row>
    <row r="173" spans="1:22" ht="24">
      <c r="A173" s="473" t="s">
        <v>170</v>
      </c>
      <c r="B173" s="65"/>
      <c r="C173" s="251"/>
      <c r="D173" s="253"/>
      <c r="E173" s="251"/>
      <c r="F173" s="251"/>
      <c r="G173" s="250"/>
      <c r="H173" s="6"/>
      <c r="I173" s="6"/>
      <c r="J173" s="6"/>
      <c r="K173" s="258"/>
      <c r="L173" s="252"/>
      <c r="M173" s="253"/>
      <c r="N173" s="253"/>
      <c r="O173" s="253"/>
      <c r="P173" s="253"/>
      <c r="Q173" s="253"/>
      <c r="R173" s="480">
        <v>1</v>
      </c>
    </row>
    <row r="174" spans="1:22" ht="24">
      <c r="A174" s="531" t="s">
        <v>210</v>
      </c>
      <c r="B174" s="532"/>
      <c r="C174" s="532"/>
      <c r="D174" s="532"/>
      <c r="E174" s="533"/>
      <c r="F174" s="485"/>
      <c r="G174" s="5"/>
      <c r="H174" s="5"/>
      <c r="I174" s="5"/>
      <c r="J174" s="241"/>
      <c r="K174" s="61"/>
      <c r="L174" s="120"/>
      <c r="M174" s="254"/>
      <c r="N174" s="255"/>
      <c r="O174" s="256"/>
      <c r="P174" s="256"/>
      <c r="Q174" s="256"/>
      <c r="R174" s="477">
        <v>1</v>
      </c>
    </row>
    <row r="175" spans="1:22" ht="24" customHeight="1">
      <c r="A175" s="528" t="s">
        <v>223</v>
      </c>
      <c r="B175" s="529"/>
      <c r="C175" s="529"/>
      <c r="D175" s="529"/>
      <c r="E175" s="530"/>
      <c r="F175" s="484"/>
      <c r="G175" s="5"/>
      <c r="H175" s="5"/>
      <c r="I175" s="5"/>
      <c r="J175" s="5"/>
      <c r="K175" s="61"/>
      <c r="L175" s="120"/>
      <c r="M175" s="254"/>
      <c r="N175" s="260"/>
      <c r="O175" s="255"/>
      <c r="P175" s="256"/>
      <c r="Q175" s="256"/>
      <c r="R175" s="477">
        <v>1</v>
      </c>
    </row>
    <row r="176" spans="1:22" ht="178.5" customHeight="1">
      <c r="A176" s="48"/>
      <c r="B176" s="54" t="s">
        <v>211</v>
      </c>
      <c r="C176" s="245" t="s">
        <v>244</v>
      </c>
      <c r="D176" s="364" t="s">
        <v>245</v>
      </c>
      <c r="E176" s="4" t="s">
        <v>246</v>
      </c>
      <c r="F176" s="4"/>
      <c r="G176" s="4"/>
      <c r="H176" s="4"/>
      <c r="I176" s="4"/>
      <c r="J176" s="4" t="s">
        <v>292</v>
      </c>
      <c r="K176" s="208"/>
      <c r="L176" s="216"/>
      <c r="M176" s="209"/>
      <c r="N176" s="209"/>
      <c r="O176" s="218"/>
      <c r="P176" s="209"/>
      <c r="Q176" s="209"/>
      <c r="R176" s="3" t="s">
        <v>234</v>
      </c>
    </row>
    <row r="177" spans="1:18" ht="116.25" hidden="1" customHeight="1">
      <c r="A177" s="48"/>
      <c r="B177" s="54" t="s">
        <v>211</v>
      </c>
      <c r="C177" s="245" t="s">
        <v>566</v>
      </c>
      <c r="D177" s="364" t="s">
        <v>567</v>
      </c>
      <c r="E177" s="4" t="s">
        <v>568</v>
      </c>
      <c r="F177" s="4"/>
      <c r="G177" s="4"/>
      <c r="H177" s="4"/>
      <c r="I177" s="4"/>
      <c r="J177" s="4"/>
      <c r="K177" s="5"/>
      <c r="L177" s="223"/>
      <c r="M177" s="121"/>
      <c r="N177" s="121"/>
      <c r="O177" s="124"/>
      <c r="P177" s="121"/>
      <c r="Q177" s="121"/>
      <c r="R177" s="3" t="s">
        <v>544</v>
      </c>
    </row>
    <row r="178" spans="1:18" ht="102" hidden="1" customHeight="1">
      <c r="A178" s="7"/>
      <c r="B178" s="54" t="s">
        <v>211</v>
      </c>
      <c r="C178" s="245" t="s">
        <v>591</v>
      </c>
      <c r="D178" s="364" t="s">
        <v>519</v>
      </c>
      <c r="E178" s="4" t="s">
        <v>246</v>
      </c>
      <c r="F178" s="4"/>
      <c r="G178" s="4"/>
      <c r="H178" s="4"/>
      <c r="I178" s="4"/>
      <c r="J178" s="4"/>
      <c r="K178" s="5"/>
      <c r="L178" s="223"/>
      <c r="M178" s="121"/>
      <c r="N178" s="121"/>
      <c r="O178" s="124"/>
      <c r="P178" s="121"/>
      <c r="Q178" s="121"/>
      <c r="R178" s="3" t="s">
        <v>487</v>
      </c>
    </row>
    <row r="179" spans="1:18" ht="140.25" hidden="1" customHeight="1">
      <c r="A179" s="48"/>
      <c r="B179" s="54" t="s">
        <v>211</v>
      </c>
      <c r="C179" s="459" t="s">
        <v>467</v>
      </c>
      <c r="D179" s="364" t="s">
        <v>468</v>
      </c>
      <c r="E179" s="4" t="s">
        <v>469</v>
      </c>
      <c r="F179" s="4"/>
      <c r="G179" s="4"/>
      <c r="H179" s="4"/>
      <c r="I179" s="4"/>
      <c r="J179" s="4"/>
      <c r="K179" s="5"/>
      <c r="L179" s="223"/>
      <c r="M179" s="121"/>
      <c r="N179" s="121"/>
      <c r="O179" s="124"/>
      <c r="P179" s="121"/>
      <c r="Q179" s="121"/>
      <c r="R179" s="3" t="s">
        <v>388</v>
      </c>
    </row>
    <row r="180" spans="1:18" ht="118.5" hidden="1" customHeight="1">
      <c r="A180" s="48"/>
      <c r="B180" s="54" t="s">
        <v>211</v>
      </c>
      <c r="C180" s="42" t="s">
        <v>288</v>
      </c>
      <c r="D180" s="374" t="s">
        <v>289</v>
      </c>
      <c r="E180" s="18" t="s">
        <v>246</v>
      </c>
      <c r="F180" s="18"/>
      <c r="G180" s="18"/>
      <c r="H180" s="18"/>
      <c r="I180" s="18"/>
      <c r="J180" s="18" t="s">
        <v>292</v>
      </c>
      <c r="K180" s="210"/>
      <c r="L180" s="211"/>
      <c r="M180" s="213"/>
      <c r="N180" s="213"/>
      <c r="O180" s="214"/>
      <c r="P180" s="213"/>
      <c r="Q180" s="213"/>
      <c r="R180" s="40" t="s">
        <v>253</v>
      </c>
    </row>
    <row r="181" spans="1:18" ht="228" hidden="1" customHeight="1">
      <c r="A181" s="7"/>
      <c r="B181" s="54" t="s">
        <v>211</v>
      </c>
      <c r="C181" s="245" t="s">
        <v>422</v>
      </c>
      <c r="D181" s="364" t="s">
        <v>429</v>
      </c>
      <c r="E181" s="390" t="s">
        <v>428</v>
      </c>
      <c r="F181" s="390"/>
      <c r="G181" s="18"/>
      <c r="H181" s="18"/>
      <c r="I181" s="18"/>
      <c r="J181" s="18" t="s">
        <v>292</v>
      </c>
      <c r="K181" s="18"/>
      <c r="L181" s="59"/>
      <c r="M181" s="128"/>
      <c r="N181" s="125"/>
      <c r="O181" s="227"/>
      <c r="P181" s="227"/>
      <c r="Q181" s="227"/>
      <c r="R181" s="3" t="s">
        <v>398</v>
      </c>
    </row>
    <row r="182" spans="1:18" ht="24">
      <c r="A182" s="473" t="s">
        <v>215</v>
      </c>
      <c r="B182" s="65"/>
      <c r="C182" s="251"/>
      <c r="D182" s="252"/>
      <c r="E182" s="251"/>
      <c r="F182" s="251"/>
      <c r="G182" s="250"/>
      <c r="H182" s="250"/>
      <c r="I182" s="250"/>
      <c r="J182" s="250"/>
      <c r="K182" s="293"/>
      <c r="L182" s="294"/>
      <c r="M182" s="129"/>
      <c r="N182" s="129"/>
      <c r="O182" s="129"/>
      <c r="P182" s="129"/>
      <c r="Q182" s="129"/>
      <c r="R182" s="481">
        <v>1</v>
      </c>
    </row>
    <row r="183" spans="1:18" ht="24">
      <c r="A183" s="531" t="s">
        <v>204</v>
      </c>
      <c r="B183" s="532"/>
      <c r="C183" s="532"/>
      <c r="D183" s="532"/>
      <c r="E183" s="533"/>
      <c r="F183" s="485"/>
      <c r="G183" s="66"/>
      <c r="H183" s="66"/>
      <c r="I183" s="66"/>
      <c r="J183" s="66"/>
      <c r="K183" s="95"/>
      <c r="L183" s="296"/>
      <c r="M183" s="102"/>
      <c r="N183" s="102"/>
      <c r="O183" s="102"/>
      <c r="P183" s="102"/>
      <c r="Q183" s="102"/>
      <c r="R183" s="482">
        <v>1</v>
      </c>
    </row>
    <row r="184" spans="1:18" ht="24" customHeight="1">
      <c r="A184" s="525" t="s">
        <v>224</v>
      </c>
      <c r="B184" s="526"/>
      <c r="C184" s="526"/>
      <c r="D184" s="526"/>
      <c r="E184" s="527"/>
      <c r="F184" s="483"/>
      <c r="G184" s="66"/>
      <c r="H184" s="66"/>
      <c r="I184" s="66"/>
      <c r="J184" s="66"/>
      <c r="K184" s="95"/>
      <c r="L184" s="296"/>
      <c r="M184" s="102"/>
      <c r="N184" s="102"/>
      <c r="O184" s="102"/>
      <c r="P184" s="102"/>
      <c r="Q184" s="102"/>
      <c r="R184" s="482">
        <v>1</v>
      </c>
    </row>
    <row r="185" spans="1:18" ht="207.75" hidden="1" customHeight="1">
      <c r="A185" s="292"/>
      <c r="B185" s="307" t="s">
        <v>208</v>
      </c>
      <c r="C185" s="290" t="s">
        <v>305</v>
      </c>
      <c r="D185" s="425" t="s">
        <v>306</v>
      </c>
      <c r="E185" s="365" t="s">
        <v>307</v>
      </c>
      <c r="F185" s="365"/>
      <c r="G185" s="53"/>
      <c r="H185" s="53"/>
      <c r="I185" s="53"/>
      <c r="J185" s="362" t="s">
        <v>292</v>
      </c>
      <c r="K185" s="298"/>
      <c r="L185" s="299"/>
      <c r="M185" s="300"/>
      <c r="N185" s="300"/>
      <c r="O185" s="300"/>
      <c r="P185" s="300"/>
      <c r="Q185" s="300"/>
      <c r="R185" s="40" t="s">
        <v>302</v>
      </c>
    </row>
    <row r="186" spans="1:18" ht="76.5" hidden="1" customHeight="1">
      <c r="A186" s="292"/>
      <c r="B186" s="307" t="s">
        <v>208</v>
      </c>
      <c r="C186" s="290" t="s">
        <v>612</v>
      </c>
      <c r="D186" s="425" t="s">
        <v>613</v>
      </c>
      <c r="E186" s="365" t="s">
        <v>312</v>
      </c>
      <c r="F186" s="365"/>
      <c r="G186" s="53"/>
      <c r="H186" s="53"/>
      <c r="I186" s="443">
        <v>1000000</v>
      </c>
      <c r="J186" s="362"/>
      <c r="K186" s="298"/>
      <c r="L186" s="299"/>
      <c r="M186" s="300"/>
      <c r="N186" s="300"/>
      <c r="O186" s="300"/>
      <c r="P186" s="300"/>
      <c r="Q186" s="300"/>
      <c r="R186" s="3" t="s">
        <v>600</v>
      </c>
    </row>
    <row r="187" spans="1:18" ht="123.75" hidden="1" customHeight="1">
      <c r="A187" s="460"/>
      <c r="B187" s="307" t="s">
        <v>208</v>
      </c>
      <c r="C187" s="290" t="s">
        <v>550</v>
      </c>
      <c r="D187" s="425" t="s">
        <v>569</v>
      </c>
      <c r="E187" s="365" t="s">
        <v>282</v>
      </c>
      <c r="F187" s="365"/>
      <c r="G187" s="53"/>
      <c r="H187" s="53"/>
      <c r="I187" s="161"/>
      <c r="J187" s="362"/>
      <c r="K187" s="298"/>
      <c r="L187" s="299"/>
      <c r="M187" s="300"/>
      <c r="N187" s="300"/>
      <c r="O187" s="300"/>
      <c r="P187" s="300"/>
      <c r="Q187" s="300"/>
      <c r="R187" s="3" t="s">
        <v>544</v>
      </c>
    </row>
    <row r="188" spans="1:18" ht="220.5" hidden="1" customHeight="1">
      <c r="A188" s="292"/>
      <c r="B188" s="307" t="s">
        <v>656</v>
      </c>
      <c r="C188" s="290" t="s">
        <v>520</v>
      </c>
      <c r="D188" s="423" t="s">
        <v>521</v>
      </c>
      <c r="E188" s="365" t="s">
        <v>522</v>
      </c>
      <c r="F188" s="365"/>
      <c r="G188" s="53"/>
      <c r="H188" s="53"/>
      <c r="I188" s="53"/>
      <c r="J188" s="362"/>
      <c r="K188" s="298"/>
      <c r="L188" s="299"/>
      <c r="M188" s="300"/>
      <c r="N188" s="300"/>
      <c r="O188" s="300"/>
      <c r="P188" s="300"/>
      <c r="Q188" s="300"/>
      <c r="R188" s="47" t="s">
        <v>487</v>
      </c>
    </row>
    <row r="189" spans="1:18" ht="118.5" hidden="1" customHeight="1">
      <c r="A189" s="292"/>
      <c r="B189" s="307" t="s">
        <v>656</v>
      </c>
      <c r="C189" s="290" t="s">
        <v>523</v>
      </c>
      <c r="D189" s="423" t="s">
        <v>524</v>
      </c>
      <c r="E189" s="365" t="s">
        <v>525</v>
      </c>
      <c r="F189" s="365"/>
      <c r="G189" s="53"/>
      <c r="H189" s="53"/>
      <c r="I189" s="53"/>
      <c r="J189" s="362"/>
      <c r="K189" s="298"/>
      <c r="L189" s="299"/>
      <c r="M189" s="300"/>
      <c r="N189" s="300"/>
      <c r="O189" s="300"/>
      <c r="P189" s="300"/>
      <c r="Q189" s="300"/>
      <c r="R189" s="47" t="s">
        <v>487</v>
      </c>
    </row>
    <row r="190" spans="1:18" ht="147" hidden="1" customHeight="1">
      <c r="A190" s="460"/>
      <c r="B190" s="307" t="s">
        <v>656</v>
      </c>
      <c r="C190" s="358" t="s">
        <v>470</v>
      </c>
      <c r="D190" s="306"/>
      <c r="E190" s="365" t="s">
        <v>477</v>
      </c>
      <c r="F190" s="365"/>
      <c r="G190" s="53"/>
      <c r="H190" s="53"/>
      <c r="I190" s="53"/>
      <c r="J190" s="416">
        <v>10000</v>
      </c>
      <c r="K190" s="298"/>
      <c r="L190" s="299"/>
      <c r="M190" s="300"/>
      <c r="N190" s="300"/>
      <c r="O190" s="300"/>
      <c r="P190" s="300"/>
      <c r="Q190" s="300"/>
      <c r="R190" s="3" t="s">
        <v>388</v>
      </c>
    </row>
    <row r="191" spans="1:18" ht="225" hidden="1" customHeight="1">
      <c r="A191" s="292"/>
      <c r="B191" s="307" t="s">
        <v>656</v>
      </c>
      <c r="C191" s="319" t="s">
        <v>471</v>
      </c>
      <c r="D191" s="407" t="s">
        <v>474</v>
      </c>
      <c r="E191" s="365"/>
      <c r="F191" s="365"/>
      <c r="G191" s="53"/>
      <c r="H191" s="53"/>
      <c r="I191" s="53"/>
      <c r="J191" s="362"/>
      <c r="K191" s="298"/>
      <c r="L191" s="299"/>
      <c r="M191" s="300"/>
      <c r="N191" s="300"/>
      <c r="O191" s="300"/>
      <c r="P191" s="300"/>
      <c r="Q191" s="300"/>
      <c r="R191" s="47" t="s">
        <v>388</v>
      </c>
    </row>
    <row r="192" spans="1:18" ht="120" hidden="1" customHeight="1">
      <c r="A192" s="292"/>
      <c r="B192" s="307" t="s">
        <v>656</v>
      </c>
      <c r="C192" s="319" t="s">
        <v>472</v>
      </c>
      <c r="D192" s="407" t="s">
        <v>475</v>
      </c>
      <c r="E192" s="365"/>
      <c r="F192" s="365"/>
      <c r="G192" s="53"/>
      <c r="H192" s="53"/>
      <c r="I192" s="53"/>
      <c r="J192" s="362"/>
      <c r="K192" s="298"/>
      <c r="L192" s="299"/>
      <c r="M192" s="300"/>
      <c r="N192" s="300"/>
      <c r="O192" s="300"/>
      <c r="P192" s="300"/>
      <c r="Q192" s="300"/>
      <c r="R192" s="47" t="s">
        <v>388</v>
      </c>
    </row>
    <row r="193" spans="1:18" ht="125.25" hidden="1" customHeight="1">
      <c r="A193" s="460"/>
      <c r="B193" s="307" t="s">
        <v>656</v>
      </c>
      <c r="C193" s="290" t="s">
        <v>473</v>
      </c>
      <c r="D193" s="422" t="s">
        <v>476</v>
      </c>
      <c r="E193" s="365"/>
      <c r="F193" s="365"/>
      <c r="G193" s="53"/>
      <c r="H193" s="53"/>
      <c r="I193" s="53"/>
      <c r="J193" s="362"/>
      <c r="K193" s="298"/>
      <c r="L193" s="299"/>
      <c r="M193" s="300"/>
      <c r="N193" s="300"/>
      <c r="O193" s="300"/>
      <c r="P193" s="300"/>
      <c r="Q193" s="300"/>
      <c r="R193" s="47" t="s">
        <v>388</v>
      </c>
    </row>
    <row r="194" spans="1:18" ht="223.5" hidden="1" customHeight="1">
      <c r="A194" s="292"/>
      <c r="B194" s="307" t="s">
        <v>656</v>
      </c>
      <c r="C194" s="290" t="s">
        <v>430</v>
      </c>
      <c r="D194" s="426" t="s">
        <v>431</v>
      </c>
      <c r="E194" s="365" t="s">
        <v>432</v>
      </c>
      <c r="F194" s="365"/>
      <c r="G194" s="396"/>
      <c r="H194" s="396"/>
      <c r="I194" s="396"/>
      <c r="J194" s="397"/>
      <c r="K194" s="398"/>
      <c r="L194" s="399"/>
      <c r="M194" s="400"/>
      <c r="N194" s="400"/>
      <c r="O194" s="400"/>
      <c r="P194" s="400"/>
      <c r="Q194" s="400"/>
      <c r="R194" s="215" t="s">
        <v>398</v>
      </c>
    </row>
    <row r="195" spans="1:18" ht="107.25" hidden="1" customHeight="1">
      <c r="A195" s="323"/>
      <c r="B195" s="307" t="s">
        <v>656</v>
      </c>
      <c r="C195" s="290" t="s">
        <v>369</v>
      </c>
      <c r="D195" s="426" t="s">
        <v>370</v>
      </c>
      <c r="E195" s="365" t="s">
        <v>233</v>
      </c>
      <c r="F195" s="365"/>
      <c r="G195" s="53"/>
      <c r="H195" s="53"/>
      <c r="I195" s="53"/>
      <c r="J195" s="362"/>
      <c r="K195" s="298"/>
      <c r="L195" s="299"/>
      <c r="M195" s="300"/>
      <c r="N195" s="300"/>
      <c r="O195" s="300"/>
      <c r="P195" s="300"/>
      <c r="Q195" s="300"/>
      <c r="R195" s="3" t="s">
        <v>357</v>
      </c>
    </row>
    <row r="196" spans="1:18" ht="99.75" hidden="1" customHeight="1">
      <c r="A196" s="462"/>
      <c r="B196" s="307" t="s">
        <v>656</v>
      </c>
      <c r="C196" s="290" t="s">
        <v>352</v>
      </c>
      <c r="D196" s="426" t="s">
        <v>64</v>
      </c>
      <c r="E196" s="365" t="s">
        <v>331</v>
      </c>
      <c r="F196" s="365"/>
      <c r="G196" s="53"/>
      <c r="H196" s="53"/>
      <c r="I196" s="53"/>
      <c r="J196" s="362"/>
      <c r="K196" s="298"/>
      <c r="L196" s="299"/>
      <c r="M196" s="300"/>
      <c r="N196" s="300"/>
      <c r="O196" s="300"/>
      <c r="P196" s="300"/>
      <c r="Q196" s="300"/>
      <c r="R196" s="3" t="s">
        <v>344</v>
      </c>
    </row>
    <row r="197" spans="1:18" ht="230.25" hidden="1" customHeight="1">
      <c r="A197" s="323"/>
      <c r="B197" s="463" t="s">
        <v>208</v>
      </c>
      <c r="C197" s="290" t="s">
        <v>336</v>
      </c>
      <c r="D197" s="426" t="s">
        <v>335</v>
      </c>
      <c r="E197" s="365">
        <v>3</v>
      </c>
      <c r="F197" s="365"/>
      <c r="G197" s="53"/>
      <c r="H197" s="53"/>
      <c r="I197" s="53"/>
      <c r="J197" s="362"/>
      <c r="K197" s="298"/>
      <c r="L197" s="299"/>
      <c r="M197" s="300"/>
      <c r="N197" s="300"/>
      <c r="O197" s="300"/>
      <c r="P197" s="300"/>
      <c r="Q197" s="300"/>
      <c r="R197" s="215" t="s">
        <v>311</v>
      </c>
    </row>
    <row r="198" spans="1:18" ht="134.25" hidden="1" customHeight="1">
      <c r="A198" s="287"/>
      <c r="B198" s="289" t="s">
        <v>209</v>
      </c>
      <c r="C198" s="290" t="s">
        <v>228</v>
      </c>
      <c r="D198" s="427" t="s">
        <v>229</v>
      </c>
      <c r="E198" s="335" t="s">
        <v>230</v>
      </c>
      <c r="F198" s="335"/>
      <c r="G198" s="53"/>
      <c r="H198" s="53"/>
      <c r="I198" s="53"/>
      <c r="J198" s="362" t="s">
        <v>292</v>
      </c>
      <c r="K198" s="53"/>
      <c r="L198" s="53"/>
      <c r="M198" s="53"/>
      <c r="N198" s="53"/>
      <c r="O198" s="53"/>
      <c r="P198" s="53"/>
      <c r="Q198" s="53"/>
      <c r="R198" s="17" t="s">
        <v>227</v>
      </c>
    </row>
    <row r="199" spans="1:18" ht="90.75" hidden="1" customHeight="1">
      <c r="A199" s="464"/>
      <c r="B199" s="289" t="s">
        <v>209</v>
      </c>
      <c r="C199" s="290" t="s">
        <v>308</v>
      </c>
      <c r="D199" s="426" t="s">
        <v>309</v>
      </c>
      <c r="E199" s="365" t="s">
        <v>291</v>
      </c>
      <c r="F199" s="365"/>
      <c r="G199" s="303"/>
      <c r="H199" s="303"/>
      <c r="I199" s="303"/>
      <c r="J199" s="366" t="s">
        <v>292</v>
      </c>
      <c r="K199" s="304"/>
      <c r="L199" s="305"/>
      <c r="M199" s="306"/>
      <c r="N199" s="306"/>
      <c r="O199" s="306"/>
      <c r="P199" s="306"/>
      <c r="Q199" s="306"/>
      <c r="R199" s="40" t="s">
        <v>302</v>
      </c>
    </row>
    <row r="200" spans="1:18" ht="81.75" hidden="1" customHeight="1">
      <c r="A200" s="287"/>
      <c r="B200" s="289" t="s">
        <v>657</v>
      </c>
      <c r="C200" s="290" t="s">
        <v>570</v>
      </c>
      <c r="D200" s="427" t="s">
        <v>339</v>
      </c>
      <c r="E200" s="335" t="s">
        <v>291</v>
      </c>
      <c r="F200" s="335"/>
      <c r="G200" s="53"/>
      <c r="H200" s="53"/>
      <c r="I200" s="53"/>
      <c r="J200" s="362"/>
      <c r="K200" s="53"/>
      <c r="L200" s="53"/>
      <c r="M200" s="53"/>
      <c r="N200" s="53"/>
      <c r="O200" s="53"/>
      <c r="P200" s="53"/>
      <c r="Q200" s="53"/>
      <c r="R200" s="17" t="s">
        <v>544</v>
      </c>
    </row>
    <row r="201" spans="1:18" ht="117.75" hidden="1" customHeight="1">
      <c r="A201" s="287"/>
      <c r="B201" s="289" t="s">
        <v>657</v>
      </c>
      <c r="C201" s="465" t="s">
        <v>526</v>
      </c>
      <c r="D201" s="428" t="s">
        <v>527</v>
      </c>
      <c r="E201" s="365" t="s">
        <v>340</v>
      </c>
      <c r="F201" s="365"/>
      <c r="G201" s="53"/>
      <c r="H201" s="53"/>
      <c r="I201" s="53"/>
      <c r="J201" s="362"/>
      <c r="K201" s="53"/>
      <c r="L201" s="53"/>
      <c r="M201" s="53"/>
      <c r="N201" s="53"/>
      <c r="O201" s="53"/>
      <c r="P201" s="53"/>
      <c r="Q201" s="53"/>
      <c r="R201" s="17" t="s">
        <v>487</v>
      </c>
    </row>
    <row r="202" spans="1:18" ht="113.25" hidden="1" customHeight="1">
      <c r="A202" s="287"/>
      <c r="B202" s="289" t="s">
        <v>657</v>
      </c>
      <c r="C202" s="358" t="s">
        <v>478</v>
      </c>
      <c r="D202" s="430" t="s">
        <v>339</v>
      </c>
      <c r="E202" s="365" t="s">
        <v>307</v>
      </c>
      <c r="F202" s="365"/>
      <c r="G202" s="53"/>
      <c r="H202" s="53"/>
      <c r="I202" s="53"/>
      <c r="J202" s="362"/>
      <c r="K202" s="53"/>
      <c r="L202" s="53"/>
      <c r="M202" s="53"/>
      <c r="N202" s="53"/>
      <c r="O202" s="53"/>
      <c r="P202" s="53"/>
      <c r="Q202" s="53"/>
      <c r="R202" s="466" t="s">
        <v>388</v>
      </c>
    </row>
    <row r="203" spans="1:18" ht="172.5" hidden="1" customHeight="1">
      <c r="A203" s="464"/>
      <c r="B203" s="289" t="s">
        <v>657</v>
      </c>
      <c r="C203" s="290" t="s">
        <v>479</v>
      </c>
      <c r="D203" s="429" t="s">
        <v>480</v>
      </c>
      <c r="E203" s="365" t="s">
        <v>246</v>
      </c>
      <c r="F203" s="365"/>
      <c r="G203" s="53"/>
      <c r="H203" s="53"/>
      <c r="I203" s="53"/>
      <c r="J203" s="362"/>
      <c r="K203" s="53"/>
      <c r="L203" s="53"/>
      <c r="M203" s="53"/>
      <c r="N203" s="53"/>
      <c r="O203" s="53"/>
      <c r="P203" s="53"/>
      <c r="Q203" s="53"/>
      <c r="R203" s="466" t="s">
        <v>388</v>
      </c>
    </row>
    <row r="204" spans="1:18" ht="78" hidden="1" customHeight="1">
      <c r="A204" s="287"/>
      <c r="B204" s="289" t="s">
        <v>657</v>
      </c>
      <c r="C204" s="319"/>
      <c r="D204" s="469" t="s">
        <v>481</v>
      </c>
      <c r="E204" s="365" t="s">
        <v>230</v>
      </c>
      <c r="F204" s="365"/>
      <c r="G204" s="53"/>
      <c r="H204" s="53"/>
      <c r="I204" s="53"/>
      <c r="J204" s="362"/>
      <c r="K204" s="53"/>
      <c r="L204" s="53"/>
      <c r="M204" s="53"/>
      <c r="N204" s="53"/>
      <c r="O204" s="53"/>
      <c r="P204" s="53"/>
      <c r="Q204" s="53"/>
      <c r="R204" s="148" t="s">
        <v>388</v>
      </c>
    </row>
    <row r="205" spans="1:18" ht="81" hidden="1" customHeight="1">
      <c r="A205" s="287"/>
      <c r="B205" s="289" t="s">
        <v>657</v>
      </c>
      <c r="C205" s="319" t="s">
        <v>482</v>
      </c>
      <c r="D205" s="470" t="s">
        <v>480</v>
      </c>
      <c r="E205" s="365" t="s">
        <v>483</v>
      </c>
      <c r="F205" s="365"/>
      <c r="G205" s="53"/>
      <c r="H205" s="53"/>
      <c r="I205" s="53"/>
      <c r="J205" s="362"/>
      <c r="K205" s="53"/>
      <c r="L205" s="53"/>
      <c r="M205" s="53"/>
      <c r="N205" s="53"/>
      <c r="O205" s="53"/>
      <c r="P205" s="53"/>
      <c r="Q205" s="53"/>
      <c r="R205" s="148" t="s">
        <v>388</v>
      </c>
    </row>
    <row r="206" spans="1:18" ht="72.75" hidden="1" customHeight="1">
      <c r="A206" s="287"/>
      <c r="B206" s="289" t="s">
        <v>657</v>
      </c>
      <c r="C206" s="281"/>
      <c r="D206" s="471" t="s">
        <v>481</v>
      </c>
      <c r="E206" s="365" t="s">
        <v>592</v>
      </c>
      <c r="F206" s="365"/>
      <c r="G206" s="391"/>
      <c r="H206" s="391"/>
      <c r="I206" s="391"/>
      <c r="J206" s="392"/>
      <c r="K206" s="393"/>
      <c r="L206" s="394"/>
      <c r="M206" s="395"/>
      <c r="N206" s="395"/>
      <c r="O206" s="395"/>
      <c r="P206" s="395"/>
      <c r="Q206" s="395"/>
      <c r="R206" s="148" t="s">
        <v>388</v>
      </c>
    </row>
    <row r="207" spans="1:18" ht="96" customHeight="1">
      <c r="A207" s="287"/>
      <c r="B207" s="289" t="s">
        <v>657</v>
      </c>
      <c r="C207" s="337" t="s">
        <v>247</v>
      </c>
      <c r="D207" s="467" t="s">
        <v>248</v>
      </c>
      <c r="E207" s="342" t="s">
        <v>506</v>
      </c>
      <c r="F207" s="335"/>
      <c r="G207" s="53"/>
      <c r="H207" s="53"/>
      <c r="I207" s="53"/>
      <c r="J207" s="362" t="s">
        <v>292</v>
      </c>
      <c r="K207" s="298"/>
      <c r="L207" s="301"/>
      <c r="M207" s="302"/>
      <c r="N207" s="302"/>
      <c r="O207" s="302"/>
      <c r="P207" s="302"/>
      <c r="Q207" s="302"/>
      <c r="R207" s="466" t="s">
        <v>234</v>
      </c>
    </row>
    <row r="208" spans="1:18" ht="48.75" customHeight="1">
      <c r="A208" s="287"/>
      <c r="B208" s="289" t="s">
        <v>657</v>
      </c>
      <c r="C208" s="319"/>
      <c r="D208" s="468" t="s">
        <v>249</v>
      </c>
      <c r="E208" s="334" t="s">
        <v>638</v>
      </c>
      <c r="F208" s="334"/>
      <c r="G208" s="303"/>
      <c r="H208" s="303"/>
      <c r="I208" s="303"/>
      <c r="J208" s="362" t="s">
        <v>292</v>
      </c>
      <c r="K208" s="293"/>
      <c r="L208" s="338"/>
      <c r="M208" s="339"/>
      <c r="N208" s="339"/>
      <c r="O208" s="339"/>
      <c r="P208" s="339"/>
      <c r="Q208" s="339"/>
      <c r="R208" s="466" t="s">
        <v>234</v>
      </c>
    </row>
    <row r="209" spans="1:18" ht="117" customHeight="1">
      <c r="A209" s="341"/>
      <c r="B209" s="289" t="s">
        <v>657</v>
      </c>
      <c r="C209" s="290"/>
      <c r="D209" s="469" t="s">
        <v>250</v>
      </c>
      <c r="E209" s="335" t="s">
        <v>251</v>
      </c>
      <c r="F209" s="335"/>
      <c r="G209" s="53"/>
      <c r="H209" s="53"/>
      <c r="I209" s="53"/>
      <c r="J209" s="362" t="s">
        <v>292</v>
      </c>
      <c r="K209" s="298"/>
      <c r="L209" s="301"/>
      <c r="M209" s="302"/>
      <c r="N209" s="302"/>
      <c r="O209" s="302"/>
      <c r="P209" s="302"/>
      <c r="Q209" s="302"/>
      <c r="R209" s="466" t="s">
        <v>234</v>
      </c>
    </row>
    <row r="210" spans="1:18" ht="99.75" hidden="1" customHeight="1">
      <c r="A210" s="287"/>
      <c r="B210" s="289" t="s">
        <v>657</v>
      </c>
      <c r="C210" s="290" t="s">
        <v>337</v>
      </c>
      <c r="D210" s="429" t="s">
        <v>290</v>
      </c>
      <c r="E210" s="335" t="s">
        <v>291</v>
      </c>
      <c r="F210" s="335"/>
      <c r="G210" s="53"/>
      <c r="H210" s="53"/>
      <c r="I210" s="53"/>
      <c r="J210" s="362" t="s">
        <v>292</v>
      </c>
      <c r="K210" s="53"/>
      <c r="L210" s="53"/>
      <c r="M210" s="53"/>
      <c r="N210" s="53"/>
      <c r="O210" s="53"/>
      <c r="P210" s="53"/>
      <c r="Q210" s="53"/>
      <c r="R210" s="3" t="s">
        <v>253</v>
      </c>
    </row>
    <row r="211" spans="1:18" ht="132" hidden="1" customHeight="1">
      <c r="A211" s="287"/>
      <c r="B211" s="289" t="s">
        <v>657</v>
      </c>
      <c r="C211" s="358" t="s">
        <v>338</v>
      </c>
      <c r="D211" s="430" t="s">
        <v>339</v>
      </c>
      <c r="E211" s="342" t="s">
        <v>340</v>
      </c>
      <c r="F211" s="342"/>
      <c r="G211" s="303"/>
      <c r="H211" s="303"/>
      <c r="I211" s="303"/>
      <c r="J211" s="303"/>
      <c r="K211" s="303"/>
      <c r="L211" s="303"/>
      <c r="M211" s="303"/>
      <c r="N211" s="303"/>
      <c r="O211" s="303"/>
      <c r="P211" s="303"/>
      <c r="Q211" s="303"/>
      <c r="R211" s="215" t="s">
        <v>311</v>
      </c>
    </row>
    <row r="212" spans="1:18" ht="120" hidden="1" customHeight="1">
      <c r="A212" s="287"/>
      <c r="B212" s="289" t="s">
        <v>657</v>
      </c>
      <c r="C212" s="358" t="s">
        <v>384</v>
      </c>
      <c r="D212" s="430" t="s">
        <v>386</v>
      </c>
      <c r="E212" s="342" t="s">
        <v>387</v>
      </c>
      <c r="F212" s="342"/>
      <c r="G212" s="303"/>
      <c r="H212" s="303"/>
      <c r="I212" s="303"/>
      <c r="J212" s="303"/>
      <c r="K212" s="303"/>
      <c r="L212" s="303"/>
      <c r="M212" s="303"/>
      <c r="N212" s="303"/>
      <c r="O212" s="303"/>
      <c r="P212" s="303"/>
      <c r="Q212" s="303"/>
      <c r="R212" s="331" t="s">
        <v>374</v>
      </c>
    </row>
    <row r="213" spans="1:18" ht="120.75" hidden="1" customHeight="1">
      <c r="A213" s="341"/>
      <c r="B213" s="289" t="s">
        <v>657</v>
      </c>
      <c r="C213" s="290" t="s">
        <v>385</v>
      </c>
      <c r="D213" s="429" t="s">
        <v>386</v>
      </c>
      <c r="E213" s="335" t="s">
        <v>387</v>
      </c>
      <c r="F213" s="335"/>
      <c r="G213" s="53"/>
      <c r="H213" s="53"/>
      <c r="I213" s="53"/>
      <c r="J213" s="53"/>
      <c r="K213" s="53"/>
      <c r="L213" s="53"/>
      <c r="M213" s="53"/>
      <c r="N213" s="53"/>
      <c r="O213" s="53"/>
      <c r="P213" s="53"/>
      <c r="Q213" s="53"/>
      <c r="R213" s="331" t="s">
        <v>374</v>
      </c>
    </row>
    <row r="214" spans="1:18" ht="24">
      <c r="A214" s="351"/>
      <c r="B214" s="352"/>
      <c r="C214" s="353"/>
      <c r="D214" s="415"/>
      <c r="E214" s="354"/>
      <c r="F214" s="354"/>
      <c r="G214" s="52"/>
      <c r="H214" s="52"/>
      <c r="I214" s="52"/>
      <c r="J214" s="52"/>
      <c r="K214" s="64"/>
      <c r="L214" s="355"/>
      <c r="M214" s="356"/>
      <c r="N214" s="356"/>
      <c r="O214" s="356"/>
      <c r="P214" s="356"/>
      <c r="Q214" s="356"/>
      <c r="R214" s="357"/>
    </row>
  </sheetData>
  <autoFilter ref="A9:Z213">
    <filterColumn colId="17">
      <filters>
        <filter val="1"/>
        <filter val="สำนักงานทรัพย์สิน"/>
      </filters>
    </filterColumn>
  </autoFilter>
  <mergeCells count="19">
    <mergeCell ref="M6:O6"/>
    <mergeCell ref="P6:Q7"/>
    <mergeCell ref="R6:R8"/>
    <mergeCell ref="M7:M8"/>
    <mergeCell ref="N7:N8"/>
    <mergeCell ref="O7:O8"/>
    <mergeCell ref="A174:E174"/>
    <mergeCell ref="A175:E175"/>
    <mergeCell ref="A183:E183"/>
    <mergeCell ref="A184:E184"/>
    <mergeCell ref="L6:L8"/>
    <mergeCell ref="K6:K8"/>
    <mergeCell ref="A6:A8"/>
    <mergeCell ref="B6:B8"/>
    <mergeCell ref="C6:C8"/>
    <mergeCell ref="D6:D8"/>
    <mergeCell ref="E6:E8"/>
    <mergeCell ref="F6:F8"/>
    <mergeCell ref="G6:J7"/>
  </mergeCells>
  <pageMargins left="1.1811023622047201" right="0" top="0.196850393700787" bottom="0.118110236220472" header="0.31496062992126" footer="7.8740157480315001E-2"/>
  <pageSetup paperSize="9" scale="95" orientation="landscape" useFirstPageNumber="1" r:id="rId1"/>
  <headerFooter>
    <oddFooter>&amp;R&amp;P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theme="5" tint="0.59999389629810485"/>
  </sheetPr>
  <dimension ref="A1:AB214"/>
  <sheetViews>
    <sheetView view="pageLayout" zoomScale="73" zoomScaleNormal="84" zoomScaleSheetLayoutView="100" zoomScalePageLayoutView="73" workbookViewId="0">
      <selection activeCell="D1" sqref="D1"/>
    </sheetView>
  </sheetViews>
  <sheetFormatPr defaultColWidth="9.140625" defaultRowHeight="21"/>
  <cols>
    <col min="1" max="1" width="16.28515625" style="44" customWidth="1"/>
    <col min="2" max="2" width="18.42578125" style="44" customWidth="1"/>
    <col min="3" max="3" width="19" style="44" customWidth="1"/>
    <col min="4" max="4" width="17.140625" style="431" customWidth="1"/>
    <col min="5" max="6" width="14.28515625" style="57" customWidth="1"/>
    <col min="7" max="7" width="0.140625" style="44" customWidth="1"/>
    <col min="8" max="8" width="8.140625" style="44" hidden="1" customWidth="1"/>
    <col min="9" max="9" width="10.85546875" style="44" customWidth="1"/>
    <col min="10" max="10" width="12.140625" style="44" customWidth="1"/>
    <col min="11" max="11" width="0.140625" style="57" hidden="1" customWidth="1"/>
    <col min="12" max="12" width="10.140625" style="99" hidden="1" customWidth="1"/>
    <col min="13" max="13" width="8" style="98" hidden="1" customWidth="1"/>
    <col min="14" max="14" width="9.42578125" style="98" hidden="1" customWidth="1"/>
    <col min="15" max="15" width="7.7109375" style="98" hidden="1" customWidth="1"/>
    <col min="16" max="16" width="9.5703125" style="98" hidden="1" customWidth="1"/>
    <col min="17" max="17" width="2.42578125" style="98" hidden="1" customWidth="1"/>
    <col min="18" max="18" width="13.42578125" style="169" customWidth="1"/>
    <col min="19" max="19" width="0.85546875" style="44" customWidth="1"/>
    <col min="20" max="20" width="6.85546875" style="44" customWidth="1"/>
    <col min="21" max="21" width="8.42578125" style="91" hidden="1" customWidth="1"/>
    <col min="22" max="22" width="9.140625" style="44" hidden="1" customWidth="1"/>
    <col min="23" max="23" width="13.42578125" style="91" hidden="1" customWidth="1"/>
    <col min="24" max="24" width="12.140625" style="44" hidden="1" customWidth="1"/>
    <col min="25" max="26" width="9.140625" style="44" hidden="1" customWidth="1"/>
    <col min="27" max="31" width="9.140625" style="44"/>
    <col min="32" max="32" width="10.7109375" style="44" bestFit="1" customWidth="1"/>
    <col min="33" max="16384" width="9.140625" style="44"/>
  </cols>
  <sheetData>
    <row r="1" spans="1:26" ht="24">
      <c r="A1" s="262" t="s">
        <v>665</v>
      </c>
      <c r="B1" s="262"/>
      <c r="C1" s="263"/>
      <c r="D1" s="262"/>
      <c r="G1" s="16"/>
      <c r="H1" s="16"/>
      <c r="I1" s="16"/>
      <c r="J1" s="16"/>
      <c r="K1" s="16"/>
      <c r="L1" s="96"/>
      <c r="M1" s="96"/>
      <c r="N1" s="96"/>
      <c r="O1" s="96"/>
      <c r="P1" s="96"/>
      <c r="Q1" s="96"/>
      <c r="R1" s="167"/>
    </row>
    <row r="2" spans="1:26" ht="24">
      <c r="A2" s="262" t="str">
        <f>ตาราง!A2</f>
        <v>(ตามแผนยุทธศาสตร์มหาวิทยาลัยเกษตรศาสตร์ ระยะ 12 ปี พ.ศ.2560-2571)</v>
      </c>
      <c r="B2" s="262"/>
      <c r="C2" s="263"/>
      <c r="D2" s="256"/>
      <c r="E2" s="264"/>
      <c r="F2" s="264"/>
      <c r="G2" s="16"/>
      <c r="H2" s="16"/>
      <c r="I2" s="16"/>
      <c r="J2" s="16"/>
      <c r="K2" s="16"/>
      <c r="L2" s="96"/>
      <c r="M2" s="96"/>
      <c r="N2" s="96"/>
      <c r="O2" s="96"/>
      <c r="P2" s="96"/>
      <c r="Q2" s="96"/>
      <c r="R2" s="167"/>
    </row>
    <row r="3" spans="1:26" ht="24">
      <c r="A3" s="262" t="s">
        <v>8</v>
      </c>
      <c r="B3" s="262" t="s">
        <v>66</v>
      </c>
      <c r="C3" s="52"/>
      <c r="D3" s="256"/>
      <c r="E3" s="264"/>
      <c r="F3" s="264"/>
      <c r="G3" s="16"/>
      <c r="H3" s="16"/>
      <c r="I3" s="16"/>
      <c r="J3" s="16"/>
      <c r="K3" s="16"/>
      <c r="L3" s="96"/>
      <c r="M3" s="96"/>
      <c r="N3" s="96"/>
      <c r="O3" s="96"/>
      <c r="P3" s="96"/>
      <c r="Q3" s="96"/>
      <c r="R3" s="167"/>
    </row>
    <row r="4" spans="1:26" ht="15.75" hidden="1" customHeight="1">
      <c r="A4" s="261" t="s">
        <v>16</v>
      </c>
      <c r="B4" s="262"/>
      <c r="C4" s="263"/>
      <c r="D4" s="122"/>
      <c r="E4" s="64"/>
      <c r="F4" s="64"/>
      <c r="M4" s="97"/>
      <c r="N4" s="97"/>
      <c r="O4" s="97"/>
      <c r="P4" s="97"/>
      <c r="Q4" s="97"/>
      <c r="R4" s="56"/>
    </row>
    <row r="5" spans="1:26" ht="15.75" hidden="1" customHeight="1">
      <c r="A5" s="261" t="s">
        <v>17</v>
      </c>
      <c r="B5" s="262"/>
      <c r="C5" s="263"/>
      <c r="D5" s="122"/>
      <c r="E5" s="64"/>
      <c r="F5" s="64"/>
      <c r="M5" s="97"/>
      <c r="N5" s="97"/>
      <c r="O5" s="97"/>
      <c r="P5" s="97"/>
      <c r="Q5" s="97"/>
      <c r="R5" s="56"/>
    </row>
    <row r="6" spans="1:26" ht="44.25" customHeight="1">
      <c r="A6" s="537" t="s">
        <v>91</v>
      </c>
      <c r="B6" s="537" t="s">
        <v>214</v>
      </c>
      <c r="C6" s="537" t="s">
        <v>1</v>
      </c>
      <c r="D6" s="540" t="s">
        <v>216</v>
      </c>
      <c r="E6" s="537" t="s">
        <v>192</v>
      </c>
      <c r="F6" s="550" t="s">
        <v>663</v>
      </c>
      <c r="G6" s="543" t="s">
        <v>19</v>
      </c>
      <c r="H6" s="553"/>
      <c r="I6" s="553"/>
      <c r="J6" s="544"/>
      <c r="K6" s="537" t="s">
        <v>85</v>
      </c>
      <c r="L6" s="547" t="s">
        <v>93</v>
      </c>
      <c r="M6" s="534" t="s">
        <v>18</v>
      </c>
      <c r="N6" s="535"/>
      <c r="O6" s="536"/>
      <c r="P6" s="516" t="s">
        <v>20</v>
      </c>
      <c r="Q6" s="517"/>
      <c r="R6" s="520" t="s">
        <v>6</v>
      </c>
      <c r="U6" s="91" t="s">
        <v>87</v>
      </c>
      <c r="V6" s="44" t="s">
        <v>94</v>
      </c>
      <c r="W6" s="91" t="s">
        <v>88</v>
      </c>
      <c r="X6" s="44" t="s">
        <v>95</v>
      </c>
      <c r="Y6" s="44" t="s">
        <v>96</v>
      </c>
      <c r="Z6" s="44" t="s">
        <v>79</v>
      </c>
    </row>
    <row r="7" spans="1:26" ht="24.6" customHeight="1">
      <c r="A7" s="538"/>
      <c r="B7" s="538"/>
      <c r="C7" s="538"/>
      <c r="D7" s="541"/>
      <c r="E7" s="538"/>
      <c r="F7" s="551"/>
      <c r="G7" s="545"/>
      <c r="H7" s="554"/>
      <c r="I7" s="554"/>
      <c r="J7" s="546"/>
      <c r="K7" s="538"/>
      <c r="L7" s="548"/>
      <c r="M7" s="523" t="s">
        <v>12</v>
      </c>
      <c r="N7" s="523" t="s">
        <v>14</v>
      </c>
      <c r="O7" s="523" t="s">
        <v>15</v>
      </c>
      <c r="P7" s="518"/>
      <c r="Q7" s="519"/>
      <c r="R7" s="521"/>
    </row>
    <row r="8" spans="1:26" ht="46.5" customHeight="1">
      <c r="A8" s="539"/>
      <c r="B8" s="539"/>
      <c r="C8" s="539"/>
      <c r="D8" s="542"/>
      <c r="E8" s="539"/>
      <c r="F8" s="552"/>
      <c r="G8" s="475" t="s">
        <v>2</v>
      </c>
      <c r="H8" s="475" t="s">
        <v>3</v>
      </c>
      <c r="I8" s="475" t="s">
        <v>2</v>
      </c>
      <c r="J8" s="475" t="s">
        <v>3</v>
      </c>
      <c r="K8" s="539"/>
      <c r="L8" s="549"/>
      <c r="M8" s="524"/>
      <c r="N8" s="524"/>
      <c r="O8" s="524"/>
      <c r="P8" s="100" t="s">
        <v>2</v>
      </c>
      <c r="Q8" s="474" t="s">
        <v>3</v>
      </c>
      <c r="R8" s="522"/>
    </row>
    <row r="9" spans="1:26" ht="30.75" customHeight="1">
      <c r="A9" s="476" t="s">
        <v>168</v>
      </c>
      <c r="B9" s="54"/>
      <c r="C9" s="310"/>
      <c r="D9" s="122"/>
      <c r="E9" s="265"/>
      <c r="F9" s="265"/>
      <c r="G9" s="66"/>
      <c r="H9" s="5"/>
      <c r="I9" s="5"/>
      <c r="J9" s="5"/>
      <c r="K9" s="266"/>
      <c r="L9" s="122"/>
      <c r="M9" s="121"/>
      <c r="N9" s="121"/>
      <c r="O9" s="121"/>
      <c r="P9" s="121"/>
      <c r="Q9" s="268"/>
      <c r="R9" s="477">
        <v>1</v>
      </c>
      <c r="U9" s="104"/>
      <c r="V9" s="104"/>
      <c r="W9" s="104"/>
      <c r="X9" s="104"/>
      <c r="Y9" s="104"/>
      <c r="Z9" s="104"/>
    </row>
    <row r="10" spans="1:26" ht="25.5" customHeight="1">
      <c r="A10" s="473" t="s">
        <v>204</v>
      </c>
      <c r="B10" s="65"/>
      <c r="C10" s="265"/>
      <c r="D10" s="122"/>
      <c r="E10" s="265"/>
      <c r="F10" s="265"/>
      <c r="G10" s="66"/>
      <c r="H10" s="5"/>
      <c r="I10" s="5"/>
      <c r="J10" s="5"/>
      <c r="K10" s="266"/>
      <c r="L10" s="122"/>
      <c r="M10" s="121"/>
      <c r="N10" s="121"/>
      <c r="O10" s="121"/>
      <c r="P10" s="121"/>
      <c r="Q10" s="268"/>
      <c r="R10" s="477">
        <v>1</v>
      </c>
      <c r="U10" s="104"/>
      <c r="V10" s="104"/>
      <c r="W10" s="104"/>
      <c r="X10" s="104"/>
      <c r="Y10" s="104"/>
      <c r="Z10" s="104"/>
    </row>
    <row r="11" spans="1:26" ht="28.5" customHeight="1">
      <c r="A11" s="63" t="s">
        <v>218</v>
      </c>
      <c r="B11" s="39"/>
      <c r="C11" s="239"/>
      <c r="D11" s="322"/>
      <c r="E11" s="61"/>
      <c r="F11" s="61"/>
      <c r="G11" s="5"/>
      <c r="H11" s="5"/>
      <c r="I11" s="5"/>
      <c r="J11" s="5"/>
      <c r="K11" s="267"/>
      <c r="L11" s="223"/>
      <c r="M11" s="121"/>
      <c r="N11" s="121"/>
      <c r="O11" s="131"/>
      <c r="P11" s="121"/>
      <c r="Q11" s="268"/>
      <c r="R11" s="478">
        <v>1</v>
      </c>
      <c r="U11" s="91">
        <v>0</v>
      </c>
      <c r="V11" s="49"/>
      <c r="W11" s="91">
        <v>1</v>
      </c>
      <c r="Z11" s="44">
        <v>1</v>
      </c>
    </row>
    <row r="12" spans="1:26" ht="194.25" hidden="1" customHeight="1">
      <c r="A12" s="63"/>
      <c r="B12" s="289" t="s">
        <v>205</v>
      </c>
      <c r="C12" s="379" t="s">
        <v>573</v>
      </c>
      <c r="D12" s="364" t="s">
        <v>593</v>
      </c>
      <c r="E12" s="4">
        <v>3.51</v>
      </c>
      <c r="F12" s="4"/>
      <c r="G12" s="4"/>
      <c r="H12" s="4"/>
      <c r="I12" s="4"/>
      <c r="J12" s="344"/>
      <c r="K12" s="5"/>
      <c r="L12" s="120"/>
      <c r="M12" s="131"/>
      <c r="N12" s="121"/>
      <c r="O12" s="121"/>
      <c r="P12" s="121"/>
      <c r="Q12" s="121"/>
      <c r="R12" s="62" t="s">
        <v>388</v>
      </c>
      <c r="V12" s="49"/>
    </row>
    <row r="13" spans="1:26" ht="106.5" hidden="1" customHeight="1">
      <c r="A13" s="432"/>
      <c r="B13" s="289" t="s">
        <v>205</v>
      </c>
      <c r="C13" s="379" t="s">
        <v>573</v>
      </c>
      <c r="D13" s="364" t="s">
        <v>594</v>
      </c>
      <c r="E13" s="4">
        <v>3.51</v>
      </c>
      <c r="F13" s="4"/>
      <c r="G13" s="4"/>
      <c r="H13" s="4"/>
      <c r="I13" s="4"/>
      <c r="J13" s="344"/>
      <c r="K13" s="5"/>
      <c r="L13" s="120"/>
      <c r="M13" s="131"/>
      <c r="N13" s="121"/>
      <c r="O13" s="121"/>
      <c r="P13" s="121"/>
      <c r="Q13" s="121"/>
      <c r="R13" s="62" t="s">
        <v>388</v>
      </c>
      <c r="V13" s="49"/>
    </row>
    <row r="14" spans="1:26" ht="221.25" hidden="1" customHeight="1">
      <c r="A14" s="63"/>
      <c r="B14" s="289" t="s">
        <v>618</v>
      </c>
      <c r="C14" s="329" t="s">
        <v>542</v>
      </c>
      <c r="D14" s="374" t="s">
        <v>543</v>
      </c>
      <c r="E14" s="4" t="s">
        <v>469</v>
      </c>
      <c r="F14" s="4"/>
      <c r="G14" s="4"/>
      <c r="H14" s="4"/>
      <c r="I14" s="472">
        <v>28000</v>
      </c>
      <c r="K14" s="4"/>
      <c r="L14" s="249"/>
      <c r="M14" s="103"/>
      <c r="N14" s="123"/>
      <c r="O14" s="123"/>
      <c r="P14" s="123"/>
      <c r="Q14" s="123"/>
      <c r="R14" s="40" t="s">
        <v>544</v>
      </c>
      <c r="V14" s="49"/>
    </row>
    <row r="15" spans="1:26" ht="197.25" hidden="1" customHeight="1">
      <c r="A15" s="432"/>
      <c r="B15" s="419"/>
      <c r="C15" s="42" t="s">
        <v>484</v>
      </c>
      <c r="D15" s="364" t="s">
        <v>485</v>
      </c>
      <c r="E15" s="4" t="s">
        <v>486</v>
      </c>
      <c r="F15" s="4"/>
      <c r="G15" s="4"/>
      <c r="H15" s="4"/>
      <c r="I15" s="4"/>
      <c r="J15" s="344"/>
      <c r="K15" s="5"/>
      <c r="L15" s="120"/>
      <c r="M15" s="131"/>
      <c r="N15" s="121"/>
      <c r="O15" s="121"/>
      <c r="P15" s="121"/>
      <c r="Q15" s="121"/>
      <c r="R15" s="3" t="s">
        <v>487</v>
      </c>
      <c r="V15" s="49"/>
    </row>
    <row r="16" spans="1:26" ht="201" hidden="1" customHeight="1">
      <c r="A16" s="63"/>
      <c r="B16" s="289" t="s">
        <v>618</v>
      </c>
      <c r="C16" s="42" t="s">
        <v>252</v>
      </c>
      <c r="D16" s="364" t="s">
        <v>254</v>
      </c>
      <c r="E16" s="4" t="s">
        <v>246</v>
      </c>
      <c r="F16" s="4"/>
      <c r="G16" s="4"/>
      <c r="H16" s="4"/>
      <c r="I16" s="344">
        <v>50000</v>
      </c>
      <c r="J16" s="303"/>
      <c r="K16" s="5"/>
      <c r="L16" s="120"/>
      <c r="M16" s="131"/>
      <c r="N16" s="121"/>
      <c r="O16" s="121"/>
      <c r="P16" s="121"/>
      <c r="Q16" s="121"/>
      <c r="R16" s="3" t="s">
        <v>253</v>
      </c>
      <c r="V16" s="49"/>
    </row>
    <row r="17" spans="1:28" ht="203.25" hidden="1" customHeight="1">
      <c r="A17" s="7"/>
      <c r="B17" s="281"/>
      <c r="C17" s="42" t="s">
        <v>341</v>
      </c>
      <c r="D17" s="364" t="s">
        <v>342</v>
      </c>
      <c r="E17" s="4" t="s">
        <v>343</v>
      </c>
      <c r="F17" s="4"/>
      <c r="G17" s="18"/>
      <c r="H17" s="18"/>
      <c r="I17" s="336">
        <v>100000</v>
      </c>
      <c r="J17" s="53"/>
      <c r="K17" s="5"/>
      <c r="L17" s="120"/>
      <c r="M17" s="131"/>
      <c r="N17" s="121"/>
      <c r="O17" s="121"/>
      <c r="P17" s="121"/>
      <c r="Q17" s="121"/>
      <c r="R17" s="40" t="s">
        <v>344</v>
      </c>
      <c r="V17" s="49"/>
    </row>
    <row r="18" spans="1:28" ht="231.75" hidden="1" customHeight="1">
      <c r="A18" s="48"/>
      <c r="B18" s="289" t="s">
        <v>641</v>
      </c>
      <c r="C18" s="414" t="s">
        <v>376</v>
      </c>
      <c r="D18" s="364" t="s">
        <v>372</v>
      </c>
      <c r="E18" s="4" t="s">
        <v>373</v>
      </c>
      <c r="F18" s="5"/>
      <c r="G18" s="6"/>
      <c r="H18" s="6"/>
      <c r="I18" s="345">
        <v>300000</v>
      </c>
      <c r="K18" s="5"/>
      <c r="L18" s="120"/>
      <c r="M18" s="131"/>
      <c r="N18" s="121"/>
      <c r="O18" s="121"/>
      <c r="P18" s="121"/>
      <c r="Q18" s="121"/>
      <c r="R18" s="47" t="s">
        <v>374</v>
      </c>
      <c r="V18" s="49"/>
    </row>
    <row r="19" spans="1:28" ht="127.5" hidden="1" customHeight="1">
      <c r="A19" s="48"/>
      <c r="B19" s="289" t="s">
        <v>205</v>
      </c>
      <c r="C19" s="414" t="s">
        <v>376</v>
      </c>
      <c r="D19" s="364" t="s">
        <v>377</v>
      </c>
      <c r="E19" s="4" t="s">
        <v>373</v>
      </c>
      <c r="F19" s="5"/>
      <c r="G19" s="6"/>
      <c r="H19" s="6"/>
      <c r="I19" s="6"/>
      <c r="J19" s="336"/>
      <c r="K19" s="5"/>
      <c r="L19" s="120"/>
      <c r="M19" s="131"/>
      <c r="N19" s="121"/>
      <c r="O19" s="121"/>
      <c r="P19" s="121"/>
      <c r="Q19" s="121"/>
      <c r="R19" s="47" t="s">
        <v>374</v>
      </c>
      <c r="V19" s="49"/>
    </row>
    <row r="20" spans="1:28" ht="129.75" hidden="1" customHeight="1">
      <c r="A20" s="7"/>
      <c r="B20" s="419" t="s">
        <v>206</v>
      </c>
      <c r="C20" s="42" t="s">
        <v>540</v>
      </c>
      <c r="D20" s="374" t="s">
        <v>255</v>
      </c>
      <c r="E20" s="18" t="s">
        <v>246</v>
      </c>
      <c r="F20" s="18"/>
      <c r="G20" s="18"/>
      <c r="H20" s="18"/>
      <c r="I20" s="336">
        <v>50000</v>
      </c>
      <c r="J20" s="53"/>
      <c r="K20" s="5"/>
      <c r="L20" s="120"/>
      <c r="M20" s="131"/>
      <c r="N20" s="121"/>
      <c r="O20" s="121"/>
      <c r="P20" s="121"/>
      <c r="Q20" s="121"/>
      <c r="R20" s="40" t="s">
        <v>253</v>
      </c>
      <c r="V20" s="49"/>
    </row>
    <row r="21" spans="1:28" ht="177.75" hidden="1" customHeight="1">
      <c r="A21" s="63"/>
      <c r="B21" s="289" t="s">
        <v>642</v>
      </c>
      <c r="C21" s="290" t="s">
        <v>545</v>
      </c>
      <c r="D21" s="364" t="s">
        <v>546</v>
      </c>
      <c r="E21" s="4" t="s">
        <v>469</v>
      </c>
      <c r="F21" s="4"/>
      <c r="G21" s="4"/>
      <c r="H21" s="4"/>
      <c r="I21" s="433">
        <v>70000</v>
      </c>
      <c r="J21" s="303"/>
      <c r="K21" s="5"/>
      <c r="L21" s="120"/>
      <c r="M21" s="131"/>
      <c r="N21" s="121"/>
      <c r="O21" s="121"/>
      <c r="P21" s="121"/>
      <c r="Q21" s="121"/>
      <c r="R21" s="40" t="s">
        <v>544</v>
      </c>
      <c r="V21" s="49"/>
    </row>
    <row r="22" spans="1:28" ht="99.75" hidden="1" customHeight="1">
      <c r="A22" s="63"/>
      <c r="B22" s="289" t="s">
        <v>642</v>
      </c>
      <c r="C22" s="290" t="s">
        <v>599</v>
      </c>
      <c r="D22" s="364" t="s">
        <v>546</v>
      </c>
      <c r="E22" s="4" t="s">
        <v>230</v>
      </c>
      <c r="F22" s="5"/>
      <c r="G22" s="5"/>
      <c r="H22" s="5"/>
      <c r="I22" s="434">
        <v>500000</v>
      </c>
      <c r="J22" s="436"/>
      <c r="K22" s="5"/>
      <c r="L22" s="120"/>
      <c r="M22" s="131"/>
      <c r="N22" s="121"/>
      <c r="O22" s="121"/>
      <c r="P22" s="121"/>
      <c r="Q22" s="121"/>
      <c r="R22" s="47" t="s">
        <v>600</v>
      </c>
      <c r="V22" s="49"/>
    </row>
    <row r="23" spans="1:28" ht="107.25" hidden="1" customHeight="1">
      <c r="A23" s="63"/>
      <c r="B23" s="289" t="s">
        <v>642</v>
      </c>
      <c r="C23" s="42" t="s">
        <v>528</v>
      </c>
      <c r="D23" s="374" t="s">
        <v>529</v>
      </c>
      <c r="E23" s="4" t="s">
        <v>246</v>
      </c>
      <c r="F23" s="5"/>
      <c r="G23" s="6"/>
      <c r="H23" s="6"/>
      <c r="I23" s="6"/>
      <c r="J23" s="345"/>
      <c r="K23" s="5"/>
      <c r="L23" s="120"/>
      <c r="M23" s="131"/>
      <c r="N23" s="121"/>
      <c r="O23" s="121"/>
      <c r="P23" s="121"/>
      <c r="Q23" s="121"/>
      <c r="R23" s="47" t="s">
        <v>530</v>
      </c>
      <c r="V23" s="49"/>
    </row>
    <row r="24" spans="1:28" ht="87" hidden="1" customHeight="1">
      <c r="A24" s="432"/>
      <c r="B24" s="289" t="s">
        <v>642</v>
      </c>
      <c r="C24" s="42" t="s">
        <v>531</v>
      </c>
      <c r="D24" s="374" t="s">
        <v>529</v>
      </c>
      <c r="E24" s="4" t="s">
        <v>246</v>
      </c>
      <c r="F24" s="4"/>
      <c r="G24" s="18"/>
      <c r="H24" s="18"/>
      <c r="I24" s="18"/>
      <c r="J24" s="336"/>
      <c r="K24" s="5"/>
      <c r="L24" s="120"/>
      <c r="M24" s="131"/>
      <c r="N24" s="121"/>
      <c r="O24" s="121"/>
      <c r="P24" s="121"/>
      <c r="Q24" s="121"/>
      <c r="R24" s="47" t="s">
        <v>530</v>
      </c>
      <c r="V24" s="49"/>
    </row>
    <row r="25" spans="1:28" ht="108" hidden="1" customHeight="1">
      <c r="A25" s="38"/>
      <c r="B25" s="289" t="s">
        <v>642</v>
      </c>
      <c r="C25" s="42" t="s">
        <v>488</v>
      </c>
      <c r="D25" s="364" t="s">
        <v>489</v>
      </c>
      <c r="E25" s="4" t="s">
        <v>490</v>
      </c>
      <c r="F25" s="375"/>
      <c r="G25" s="435"/>
      <c r="H25" s="4"/>
      <c r="I25" s="4"/>
      <c r="J25" s="344"/>
      <c r="K25" s="5"/>
      <c r="L25" s="120"/>
      <c r="M25" s="131"/>
      <c r="N25" s="121"/>
      <c r="O25" s="121"/>
      <c r="P25" s="121"/>
      <c r="Q25" s="121"/>
      <c r="R25" s="47" t="s">
        <v>487</v>
      </c>
      <c r="V25" s="49"/>
    </row>
    <row r="26" spans="1:28" ht="111.75" hidden="1" customHeight="1">
      <c r="A26" s="48"/>
      <c r="B26" s="289" t="s">
        <v>642</v>
      </c>
      <c r="C26" s="42" t="s">
        <v>491</v>
      </c>
      <c r="D26" s="364" t="s">
        <v>492</v>
      </c>
      <c r="E26" s="4" t="s">
        <v>493</v>
      </c>
      <c r="F26" s="5"/>
      <c r="G26" s="5"/>
      <c r="H26" s="5"/>
      <c r="I26" s="5"/>
      <c r="J26" s="336"/>
      <c r="K26" s="5"/>
      <c r="L26" s="120"/>
      <c r="M26" s="131"/>
      <c r="N26" s="121"/>
      <c r="O26" s="121"/>
      <c r="P26" s="121"/>
      <c r="Q26" s="121"/>
      <c r="R26" s="47" t="s">
        <v>487</v>
      </c>
      <c r="V26" s="49"/>
    </row>
    <row r="27" spans="1:28" ht="129.75" hidden="1" customHeight="1">
      <c r="A27" s="63"/>
      <c r="B27" s="289" t="s">
        <v>642</v>
      </c>
      <c r="C27" s="42" t="s">
        <v>396</v>
      </c>
      <c r="D27" s="374" t="s">
        <v>397</v>
      </c>
      <c r="E27" s="4" t="s">
        <v>574</v>
      </c>
      <c r="F27" s="5"/>
      <c r="G27" s="6"/>
      <c r="H27" s="6"/>
      <c r="I27" s="345">
        <v>50000</v>
      </c>
      <c r="J27" s="303"/>
      <c r="K27" s="5"/>
      <c r="L27" s="120"/>
      <c r="M27" s="131"/>
      <c r="N27" s="121"/>
      <c r="O27" s="121"/>
      <c r="P27" s="121"/>
      <c r="Q27" s="121"/>
      <c r="R27" s="47" t="s">
        <v>398</v>
      </c>
      <c r="V27" s="49"/>
    </row>
    <row r="28" spans="1:28" ht="84.75" hidden="1" customHeight="1">
      <c r="A28" s="432"/>
      <c r="B28" s="289" t="s">
        <v>642</v>
      </c>
      <c r="C28" s="42" t="s">
        <v>399</v>
      </c>
      <c r="D28" s="374" t="s">
        <v>400</v>
      </c>
      <c r="E28" s="4" t="s">
        <v>401</v>
      </c>
      <c r="F28" s="4"/>
      <c r="G28" s="18"/>
      <c r="H28" s="18"/>
      <c r="I28" s="336">
        <v>20000</v>
      </c>
      <c r="J28" s="447"/>
      <c r="K28" s="5"/>
      <c r="L28" s="120"/>
      <c r="M28" s="131"/>
      <c r="N28" s="121"/>
      <c r="O28" s="121"/>
      <c r="P28" s="121"/>
      <c r="Q28" s="121"/>
      <c r="R28" s="47" t="s">
        <v>398</v>
      </c>
      <c r="V28" s="49"/>
    </row>
    <row r="29" spans="1:28" ht="133.5" hidden="1" customHeight="1">
      <c r="A29" s="448"/>
      <c r="B29" s="289" t="s">
        <v>642</v>
      </c>
      <c r="C29" s="449" t="s">
        <v>389</v>
      </c>
      <c r="D29" s="364" t="s">
        <v>390</v>
      </c>
      <c r="E29" s="170" t="s">
        <v>356</v>
      </c>
      <c r="F29" s="127"/>
      <c r="G29" s="445"/>
      <c r="H29" s="408"/>
      <c r="I29" s="446">
        <v>220000</v>
      </c>
      <c r="J29" s="303"/>
      <c r="K29" s="223"/>
      <c r="L29" s="120"/>
      <c r="M29" s="131"/>
      <c r="N29" s="121"/>
      <c r="O29" s="121"/>
      <c r="P29" s="121"/>
      <c r="Q29" s="121"/>
      <c r="R29" s="374" t="s">
        <v>388</v>
      </c>
      <c r="S29" s="410"/>
      <c r="T29" s="410"/>
      <c r="U29" s="410"/>
      <c r="V29" s="411"/>
      <c r="W29" s="410"/>
      <c r="X29" s="410"/>
      <c r="Y29" s="410"/>
      <c r="Z29" s="410"/>
      <c r="AA29" s="410"/>
      <c r="AB29" s="410"/>
    </row>
    <row r="30" spans="1:28" ht="144" hidden="1" customHeight="1">
      <c r="A30" s="90"/>
      <c r="B30" s="289" t="s">
        <v>642</v>
      </c>
      <c r="C30" s="449" t="s">
        <v>389</v>
      </c>
      <c r="D30" s="374" t="s">
        <v>390</v>
      </c>
      <c r="E30" s="170" t="s">
        <v>541</v>
      </c>
      <c r="F30" s="322"/>
      <c r="G30" s="413"/>
      <c r="H30" s="412"/>
      <c r="I30" s="409">
        <v>45000</v>
      </c>
      <c r="K30" s="223"/>
      <c r="L30" s="120"/>
      <c r="M30" s="131"/>
      <c r="N30" s="121"/>
      <c r="O30" s="121"/>
      <c r="P30" s="121"/>
      <c r="Q30" s="121"/>
      <c r="R30" s="374" t="s">
        <v>435</v>
      </c>
      <c r="S30" s="410"/>
      <c r="T30" s="410"/>
      <c r="U30" s="410"/>
      <c r="V30" s="411"/>
      <c r="W30" s="410"/>
      <c r="X30" s="410"/>
      <c r="Y30" s="410"/>
      <c r="Z30" s="410"/>
      <c r="AA30" s="410"/>
      <c r="AB30" s="410"/>
    </row>
    <row r="31" spans="1:28" ht="160.5" hidden="1" customHeight="1">
      <c r="A31" s="432"/>
      <c r="B31" s="289" t="s">
        <v>642</v>
      </c>
      <c r="C31" s="42" t="s">
        <v>310</v>
      </c>
      <c r="D31" s="374" t="s">
        <v>391</v>
      </c>
      <c r="E31" s="4" t="s">
        <v>392</v>
      </c>
      <c r="F31" s="4"/>
      <c r="G31" s="18"/>
      <c r="H31" s="4"/>
      <c r="I31" s="18"/>
      <c r="J31" s="336"/>
      <c r="K31" s="4"/>
      <c r="L31" s="249"/>
      <c r="M31" s="103"/>
      <c r="N31" s="123"/>
      <c r="O31" s="123"/>
      <c r="P31" s="123"/>
      <c r="Q31" s="123"/>
      <c r="R31" s="40" t="s">
        <v>388</v>
      </c>
      <c r="V31" s="49"/>
    </row>
    <row r="32" spans="1:28" ht="133.5" hidden="1" customHeight="1">
      <c r="A32" s="38"/>
      <c r="B32" s="450" t="s">
        <v>642</v>
      </c>
      <c r="C32" s="42" t="s">
        <v>354</v>
      </c>
      <c r="D32" s="364" t="s">
        <v>355</v>
      </c>
      <c r="E32" s="4" t="s">
        <v>356</v>
      </c>
      <c r="F32" s="5"/>
      <c r="G32" s="5"/>
      <c r="H32" s="5"/>
      <c r="I32" s="434">
        <v>100000</v>
      </c>
      <c r="J32" s="303"/>
      <c r="K32" s="5"/>
      <c r="L32" s="120"/>
      <c r="M32" s="131"/>
      <c r="N32" s="121"/>
      <c r="O32" s="121"/>
      <c r="P32" s="121"/>
      <c r="Q32" s="121"/>
      <c r="R32" s="3" t="s">
        <v>357</v>
      </c>
      <c r="V32" s="49"/>
    </row>
    <row r="33" spans="1:22" ht="87" hidden="1" customHeight="1">
      <c r="A33" s="48"/>
      <c r="B33" s="450" t="s">
        <v>642</v>
      </c>
      <c r="C33" s="329" t="s">
        <v>371</v>
      </c>
      <c r="D33" s="364" t="s">
        <v>372</v>
      </c>
      <c r="E33" s="4" t="s">
        <v>373</v>
      </c>
      <c r="F33" s="4"/>
      <c r="G33" s="18"/>
      <c r="H33" s="18"/>
      <c r="I33" s="336">
        <v>500000</v>
      </c>
      <c r="J33" s="303"/>
      <c r="K33" s="4"/>
      <c r="L33" s="249"/>
      <c r="M33" s="103"/>
      <c r="N33" s="123"/>
      <c r="O33" s="123"/>
      <c r="P33" s="123"/>
      <c r="Q33" s="123"/>
      <c r="R33" s="47" t="s">
        <v>374</v>
      </c>
      <c r="V33" s="49"/>
    </row>
    <row r="34" spans="1:22" ht="102" hidden="1" customHeight="1">
      <c r="A34" s="48"/>
      <c r="B34" s="450" t="s">
        <v>642</v>
      </c>
      <c r="C34" s="42" t="s">
        <v>371</v>
      </c>
      <c r="D34" s="364" t="s">
        <v>375</v>
      </c>
      <c r="E34" s="4" t="s">
        <v>373</v>
      </c>
      <c r="F34" s="5"/>
      <c r="G34" s="5"/>
      <c r="H34" s="5"/>
      <c r="I34" s="5"/>
      <c r="J34" s="434"/>
      <c r="K34" s="5"/>
      <c r="L34" s="120"/>
      <c r="M34" s="131"/>
      <c r="N34" s="121"/>
      <c r="O34" s="121"/>
      <c r="P34" s="121"/>
      <c r="Q34" s="121"/>
      <c r="R34" s="47" t="s">
        <v>374</v>
      </c>
      <c r="V34" s="49"/>
    </row>
    <row r="35" spans="1:22" ht="153" hidden="1" customHeight="1">
      <c r="A35" s="7"/>
      <c r="B35" s="450" t="s">
        <v>642</v>
      </c>
      <c r="C35" s="42" t="s">
        <v>293</v>
      </c>
      <c r="D35" s="420" t="s">
        <v>294</v>
      </c>
      <c r="E35" s="18" t="s">
        <v>230</v>
      </c>
      <c r="F35" s="18"/>
      <c r="G35" s="18"/>
      <c r="H35" s="18"/>
      <c r="I35" s="18"/>
      <c r="J35" s="18"/>
      <c r="K35" s="5"/>
      <c r="L35" s="120"/>
      <c r="M35" s="131"/>
      <c r="N35" s="121"/>
      <c r="O35" s="121"/>
      <c r="P35" s="121"/>
      <c r="Q35" s="121"/>
      <c r="R35" s="40" t="s">
        <v>302</v>
      </c>
      <c r="V35" s="49"/>
    </row>
    <row r="36" spans="1:22" ht="153" hidden="1" customHeight="1">
      <c r="A36" s="38"/>
      <c r="B36" s="450" t="s">
        <v>206</v>
      </c>
      <c r="C36" s="329" t="s">
        <v>310</v>
      </c>
      <c r="D36" s="374" t="s">
        <v>315</v>
      </c>
      <c r="E36" s="18" t="s">
        <v>246</v>
      </c>
      <c r="F36" s="18"/>
      <c r="G36" s="18"/>
      <c r="H36" s="18"/>
      <c r="I36" s="336">
        <v>200000</v>
      </c>
      <c r="J36" s="336"/>
      <c r="K36" s="312"/>
      <c r="L36" s="248"/>
      <c r="M36" s="320"/>
      <c r="N36" s="321"/>
      <c r="O36" s="321"/>
      <c r="P36" s="321"/>
      <c r="Q36" s="321"/>
      <c r="R36" s="315" t="s">
        <v>311</v>
      </c>
      <c r="V36" s="49"/>
    </row>
    <row r="37" spans="1:22" ht="315.75" hidden="1" customHeight="1">
      <c r="A37" s="432"/>
      <c r="B37" s="450" t="s">
        <v>206</v>
      </c>
      <c r="C37" s="452" t="s">
        <v>620</v>
      </c>
      <c r="D37" s="420" t="s">
        <v>345</v>
      </c>
      <c r="E37" s="18" t="s">
        <v>347</v>
      </c>
      <c r="F37" s="18"/>
      <c r="G37" s="18"/>
      <c r="H37" s="18"/>
      <c r="I37" s="336">
        <v>100000</v>
      </c>
      <c r="J37" s="451"/>
      <c r="K37" s="61"/>
      <c r="L37" s="120"/>
      <c r="M37" s="254"/>
      <c r="N37" s="256"/>
      <c r="O37" s="256"/>
      <c r="P37" s="256"/>
      <c r="Q37" s="256"/>
      <c r="R37" s="40" t="s">
        <v>344</v>
      </c>
      <c r="V37" s="49"/>
    </row>
    <row r="38" spans="1:22" ht="307.5" hidden="1" customHeight="1">
      <c r="A38" s="63"/>
      <c r="B38" s="453" t="s">
        <v>642</v>
      </c>
      <c r="C38" s="452" t="s">
        <v>620</v>
      </c>
      <c r="D38" s="420" t="s">
        <v>346</v>
      </c>
      <c r="E38" s="40" t="s">
        <v>621</v>
      </c>
      <c r="F38" s="40"/>
      <c r="G38" s="18"/>
      <c r="H38" s="336"/>
      <c r="I38" s="336"/>
      <c r="J38" s="224"/>
      <c r="K38" s="120"/>
      <c r="L38" s="254"/>
      <c r="M38" s="256"/>
      <c r="N38" s="256"/>
      <c r="O38" s="256"/>
      <c r="P38" s="256"/>
      <c r="Q38" s="311" t="s">
        <v>344</v>
      </c>
      <c r="R38" s="40" t="s">
        <v>344</v>
      </c>
      <c r="V38" s="49"/>
    </row>
    <row r="39" spans="1:22" ht="108.75" hidden="1" customHeight="1">
      <c r="A39" s="48"/>
      <c r="B39" s="334" t="s">
        <v>207</v>
      </c>
      <c r="C39" s="42" t="s">
        <v>231</v>
      </c>
      <c r="D39" s="420" t="s">
        <v>232</v>
      </c>
      <c r="E39" s="18" t="s">
        <v>233</v>
      </c>
      <c r="F39" s="18"/>
      <c r="G39" s="18"/>
      <c r="H39" s="18"/>
      <c r="I39" s="336">
        <v>20000</v>
      </c>
      <c r="J39" s="303"/>
      <c r="K39" s="5"/>
      <c r="L39" s="120"/>
      <c r="M39" s="131"/>
      <c r="N39" s="121"/>
      <c r="O39" s="121"/>
      <c r="P39" s="121"/>
      <c r="Q39" s="121"/>
      <c r="R39" s="3" t="s">
        <v>234</v>
      </c>
      <c r="V39" s="49"/>
    </row>
    <row r="40" spans="1:22" ht="108.75" hidden="1" customHeight="1">
      <c r="A40" s="48"/>
      <c r="B40" s="331" t="s">
        <v>643</v>
      </c>
      <c r="C40" s="42" t="s">
        <v>601</v>
      </c>
      <c r="D40" s="420" t="s">
        <v>548</v>
      </c>
      <c r="E40" s="18" t="s">
        <v>233</v>
      </c>
      <c r="F40" s="4"/>
      <c r="G40" s="4"/>
      <c r="H40" s="4"/>
      <c r="I40" s="344">
        <v>7000</v>
      </c>
      <c r="J40" s="344"/>
      <c r="K40" s="5"/>
      <c r="L40" s="120"/>
      <c r="M40" s="131"/>
      <c r="N40" s="121"/>
      <c r="O40" s="121"/>
      <c r="P40" s="121"/>
      <c r="Q40" s="121"/>
      <c r="R40" s="311" t="s">
        <v>600</v>
      </c>
      <c r="V40" s="49"/>
    </row>
    <row r="41" spans="1:22" ht="132" hidden="1" customHeight="1">
      <c r="A41" s="48"/>
      <c r="B41" s="331" t="s">
        <v>643</v>
      </c>
      <c r="C41" s="329" t="s">
        <v>547</v>
      </c>
      <c r="D41" s="420" t="s">
        <v>548</v>
      </c>
      <c r="E41" s="18" t="s">
        <v>318</v>
      </c>
      <c r="F41" s="4"/>
      <c r="G41" s="4"/>
      <c r="H41" s="4"/>
      <c r="I41" s="4"/>
      <c r="J41" s="344"/>
      <c r="K41" s="5"/>
      <c r="L41" s="120"/>
      <c r="M41" s="131"/>
      <c r="N41" s="121"/>
      <c r="O41" s="121"/>
      <c r="P41" s="121"/>
      <c r="Q41" s="121"/>
      <c r="R41" s="311" t="s">
        <v>544</v>
      </c>
      <c r="V41" s="49"/>
    </row>
    <row r="42" spans="1:22" ht="79.5" hidden="1" customHeight="1">
      <c r="A42" s="48"/>
      <c r="B42" s="331" t="s">
        <v>643</v>
      </c>
      <c r="C42" s="42" t="s">
        <v>494</v>
      </c>
      <c r="D42" s="421" t="s">
        <v>495</v>
      </c>
      <c r="E42" s="4" t="s">
        <v>496</v>
      </c>
      <c r="F42" s="4"/>
      <c r="G42" s="4"/>
      <c r="H42" s="4"/>
      <c r="I42" s="4"/>
      <c r="J42" s="344"/>
      <c r="K42" s="5"/>
      <c r="L42" s="120"/>
      <c r="M42" s="131"/>
      <c r="N42" s="121"/>
      <c r="O42" s="121"/>
      <c r="P42" s="121"/>
      <c r="Q42" s="121"/>
      <c r="R42" s="311" t="s">
        <v>487</v>
      </c>
      <c r="V42" s="49"/>
    </row>
    <row r="43" spans="1:22" ht="62.25" hidden="1" customHeight="1">
      <c r="A43" s="48"/>
      <c r="B43" s="331" t="s">
        <v>643</v>
      </c>
      <c r="C43" s="42" t="s">
        <v>402</v>
      </c>
      <c r="D43" s="421" t="s">
        <v>403</v>
      </c>
      <c r="E43" s="4" t="s">
        <v>404</v>
      </c>
      <c r="F43" s="4"/>
      <c r="G43" s="4"/>
      <c r="H43" s="4"/>
      <c r="I43" s="4"/>
      <c r="J43" s="344"/>
      <c r="K43" s="5"/>
      <c r="L43" s="120"/>
      <c r="M43" s="131"/>
      <c r="N43" s="121"/>
      <c r="O43" s="121"/>
      <c r="P43" s="121"/>
      <c r="Q43" s="121"/>
      <c r="R43" s="311" t="s">
        <v>398</v>
      </c>
      <c r="V43" s="49"/>
    </row>
    <row r="44" spans="1:22" ht="89.25" hidden="1" customHeight="1">
      <c r="A44" s="7"/>
      <c r="B44" s="331" t="s">
        <v>643</v>
      </c>
      <c r="C44" s="42" t="s">
        <v>358</v>
      </c>
      <c r="D44" s="421" t="s">
        <v>359</v>
      </c>
      <c r="E44" s="4" t="s">
        <v>360</v>
      </c>
      <c r="F44" s="4"/>
      <c r="G44" s="4"/>
      <c r="H44" s="4"/>
      <c r="I44" s="4"/>
      <c r="J44" s="344"/>
      <c r="K44" s="5"/>
      <c r="L44" s="120"/>
      <c r="M44" s="131"/>
      <c r="N44" s="121"/>
      <c r="O44" s="121"/>
      <c r="P44" s="121"/>
      <c r="Q44" s="121"/>
      <c r="R44" s="311" t="s">
        <v>357</v>
      </c>
      <c r="V44" s="49"/>
    </row>
    <row r="45" spans="1:22" ht="231" hidden="1" customHeight="1">
      <c r="A45" s="38"/>
      <c r="B45" s="168" t="s">
        <v>643</v>
      </c>
      <c r="C45" s="42" t="s">
        <v>348</v>
      </c>
      <c r="D45" s="421" t="s">
        <v>349</v>
      </c>
      <c r="E45" s="4" t="s">
        <v>312</v>
      </c>
      <c r="F45" s="4"/>
      <c r="G45" s="4"/>
      <c r="H45" s="4"/>
      <c r="I45" s="344">
        <v>100000</v>
      </c>
      <c r="J45" s="303"/>
      <c r="K45" s="5"/>
      <c r="L45" s="120"/>
      <c r="M45" s="131"/>
      <c r="N45" s="121"/>
      <c r="O45" s="121"/>
      <c r="P45" s="121"/>
      <c r="Q45" s="121"/>
      <c r="R45" s="40" t="s">
        <v>344</v>
      </c>
      <c r="V45" s="49"/>
    </row>
    <row r="46" spans="1:22" ht="78" hidden="1" customHeight="1">
      <c r="A46" s="48"/>
      <c r="B46" s="168" t="s">
        <v>643</v>
      </c>
      <c r="C46" s="42" t="s">
        <v>256</v>
      </c>
      <c r="D46" s="170" t="s">
        <v>257</v>
      </c>
      <c r="E46" s="4" t="s">
        <v>258</v>
      </c>
      <c r="F46" s="4"/>
      <c r="G46" s="4"/>
      <c r="H46" s="4"/>
      <c r="I46" s="4"/>
      <c r="J46" s="4" t="s">
        <v>292</v>
      </c>
      <c r="K46" s="4"/>
      <c r="L46" s="249"/>
      <c r="M46" s="103"/>
      <c r="N46" s="123"/>
      <c r="O46" s="123"/>
      <c r="P46" s="123"/>
      <c r="Q46" s="123"/>
      <c r="R46" s="311" t="s">
        <v>253</v>
      </c>
      <c r="V46" s="49"/>
    </row>
    <row r="47" spans="1:22" ht="75.75" hidden="1" customHeight="1">
      <c r="A47" s="7"/>
      <c r="B47" s="168" t="s">
        <v>643</v>
      </c>
      <c r="C47" s="42" t="s">
        <v>296</v>
      </c>
      <c r="D47" s="374" t="s">
        <v>297</v>
      </c>
      <c r="E47" s="312" t="s">
        <v>233</v>
      </c>
      <c r="F47" s="312"/>
      <c r="G47" s="18"/>
      <c r="H47" s="18"/>
      <c r="I47" s="336">
        <v>58500</v>
      </c>
      <c r="J47" s="435"/>
      <c r="K47" s="312"/>
      <c r="L47" s="248"/>
      <c r="M47" s="320"/>
      <c r="N47" s="321"/>
      <c r="O47" s="321"/>
      <c r="P47" s="321"/>
      <c r="Q47" s="321"/>
      <c r="R47" s="40" t="s">
        <v>302</v>
      </c>
      <c r="V47" s="49"/>
    </row>
    <row r="48" spans="1:22" ht="180" hidden="1" customHeight="1">
      <c r="A48" s="48"/>
      <c r="B48" s="168" t="s">
        <v>207</v>
      </c>
      <c r="C48" s="42" t="s">
        <v>595</v>
      </c>
      <c r="D48" s="364" t="s">
        <v>298</v>
      </c>
      <c r="E48" s="4" t="s">
        <v>233</v>
      </c>
      <c r="F48" s="4"/>
      <c r="G48" s="4"/>
      <c r="H48" s="4"/>
      <c r="I48" s="344">
        <v>10000</v>
      </c>
      <c r="J48" s="303"/>
      <c r="K48" s="4"/>
      <c r="L48" s="170"/>
      <c r="M48" s="103"/>
      <c r="N48" s="123"/>
      <c r="O48" s="123"/>
      <c r="P48" s="123"/>
      <c r="Q48" s="123"/>
      <c r="R48" s="40" t="s">
        <v>302</v>
      </c>
      <c r="V48" s="49"/>
    </row>
    <row r="49" spans="1:26" ht="128.25" hidden="1" customHeight="1">
      <c r="A49" s="48"/>
      <c r="B49" s="168" t="s">
        <v>207</v>
      </c>
      <c r="C49" s="329" t="s">
        <v>313</v>
      </c>
      <c r="D49" s="374" t="s">
        <v>316</v>
      </c>
      <c r="E49" s="18" t="s">
        <v>312</v>
      </c>
      <c r="F49" s="18"/>
      <c r="G49" s="303"/>
      <c r="H49" s="303"/>
      <c r="I49" s="336">
        <v>100000</v>
      </c>
      <c r="K49" s="303"/>
      <c r="L49" s="303"/>
      <c r="M49" s="303"/>
      <c r="N49" s="303"/>
      <c r="O49" s="303"/>
      <c r="P49" s="303"/>
      <c r="Q49" s="303"/>
      <c r="R49" s="148" t="s">
        <v>311</v>
      </c>
      <c r="V49" s="49"/>
    </row>
    <row r="50" spans="1:26" ht="189.75" hidden="1" customHeight="1">
      <c r="A50" s="7"/>
      <c r="B50" s="168" t="s">
        <v>207</v>
      </c>
      <c r="C50" s="329" t="s">
        <v>313</v>
      </c>
      <c r="D50" s="374" t="s">
        <v>314</v>
      </c>
      <c r="E50" s="18">
        <v>3.51</v>
      </c>
      <c r="F50" s="18"/>
      <c r="G50" s="303"/>
      <c r="H50" s="303"/>
      <c r="I50" s="303"/>
      <c r="J50" s="336"/>
      <c r="K50" s="303"/>
      <c r="L50" s="303"/>
      <c r="M50" s="303"/>
      <c r="N50" s="303"/>
      <c r="O50" s="303"/>
      <c r="P50" s="303"/>
      <c r="Q50" s="303"/>
      <c r="R50" s="148" t="s">
        <v>311</v>
      </c>
      <c r="V50" s="49"/>
    </row>
    <row r="51" spans="1:26" ht="27" customHeight="1">
      <c r="A51" s="473" t="s">
        <v>201</v>
      </c>
      <c r="B51" s="65"/>
      <c r="C51" s="265"/>
      <c r="D51" s="122"/>
      <c r="E51" s="265"/>
      <c r="F51" s="265"/>
      <c r="G51" s="66"/>
      <c r="H51" s="5"/>
      <c r="I51" s="5"/>
      <c r="J51" s="5"/>
      <c r="K51" s="64"/>
      <c r="L51" s="122"/>
      <c r="M51" s="256"/>
      <c r="N51" s="256"/>
      <c r="O51" s="256"/>
      <c r="P51" s="256"/>
      <c r="Q51" s="256"/>
      <c r="R51" s="477">
        <v>1</v>
      </c>
      <c r="U51" s="104"/>
      <c r="V51" s="104"/>
      <c r="W51" s="104"/>
      <c r="X51" s="104"/>
      <c r="Y51" s="104"/>
      <c r="Z51" s="104"/>
    </row>
    <row r="52" spans="1:26" ht="27.75" customHeight="1">
      <c r="A52" s="63" t="s">
        <v>219</v>
      </c>
      <c r="B52" s="65"/>
      <c r="C52" s="265"/>
      <c r="D52" s="122"/>
      <c r="E52" s="265"/>
      <c r="F52" s="265"/>
      <c r="G52" s="66"/>
      <c r="H52" s="5"/>
      <c r="I52" s="5"/>
      <c r="J52" s="5"/>
      <c r="K52" s="64"/>
      <c r="L52" s="122"/>
      <c r="M52" s="256"/>
      <c r="N52" s="256"/>
      <c r="O52" s="256"/>
      <c r="P52" s="256"/>
      <c r="Q52" s="256"/>
      <c r="R52" s="477">
        <v>1</v>
      </c>
      <c r="U52" s="104"/>
      <c r="V52" s="104"/>
      <c r="W52" s="104"/>
      <c r="X52" s="104"/>
      <c r="Y52" s="104"/>
      <c r="Z52" s="104"/>
    </row>
    <row r="53" spans="1:26" ht="124.5" hidden="1" customHeight="1">
      <c r="A53" s="271"/>
      <c r="B53" s="319" t="s">
        <v>202</v>
      </c>
      <c r="C53" s="290" t="s">
        <v>259</v>
      </c>
      <c r="D53" s="422" t="s">
        <v>260</v>
      </c>
      <c r="E53" s="346" t="s">
        <v>261</v>
      </c>
      <c r="F53" s="346"/>
      <c r="G53" s="274"/>
      <c r="H53" s="274"/>
      <c r="I53" s="274"/>
      <c r="J53" s="335" t="s">
        <v>292</v>
      </c>
      <c r="K53" s="275"/>
      <c r="L53" s="276"/>
      <c r="M53" s="277"/>
      <c r="N53" s="278"/>
      <c r="O53" s="279"/>
      <c r="P53" s="278"/>
      <c r="Q53" s="278"/>
      <c r="R53" s="215" t="s">
        <v>253</v>
      </c>
      <c r="U53" s="104"/>
      <c r="V53" s="104"/>
      <c r="W53" s="104"/>
      <c r="X53" s="104"/>
      <c r="Y53" s="104"/>
      <c r="Z53" s="104"/>
    </row>
    <row r="54" spans="1:26" ht="134.25" hidden="1" customHeight="1">
      <c r="A54" s="271"/>
      <c r="B54" s="319" t="s">
        <v>202</v>
      </c>
      <c r="C54" s="290" t="s">
        <v>317</v>
      </c>
      <c r="D54" s="422" t="s">
        <v>549</v>
      </c>
      <c r="E54" s="333" t="s">
        <v>282</v>
      </c>
      <c r="F54" s="365"/>
      <c r="G54" s="274"/>
      <c r="H54" s="274"/>
      <c r="I54" s="274"/>
      <c r="J54" s="335"/>
      <c r="K54" s="326"/>
      <c r="L54" s="327"/>
      <c r="M54" s="285"/>
      <c r="N54" s="286"/>
      <c r="O54" s="328"/>
      <c r="P54" s="286"/>
      <c r="Q54" s="286"/>
      <c r="R54" s="215" t="s">
        <v>544</v>
      </c>
      <c r="U54" s="104"/>
      <c r="V54" s="104"/>
      <c r="W54" s="104"/>
      <c r="X54" s="104"/>
      <c r="Y54" s="104"/>
      <c r="Z54" s="104"/>
    </row>
    <row r="55" spans="1:26" ht="134.25" hidden="1" customHeight="1">
      <c r="A55" s="281"/>
      <c r="B55" s="319" t="s">
        <v>202</v>
      </c>
      <c r="C55" s="290" t="s">
        <v>497</v>
      </c>
      <c r="D55" s="422" t="s">
        <v>498</v>
      </c>
      <c r="E55" s="365" t="s">
        <v>499</v>
      </c>
      <c r="F55" s="365"/>
      <c r="G55" s="274"/>
      <c r="H55" s="274"/>
      <c r="I55" s="274"/>
      <c r="J55" s="335"/>
      <c r="K55" s="326"/>
      <c r="L55" s="327"/>
      <c r="M55" s="285"/>
      <c r="N55" s="286"/>
      <c r="O55" s="328"/>
      <c r="P55" s="286"/>
      <c r="Q55" s="286"/>
      <c r="R55" s="215" t="s">
        <v>487</v>
      </c>
      <c r="U55" s="104"/>
      <c r="V55" s="104"/>
      <c r="W55" s="104"/>
      <c r="X55" s="104"/>
      <c r="Y55" s="104"/>
      <c r="Z55" s="104"/>
    </row>
    <row r="56" spans="1:26" ht="153.75" hidden="1" customHeight="1">
      <c r="A56" s="271"/>
      <c r="B56" s="319" t="s">
        <v>644</v>
      </c>
      <c r="C56" s="290" t="s">
        <v>393</v>
      </c>
      <c r="D56" s="422" t="s">
        <v>394</v>
      </c>
      <c r="E56" s="365" t="s">
        <v>395</v>
      </c>
      <c r="F56" s="365"/>
      <c r="G56" s="335"/>
      <c r="H56" s="335"/>
      <c r="I56" s="335"/>
      <c r="J56" s="335"/>
      <c r="K56" s="401"/>
      <c r="L56" s="402"/>
      <c r="M56" s="371"/>
      <c r="N56" s="372"/>
      <c r="O56" s="403"/>
      <c r="P56" s="372"/>
      <c r="Q56" s="372"/>
      <c r="R56" s="215" t="s">
        <v>388</v>
      </c>
      <c r="U56" s="104"/>
      <c r="V56" s="104"/>
      <c r="W56" s="104"/>
      <c r="X56" s="104"/>
      <c r="Y56" s="104"/>
      <c r="Z56" s="104"/>
    </row>
    <row r="57" spans="1:26" ht="105" hidden="1" customHeight="1">
      <c r="A57" s="271"/>
      <c r="B57" s="319" t="s">
        <v>644</v>
      </c>
      <c r="C57" s="290" t="s">
        <v>405</v>
      </c>
      <c r="D57" s="422" t="s">
        <v>406</v>
      </c>
      <c r="E57" s="346" t="s">
        <v>407</v>
      </c>
      <c r="F57" s="346"/>
      <c r="G57" s="274"/>
      <c r="H57" s="274"/>
      <c r="I57" s="274"/>
      <c r="J57" s="274"/>
      <c r="K57" s="326"/>
      <c r="L57" s="327"/>
      <c r="M57" s="285"/>
      <c r="N57" s="286"/>
      <c r="O57" s="328"/>
      <c r="P57" s="286"/>
      <c r="Q57" s="286"/>
      <c r="R57" s="215" t="s">
        <v>398</v>
      </c>
      <c r="U57" s="104"/>
      <c r="V57" s="104"/>
      <c r="W57" s="104"/>
      <c r="X57" s="104"/>
      <c r="Y57" s="104"/>
      <c r="Z57" s="104"/>
    </row>
    <row r="58" spans="1:26" ht="149.25" hidden="1" customHeight="1">
      <c r="A58" s="281"/>
      <c r="B58" s="319" t="s">
        <v>644</v>
      </c>
      <c r="C58" s="42" t="s">
        <v>262</v>
      </c>
      <c r="D58" s="422" t="s">
        <v>263</v>
      </c>
      <c r="E58" s="346" t="s">
        <v>264</v>
      </c>
      <c r="F58" s="346"/>
      <c r="G58" s="274"/>
      <c r="H58" s="274"/>
      <c r="I58" s="274"/>
      <c r="J58" s="335" t="s">
        <v>292</v>
      </c>
      <c r="K58" s="326"/>
      <c r="L58" s="327"/>
      <c r="M58" s="285"/>
      <c r="N58" s="286"/>
      <c r="O58" s="328"/>
      <c r="P58" s="286"/>
      <c r="Q58" s="286"/>
      <c r="R58" s="215" t="s">
        <v>253</v>
      </c>
      <c r="U58" s="104"/>
      <c r="V58" s="104"/>
      <c r="W58" s="104"/>
      <c r="X58" s="104"/>
      <c r="Y58" s="104"/>
      <c r="Z58" s="104"/>
    </row>
    <row r="59" spans="1:26" ht="149.25" hidden="1" customHeight="1">
      <c r="A59" s="271"/>
      <c r="B59" s="319" t="s">
        <v>202</v>
      </c>
      <c r="C59" s="42" t="s">
        <v>317</v>
      </c>
      <c r="D59" s="422" t="s">
        <v>281</v>
      </c>
      <c r="E59" s="346" t="s">
        <v>318</v>
      </c>
      <c r="F59" s="346"/>
      <c r="G59" s="274"/>
      <c r="H59" s="274"/>
      <c r="I59" s="274"/>
      <c r="J59" s="274"/>
      <c r="K59" s="326"/>
      <c r="L59" s="327"/>
      <c r="M59" s="285"/>
      <c r="N59" s="286"/>
      <c r="O59" s="328"/>
      <c r="P59" s="286"/>
      <c r="Q59" s="286"/>
      <c r="R59" s="215" t="s">
        <v>311</v>
      </c>
      <c r="U59" s="104"/>
      <c r="V59" s="104"/>
      <c r="W59" s="104"/>
      <c r="X59" s="104"/>
      <c r="Y59" s="104"/>
      <c r="Z59" s="104"/>
    </row>
    <row r="60" spans="1:26" ht="107.25" customHeight="1">
      <c r="A60" s="330"/>
      <c r="B60" s="331" t="s">
        <v>217</v>
      </c>
      <c r="C60" s="290" t="s">
        <v>225</v>
      </c>
      <c r="D60" s="423" t="s">
        <v>226</v>
      </c>
      <c r="E60" s="333">
        <v>5</v>
      </c>
      <c r="F60" s="333"/>
      <c r="G60" s="283"/>
      <c r="H60" s="283"/>
      <c r="I60" s="283"/>
      <c r="J60" s="283" t="s">
        <v>292</v>
      </c>
      <c r="K60" s="282"/>
      <c r="L60" s="324"/>
      <c r="M60" s="325"/>
      <c r="N60" s="325"/>
      <c r="O60" s="325"/>
      <c r="P60" s="325"/>
      <c r="Q60" s="325"/>
      <c r="R60" s="334" t="s">
        <v>227</v>
      </c>
      <c r="U60" s="104"/>
      <c r="V60" s="104"/>
      <c r="W60" s="104"/>
      <c r="X60" s="104"/>
      <c r="Y60" s="104"/>
      <c r="Z60" s="104"/>
    </row>
    <row r="61" spans="1:26" ht="107.25" hidden="1" customHeight="1">
      <c r="A61" s="330"/>
      <c r="B61" s="331" t="s">
        <v>217</v>
      </c>
      <c r="C61" s="290" t="s">
        <v>602</v>
      </c>
      <c r="D61" s="423" t="s">
        <v>603</v>
      </c>
      <c r="E61" s="333" t="s">
        <v>604</v>
      </c>
      <c r="F61" s="487"/>
      <c r="G61" s="405"/>
      <c r="H61" s="405"/>
      <c r="I61" s="405"/>
      <c r="J61" s="405"/>
      <c r="K61" s="326"/>
      <c r="L61" s="406"/>
      <c r="M61" s="286"/>
      <c r="N61" s="286"/>
      <c r="O61" s="286"/>
      <c r="P61" s="286"/>
      <c r="Q61" s="286"/>
      <c r="R61" s="334" t="s">
        <v>600</v>
      </c>
      <c r="U61" s="104"/>
      <c r="V61" s="104"/>
      <c r="W61" s="104"/>
      <c r="X61" s="104"/>
      <c r="Y61" s="104"/>
      <c r="Z61" s="104"/>
    </row>
    <row r="62" spans="1:26" ht="137.25" hidden="1" customHeight="1">
      <c r="A62" s="455"/>
      <c r="B62" s="331" t="s">
        <v>217</v>
      </c>
      <c r="C62" s="290" t="s">
        <v>550</v>
      </c>
      <c r="D62" s="423" t="s">
        <v>551</v>
      </c>
      <c r="E62" s="333" t="s">
        <v>282</v>
      </c>
      <c r="F62" s="333"/>
      <c r="G62" s="283"/>
      <c r="H62" s="283"/>
      <c r="I62" s="283"/>
      <c r="J62" s="283"/>
      <c r="K62" s="326"/>
      <c r="L62" s="406"/>
      <c r="M62" s="286"/>
      <c r="N62" s="286"/>
      <c r="O62" s="286"/>
      <c r="P62" s="286"/>
      <c r="Q62" s="286"/>
      <c r="R62" s="334" t="s">
        <v>544</v>
      </c>
      <c r="U62" s="104"/>
      <c r="V62" s="104"/>
      <c r="W62" s="104"/>
      <c r="X62" s="104"/>
      <c r="Y62" s="104"/>
      <c r="Z62" s="104"/>
    </row>
    <row r="63" spans="1:26" ht="107.25" hidden="1" customHeight="1">
      <c r="A63" s="330"/>
      <c r="B63" s="331" t="s">
        <v>645</v>
      </c>
      <c r="C63" s="290" t="s">
        <v>538</v>
      </c>
      <c r="D63" s="422" t="s">
        <v>539</v>
      </c>
      <c r="E63" s="335" t="s">
        <v>233</v>
      </c>
      <c r="F63" s="343"/>
      <c r="G63" s="343"/>
      <c r="H63" s="343"/>
      <c r="I63" s="343"/>
      <c r="J63" s="454"/>
      <c r="K63" s="343"/>
      <c r="L63" s="370"/>
      <c r="M63" s="371"/>
      <c r="N63" s="372"/>
      <c r="O63" s="372"/>
      <c r="P63" s="372"/>
      <c r="Q63" s="372"/>
      <c r="R63" s="334" t="s">
        <v>435</v>
      </c>
      <c r="U63" s="104"/>
      <c r="V63" s="104"/>
      <c r="W63" s="104"/>
      <c r="X63" s="104"/>
      <c r="Y63" s="104"/>
      <c r="Z63" s="104"/>
    </row>
    <row r="64" spans="1:26" ht="121.5" hidden="1" customHeight="1">
      <c r="A64" s="330"/>
      <c r="B64" s="331" t="s">
        <v>645</v>
      </c>
      <c r="C64" s="290" t="s">
        <v>532</v>
      </c>
      <c r="D64" s="423" t="s">
        <v>533</v>
      </c>
      <c r="E64" s="333" t="s">
        <v>246</v>
      </c>
      <c r="F64" s="333"/>
      <c r="G64" s="283"/>
      <c r="H64" s="283"/>
      <c r="I64" s="283"/>
      <c r="J64" s="283"/>
      <c r="K64" s="282"/>
      <c r="L64" s="324"/>
      <c r="M64" s="325"/>
      <c r="N64" s="325"/>
      <c r="O64" s="325"/>
      <c r="P64" s="325"/>
      <c r="Q64" s="325"/>
      <c r="R64" s="331" t="s">
        <v>530</v>
      </c>
      <c r="U64" s="104"/>
      <c r="V64" s="104"/>
      <c r="W64" s="104"/>
      <c r="X64" s="104"/>
      <c r="Y64" s="104"/>
      <c r="Z64" s="104"/>
    </row>
    <row r="65" spans="1:26" ht="227.25" hidden="1" customHeight="1">
      <c r="A65" s="455"/>
      <c r="B65" s="331" t="s">
        <v>645</v>
      </c>
      <c r="C65" s="290" t="s">
        <v>534</v>
      </c>
      <c r="D65" s="423" t="s">
        <v>571</v>
      </c>
      <c r="E65" s="333" t="s">
        <v>535</v>
      </c>
      <c r="F65" s="333"/>
      <c r="G65" s="283"/>
      <c r="H65" s="283"/>
      <c r="I65" s="283"/>
      <c r="J65" s="283"/>
      <c r="K65" s="282"/>
      <c r="L65" s="324"/>
      <c r="M65" s="325"/>
      <c r="N65" s="325"/>
      <c r="O65" s="325"/>
      <c r="P65" s="325"/>
      <c r="Q65" s="325"/>
      <c r="R65" s="331" t="s">
        <v>530</v>
      </c>
      <c r="U65" s="104"/>
      <c r="V65" s="104"/>
      <c r="W65" s="104"/>
      <c r="X65" s="104"/>
      <c r="Y65" s="104"/>
      <c r="Z65" s="104"/>
    </row>
    <row r="66" spans="1:26" ht="133.5" hidden="1" customHeight="1">
      <c r="A66" s="330"/>
      <c r="B66" s="331" t="s">
        <v>645</v>
      </c>
      <c r="C66" s="290" t="s">
        <v>497</v>
      </c>
      <c r="D66" s="423" t="s">
        <v>500</v>
      </c>
      <c r="E66" s="333" t="s">
        <v>501</v>
      </c>
      <c r="F66" s="333"/>
      <c r="G66" s="283"/>
      <c r="H66" s="283"/>
      <c r="I66" s="283"/>
      <c r="J66" s="283"/>
      <c r="K66" s="282"/>
      <c r="L66" s="324"/>
      <c r="M66" s="325"/>
      <c r="N66" s="325"/>
      <c r="O66" s="325"/>
      <c r="P66" s="325"/>
      <c r="Q66" s="325"/>
      <c r="R66" s="215" t="s">
        <v>487</v>
      </c>
      <c r="U66" s="104"/>
      <c r="V66" s="104"/>
      <c r="W66" s="104"/>
      <c r="X66" s="104"/>
      <c r="Y66" s="104"/>
      <c r="Z66" s="104"/>
    </row>
    <row r="67" spans="1:26" ht="250.5" hidden="1" customHeight="1">
      <c r="A67" s="455"/>
      <c r="B67" s="331" t="s">
        <v>645</v>
      </c>
      <c r="C67" s="290" t="s">
        <v>437</v>
      </c>
      <c r="D67" s="423" t="s">
        <v>438</v>
      </c>
      <c r="E67" s="333" t="s">
        <v>439</v>
      </c>
      <c r="F67" s="333"/>
      <c r="G67" s="283"/>
      <c r="H67" s="283"/>
      <c r="I67" s="283"/>
      <c r="J67" s="283"/>
      <c r="K67" s="282"/>
      <c r="L67" s="324"/>
      <c r="M67" s="325"/>
      <c r="N67" s="325"/>
      <c r="O67" s="325"/>
      <c r="P67" s="325"/>
      <c r="Q67" s="325"/>
      <c r="R67" s="215" t="s">
        <v>388</v>
      </c>
      <c r="U67" s="104"/>
      <c r="V67" s="104"/>
      <c r="W67" s="104"/>
      <c r="X67" s="104"/>
      <c r="Y67" s="104"/>
      <c r="Z67" s="104"/>
    </row>
    <row r="68" spans="1:26" ht="128.25" hidden="1" customHeight="1">
      <c r="A68" s="330"/>
      <c r="B68" s="331" t="s">
        <v>645</v>
      </c>
      <c r="C68" s="319" t="s">
        <v>440</v>
      </c>
      <c r="D68" s="423" t="s">
        <v>441</v>
      </c>
      <c r="E68" s="333" t="s">
        <v>331</v>
      </c>
      <c r="F68" s="333"/>
      <c r="G68" s="283"/>
      <c r="H68" s="283"/>
      <c r="I68" s="283"/>
      <c r="J68" s="283"/>
      <c r="K68" s="282"/>
      <c r="L68" s="324"/>
      <c r="M68" s="325"/>
      <c r="N68" s="325"/>
      <c r="O68" s="325"/>
      <c r="P68" s="325"/>
      <c r="Q68" s="325"/>
      <c r="R68" s="331" t="s">
        <v>388</v>
      </c>
      <c r="U68" s="104"/>
      <c r="V68" s="104"/>
      <c r="W68" s="104"/>
      <c r="X68" s="104"/>
      <c r="Y68" s="104"/>
      <c r="Z68" s="104"/>
    </row>
    <row r="69" spans="1:26" ht="88.5" hidden="1" customHeight="1">
      <c r="A69" s="330"/>
      <c r="B69" s="331" t="s">
        <v>645</v>
      </c>
      <c r="C69" s="319"/>
      <c r="D69" s="423" t="s">
        <v>442</v>
      </c>
      <c r="E69" s="333"/>
      <c r="F69" s="333"/>
      <c r="G69" s="283"/>
      <c r="H69" s="283"/>
      <c r="I69" s="283"/>
      <c r="J69" s="283"/>
      <c r="K69" s="282"/>
      <c r="L69" s="324"/>
      <c r="M69" s="325"/>
      <c r="N69" s="325"/>
      <c r="O69" s="325"/>
      <c r="P69" s="325"/>
      <c r="Q69" s="325"/>
      <c r="R69" s="331" t="s">
        <v>388</v>
      </c>
      <c r="U69" s="104"/>
      <c r="V69" s="104"/>
      <c r="W69" s="104"/>
      <c r="X69" s="104"/>
      <c r="Y69" s="104"/>
      <c r="Z69" s="104"/>
    </row>
    <row r="70" spans="1:26" ht="84.75" hidden="1" customHeight="1">
      <c r="A70" s="330"/>
      <c r="B70" s="331" t="s">
        <v>645</v>
      </c>
      <c r="C70" s="290"/>
      <c r="D70" s="423" t="s">
        <v>443</v>
      </c>
      <c r="E70" s="333"/>
      <c r="F70" s="333"/>
      <c r="G70" s="283"/>
      <c r="H70" s="283"/>
      <c r="I70" s="283"/>
      <c r="J70" s="283"/>
      <c r="K70" s="282"/>
      <c r="L70" s="324"/>
      <c r="M70" s="325"/>
      <c r="N70" s="325"/>
      <c r="O70" s="325"/>
      <c r="P70" s="325"/>
      <c r="Q70" s="325"/>
      <c r="R70" s="331" t="s">
        <v>388</v>
      </c>
      <c r="U70" s="104"/>
      <c r="V70" s="104"/>
      <c r="W70" s="104"/>
      <c r="X70" s="104"/>
      <c r="Y70" s="104"/>
      <c r="Z70" s="104"/>
    </row>
    <row r="71" spans="1:26" ht="60.75" hidden="1" customHeight="1">
      <c r="A71" s="455"/>
      <c r="B71" s="331" t="s">
        <v>645</v>
      </c>
      <c r="C71" s="290" t="s">
        <v>408</v>
      </c>
      <c r="D71" s="423" t="s">
        <v>639</v>
      </c>
      <c r="E71" s="333" t="s">
        <v>640</v>
      </c>
      <c r="F71" s="333"/>
      <c r="G71" s="342"/>
      <c r="H71" s="342"/>
      <c r="I71" s="347">
        <v>60000</v>
      </c>
      <c r="J71" s="303"/>
      <c r="K71" s="333"/>
      <c r="L71" s="348"/>
      <c r="M71" s="349"/>
      <c r="N71" s="349"/>
      <c r="O71" s="349"/>
      <c r="P71" s="349"/>
      <c r="Q71" s="349"/>
      <c r="R71" s="215" t="s">
        <v>398</v>
      </c>
      <c r="U71" s="104"/>
      <c r="V71" s="104"/>
      <c r="W71" s="104"/>
      <c r="X71" s="104"/>
      <c r="Y71" s="104"/>
      <c r="Z71" s="104"/>
    </row>
    <row r="72" spans="1:26" ht="111.75" hidden="1" customHeight="1">
      <c r="A72" s="455"/>
      <c r="B72" s="331" t="s">
        <v>645</v>
      </c>
      <c r="C72" s="290" t="s">
        <v>361</v>
      </c>
      <c r="D72" s="423" t="s">
        <v>362</v>
      </c>
      <c r="E72" s="378">
        <v>4</v>
      </c>
      <c r="F72" s="378"/>
      <c r="G72" s="283"/>
      <c r="H72" s="283"/>
      <c r="I72" s="347">
        <v>200000</v>
      </c>
      <c r="J72" s="447"/>
      <c r="K72" s="282"/>
      <c r="L72" s="324"/>
      <c r="M72" s="325"/>
      <c r="N72" s="325"/>
      <c r="O72" s="325"/>
      <c r="P72" s="325"/>
      <c r="Q72" s="325"/>
      <c r="R72" s="215" t="s">
        <v>357</v>
      </c>
      <c r="U72" s="104"/>
      <c r="V72" s="104"/>
      <c r="W72" s="104"/>
      <c r="X72" s="104"/>
      <c r="Y72" s="104"/>
      <c r="Z72" s="104"/>
    </row>
    <row r="73" spans="1:26" ht="111" hidden="1" customHeight="1">
      <c r="A73" s="456"/>
      <c r="B73" s="331" t="s">
        <v>645</v>
      </c>
      <c r="C73" s="337" t="s">
        <v>433</v>
      </c>
      <c r="D73" s="422" t="s">
        <v>575</v>
      </c>
      <c r="E73" s="365" t="s">
        <v>434</v>
      </c>
      <c r="F73" s="365"/>
      <c r="G73" s="274"/>
      <c r="H73" s="274"/>
      <c r="I73" s="274"/>
      <c r="J73" s="274"/>
      <c r="K73" s="282"/>
      <c r="L73" s="324"/>
      <c r="M73" s="325"/>
      <c r="N73" s="325"/>
      <c r="O73" s="325"/>
      <c r="P73" s="325"/>
      <c r="Q73" s="325"/>
      <c r="R73" s="331" t="s">
        <v>435</v>
      </c>
      <c r="U73" s="104"/>
      <c r="V73" s="104"/>
      <c r="W73" s="104"/>
      <c r="X73" s="104"/>
      <c r="Y73" s="104"/>
      <c r="Z73" s="104"/>
    </row>
    <row r="74" spans="1:26" ht="132.75" hidden="1" customHeight="1">
      <c r="A74" s="330"/>
      <c r="B74" s="331" t="s">
        <v>645</v>
      </c>
      <c r="C74" s="290"/>
      <c r="D74" s="423" t="s">
        <v>646</v>
      </c>
      <c r="E74" s="417" t="s">
        <v>647</v>
      </c>
      <c r="F74" s="417"/>
      <c r="G74" s="283"/>
      <c r="H74" s="283"/>
      <c r="I74" s="283"/>
      <c r="J74" s="283"/>
      <c r="K74" s="282"/>
      <c r="L74" s="324"/>
      <c r="M74" s="325"/>
      <c r="N74" s="325"/>
      <c r="O74" s="325"/>
      <c r="P74" s="325"/>
      <c r="Q74" s="325"/>
      <c r="R74" s="331" t="s">
        <v>435</v>
      </c>
      <c r="U74" s="104"/>
      <c r="V74" s="104"/>
      <c r="W74" s="104"/>
      <c r="X74" s="104"/>
      <c r="Y74" s="104"/>
      <c r="Z74" s="104"/>
    </row>
    <row r="75" spans="1:26" ht="126.75" hidden="1" customHeight="1">
      <c r="A75" s="330"/>
      <c r="B75" s="331" t="s">
        <v>645</v>
      </c>
      <c r="C75" s="290" t="s">
        <v>361</v>
      </c>
      <c r="D75" s="423" t="s">
        <v>363</v>
      </c>
      <c r="E75" s="378" t="s">
        <v>364</v>
      </c>
      <c r="F75" s="378"/>
      <c r="G75" s="283"/>
      <c r="H75" s="283"/>
      <c r="I75" s="283"/>
      <c r="J75" s="347"/>
      <c r="K75" s="282"/>
      <c r="L75" s="324"/>
      <c r="M75" s="325"/>
      <c r="N75" s="325"/>
      <c r="O75" s="325"/>
      <c r="P75" s="325"/>
      <c r="Q75" s="325"/>
      <c r="R75" s="331" t="s">
        <v>357</v>
      </c>
      <c r="U75" s="104"/>
      <c r="V75" s="104"/>
      <c r="W75" s="104"/>
      <c r="X75" s="104"/>
      <c r="Y75" s="104"/>
      <c r="Z75" s="104"/>
    </row>
    <row r="76" spans="1:26" ht="126.75" hidden="1" customHeight="1">
      <c r="A76" s="455"/>
      <c r="B76" s="331" t="s">
        <v>645</v>
      </c>
      <c r="C76" s="290" t="s">
        <v>365</v>
      </c>
      <c r="D76" s="423" t="s">
        <v>362</v>
      </c>
      <c r="E76" s="378">
        <v>4</v>
      </c>
      <c r="F76" s="378"/>
      <c r="G76" s="283"/>
      <c r="H76" s="283"/>
      <c r="I76" s="347">
        <v>70000</v>
      </c>
      <c r="J76" s="303"/>
      <c r="K76" s="282"/>
      <c r="L76" s="324"/>
      <c r="M76" s="325"/>
      <c r="N76" s="325"/>
      <c r="O76" s="325"/>
      <c r="P76" s="325"/>
      <c r="Q76" s="325"/>
      <c r="R76" s="331" t="s">
        <v>357</v>
      </c>
      <c r="U76" s="104"/>
      <c r="V76" s="104"/>
      <c r="W76" s="104"/>
      <c r="X76" s="104"/>
      <c r="Y76" s="104"/>
      <c r="Z76" s="104"/>
    </row>
    <row r="77" spans="1:26" ht="150.75" hidden="1" customHeight="1">
      <c r="A77" s="330"/>
      <c r="B77" s="331" t="s">
        <v>217</v>
      </c>
      <c r="C77" s="290" t="s">
        <v>366</v>
      </c>
      <c r="D77" s="423" t="s">
        <v>362</v>
      </c>
      <c r="E77" s="378">
        <v>4</v>
      </c>
      <c r="F77" s="378"/>
      <c r="G77" s="283"/>
      <c r="H77" s="283"/>
      <c r="I77" s="347">
        <v>40000</v>
      </c>
      <c r="J77" s="303"/>
      <c r="K77" s="282"/>
      <c r="L77" s="324"/>
      <c r="M77" s="325"/>
      <c r="N77" s="325"/>
      <c r="O77" s="325"/>
      <c r="P77" s="325"/>
      <c r="Q77" s="325"/>
      <c r="R77" s="215" t="s">
        <v>357</v>
      </c>
      <c r="U77" s="104"/>
      <c r="V77" s="104"/>
      <c r="W77" s="104"/>
      <c r="X77" s="104"/>
      <c r="Y77" s="104"/>
      <c r="Z77" s="104"/>
    </row>
    <row r="78" spans="1:26" ht="88.5" hidden="1" customHeight="1">
      <c r="A78" s="330"/>
      <c r="B78" s="331" t="s">
        <v>217</v>
      </c>
      <c r="C78" s="290" t="s">
        <v>319</v>
      </c>
      <c r="D78" s="423" t="s">
        <v>320</v>
      </c>
      <c r="E78" s="333">
        <v>5</v>
      </c>
      <c r="F78" s="333"/>
      <c r="G78" s="283"/>
      <c r="H78" s="283"/>
      <c r="I78" s="283"/>
      <c r="J78" s="303"/>
      <c r="K78" s="282"/>
      <c r="L78" s="324"/>
      <c r="M78" s="325"/>
      <c r="N78" s="325"/>
      <c r="O78" s="325"/>
      <c r="P78" s="325"/>
      <c r="Q78" s="325"/>
      <c r="R78" s="215" t="s">
        <v>311</v>
      </c>
      <c r="U78" s="104"/>
      <c r="V78" s="104"/>
      <c r="W78" s="104"/>
      <c r="X78" s="104"/>
      <c r="Y78" s="104"/>
      <c r="Z78" s="104"/>
    </row>
    <row r="79" spans="1:26" ht="105" hidden="1" customHeight="1">
      <c r="A79" s="330"/>
      <c r="B79" s="331" t="s">
        <v>217</v>
      </c>
      <c r="C79" s="329" t="s">
        <v>265</v>
      </c>
      <c r="D79" s="423" t="s">
        <v>266</v>
      </c>
      <c r="E79" s="333" t="s">
        <v>267</v>
      </c>
      <c r="F79" s="333"/>
      <c r="G79" s="342"/>
      <c r="H79" s="342"/>
      <c r="I79" s="347">
        <v>200000</v>
      </c>
      <c r="J79" s="303"/>
      <c r="K79" s="333"/>
      <c r="L79" s="348"/>
      <c r="M79" s="349"/>
      <c r="N79" s="349"/>
      <c r="O79" s="349"/>
      <c r="P79" s="349"/>
      <c r="Q79" s="349"/>
      <c r="R79" s="334" t="s">
        <v>253</v>
      </c>
      <c r="U79" s="104"/>
      <c r="V79" s="104"/>
      <c r="W79" s="104"/>
      <c r="X79" s="104"/>
      <c r="Y79" s="104"/>
      <c r="Z79" s="104"/>
    </row>
    <row r="80" spans="1:26" ht="82.5" hidden="1" customHeight="1">
      <c r="A80" s="380"/>
      <c r="B80" s="331" t="s">
        <v>217</v>
      </c>
      <c r="C80" s="42" t="s">
        <v>378</v>
      </c>
      <c r="D80" s="423" t="s">
        <v>372</v>
      </c>
      <c r="E80" s="333" t="s">
        <v>373</v>
      </c>
      <c r="F80" s="333"/>
      <c r="G80" s="342"/>
      <c r="H80" s="342"/>
      <c r="I80" s="347">
        <v>100000</v>
      </c>
      <c r="J80" s="53"/>
      <c r="K80" s="333"/>
      <c r="L80" s="348"/>
      <c r="M80" s="349"/>
      <c r="N80" s="349"/>
      <c r="O80" s="349"/>
      <c r="P80" s="349"/>
      <c r="Q80" s="349"/>
      <c r="R80" s="334" t="s">
        <v>374</v>
      </c>
      <c r="U80" s="104"/>
      <c r="V80" s="104"/>
      <c r="W80" s="104"/>
      <c r="X80" s="104"/>
      <c r="Y80" s="104"/>
      <c r="Z80" s="104"/>
    </row>
    <row r="81" spans="1:26" ht="111" hidden="1" customHeight="1">
      <c r="A81" s="380"/>
      <c r="B81" s="334" t="s">
        <v>624</v>
      </c>
      <c r="C81" s="42" t="s">
        <v>378</v>
      </c>
      <c r="D81" s="422" t="s">
        <v>375</v>
      </c>
      <c r="E81" s="365" t="s">
        <v>373</v>
      </c>
      <c r="F81" s="365"/>
      <c r="G81" s="335"/>
      <c r="H81" s="335"/>
      <c r="I81" s="335"/>
      <c r="J81" s="381"/>
      <c r="K81" s="365"/>
      <c r="L81" s="382"/>
      <c r="M81" s="361"/>
      <c r="N81" s="361"/>
      <c r="O81" s="361"/>
      <c r="P81" s="361"/>
      <c r="Q81" s="361"/>
      <c r="R81" s="215" t="s">
        <v>374</v>
      </c>
      <c r="U81" s="104"/>
      <c r="V81" s="104"/>
      <c r="W81" s="104"/>
      <c r="X81" s="104"/>
      <c r="Y81" s="104"/>
      <c r="Z81" s="104"/>
    </row>
    <row r="82" spans="1:26" ht="30" customHeight="1">
      <c r="A82" s="288" t="s">
        <v>220</v>
      </c>
      <c r="B82" s="88"/>
      <c r="C82" s="289"/>
      <c r="D82" s="284"/>
      <c r="E82" s="272"/>
      <c r="F82" s="272"/>
      <c r="G82" s="272"/>
      <c r="H82" s="272"/>
      <c r="I82" s="272"/>
      <c r="J82" s="272"/>
      <c r="K82" s="272"/>
      <c r="L82" s="284"/>
      <c r="M82" s="285"/>
      <c r="N82" s="286"/>
      <c r="O82" s="286"/>
      <c r="P82" s="286"/>
      <c r="Q82" s="286"/>
      <c r="R82" s="479">
        <v>1</v>
      </c>
      <c r="U82" s="91">
        <v>0</v>
      </c>
      <c r="V82" s="55"/>
      <c r="W82" s="91">
        <v>1</v>
      </c>
      <c r="Z82" s="44">
        <v>1</v>
      </c>
    </row>
    <row r="83" spans="1:26" ht="157.5" hidden="1" customHeight="1">
      <c r="A83" s="88"/>
      <c r="B83" s="168" t="s">
        <v>203</v>
      </c>
      <c r="C83" s="290" t="s">
        <v>578</v>
      </c>
      <c r="D83" s="422" t="s">
        <v>268</v>
      </c>
      <c r="E83" s="335" t="s">
        <v>269</v>
      </c>
      <c r="F83" s="335"/>
      <c r="G83" s="335"/>
      <c r="H83" s="335"/>
      <c r="I83" s="335"/>
      <c r="J83" s="335" t="s">
        <v>292</v>
      </c>
      <c r="K83" s="335"/>
      <c r="L83" s="359"/>
      <c r="M83" s="360"/>
      <c r="N83" s="361"/>
      <c r="O83" s="361"/>
      <c r="P83" s="361"/>
      <c r="Q83" s="361"/>
      <c r="R83" s="215" t="s">
        <v>253</v>
      </c>
      <c r="U83" s="91">
        <v>0</v>
      </c>
      <c r="V83" s="55"/>
      <c r="W83" s="91">
        <v>1</v>
      </c>
      <c r="Z83" s="44">
        <v>1</v>
      </c>
    </row>
    <row r="84" spans="1:26" ht="165" hidden="1" customHeight="1">
      <c r="A84" s="291"/>
      <c r="B84" s="168" t="s">
        <v>203</v>
      </c>
      <c r="C84" s="290" t="s">
        <v>552</v>
      </c>
      <c r="D84" s="422" t="s">
        <v>553</v>
      </c>
      <c r="E84" s="335">
        <v>3.8</v>
      </c>
      <c r="F84" s="335"/>
      <c r="G84" s="335"/>
      <c r="H84" s="335"/>
      <c r="I84" s="335"/>
      <c r="J84" s="335"/>
      <c r="K84" s="335"/>
      <c r="L84" s="359"/>
      <c r="M84" s="360"/>
      <c r="N84" s="361"/>
      <c r="O84" s="361"/>
      <c r="P84" s="361"/>
      <c r="Q84" s="361"/>
      <c r="R84" s="215" t="s">
        <v>435</v>
      </c>
      <c r="V84" s="55"/>
    </row>
    <row r="85" spans="1:26" ht="156" hidden="1" customHeight="1">
      <c r="A85" s="88"/>
      <c r="B85" s="168" t="s">
        <v>648</v>
      </c>
      <c r="C85" s="290" t="s">
        <v>552</v>
      </c>
      <c r="D85" s="422" t="s">
        <v>553</v>
      </c>
      <c r="E85" s="335">
        <v>3.5</v>
      </c>
      <c r="F85" s="335"/>
      <c r="G85" s="335"/>
      <c r="H85" s="335"/>
      <c r="I85" s="335"/>
      <c r="J85" s="335"/>
      <c r="K85" s="335"/>
      <c r="L85" s="359"/>
      <c r="M85" s="360"/>
      <c r="N85" s="361"/>
      <c r="O85" s="361"/>
      <c r="P85" s="361"/>
      <c r="Q85" s="361"/>
      <c r="R85" s="215" t="s">
        <v>544</v>
      </c>
      <c r="V85" s="55"/>
    </row>
    <row r="86" spans="1:26" ht="133.5" hidden="1" customHeight="1">
      <c r="A86" s="88"/>
      <c r="B86" s="168" t="s">
        <v>648</v>
      </c>
      <c r="C86" s="290" t="s">
        <v>321</v>
      </c>
      <c r="D86" s="422" t="s">
        <v>445</v>
      </c>
      <c r="E86" s="335">
        <v>3.51</v>
      </c>
      <c r="F86" s="335"/>
      <c r="G86" s="335"/>
      <c r="H86" s="335"/>
      <c r="I86" s="335"/>
      <c r="J86" s="335"/>
      <c r="K86" s="335"/>
      <c r="L86" s="359"/>
      <c r="M86" s="360"/>
      <c r="N86" s="361"/>
      <c r="O86" s="361"/>
      <c r="P86" s="361"/>
      <c r="Q86" s="361"/>
      <c r="R86" s="215" t="s">
        <v>487</v>
      </c>
      <c r="V86" s="55"/>
    </row>
    <row r="87" spans="1:26" ht="133.5" hidden="1" customHeight="1">
      <c r="A87" s="291"/>
      <c r="B87" s="168" t="s">
        <v>648</v>
      </c>
      <c r="C87" s="290" t="s">
        <v>444</v>
      </c>
      <c r="D87" s="422" t="s">
        <v>445</v>
      </c>
      <c r="E87" s="335">
        <v>3.51</v>
      </c>
      <c r="F87" s="335"/>
      <c r="G87" s="335"/>
      <c r="H87" s="335"/>
      <c r="I87" s="335"/>
      <c r="J87" s="335"/>
      <c r="K87" s="335"/>
      <c r="L87" s="359"/>
      <c r="M87" s="360"/>
      <c r="N87" s="361"/>
      <c r="O87" s="361"/>
      <c r="P87" s="361"/>
      <c r="Q87" s="361"/>
      <c r="R87" s="215" t="s">
        <v>388</v>
      </c>
      <c r="V87" s="55"/>
    </row>
    <row r="88" spans="1:26" ht="153.75" hidden="1" customHeight="1">
      <c r="A88" s="88"/>
      <c r="B88" s="168" t="s">
        <v>648</v>
      </c>
      <c r="C88" s="290" t="s">
        <v>367</v>
      </c>
      <c r="D88" s="422" t="s">
        <v>368</v>
      </c>
      <c r="E88" s="335">
        <v>4</v>
      </c>
      <c r="F88" s="335"/>
      <c r="G88" s="335"/>
      <c r="H88" s="335"/>
      <c r="I88" s="335"/>
      <c r="J88" s="335"/>
      <c r="K88" s="335"/>
      <c r="L88" s="359"/>
      <c r="M88" s="360"/>
      <c r="N88" s="361"/>
      <c r="O88" s="361"/>
      <c r="P88" s="361"/>
      <c r="Q88" s="361"/>
      <c r="R88" s="215" t="s">
        <v>357</v>
      </c>
      <c r="V88" s="55"/>
    </row>
    <row r="89" spans="1:26" ht="109.5" hidden="1" customHeight="1">
      <c r="A89" s="88"/>
      <c r="B89" s="168" t="s">
        <v>648</v>
      </c>
      <c r="C89" s="290" t="s">
        <v>299</v>
      </c>
      <c r="D89" s="422" t="s">
        <v>300</v>
      </c>
      <c r="E89" s="335" t="s">
        <v>301</v>
      </c>
      <c r="F89" s="335"/>
      <c r="G89" s="335"/>
      <c r="H89" s="335"/>
      <c r="I89" s="335"/>
      <c r="J89" s="335"/>
      <c r="K89" s="335"/>
      <c r="L89" s="359"/>
      <c r="M89" s="360"/>
      <c r="N89" s="361"/>
      <c r="O89" s="361"/>
      <c r="P89" s="361"/>
      <c r="Q89" s="361"/>
      <c r="R89" s="40" t="s">
        <v>302</v>
      </c>
      <c r="V89" s="55"/>
      <c r="W89" s="91">
        <v>1</v>
      </c>
      <c r="Z89" s="44">
        <v>1</v>
      </c>
    </row>
    <row r="90" spans="1:26" ht="171.75" hidden="1" customHeight="1">
      <c r="A90" s="291"/>
      <c r="B90" s="168" t="s">
        <v>648</v>
      </c>
      <c r="C90" s="358" t="s">
        <v>413</v>
      </c>
      <c r="D90" s="422" t="s">
        <v>410</v>
      </c>
      <c r="E90" s="335" t="s">
        <v>414</v>
      </c>
      <c r="F90" s="365"/>
      <c r="G90" s="333"/>
      <c r="H90" s="342"/>
      <c r="I90" s="342"/>
      <c r="J90" s="342"/>
      <c r="K90" s="369"/>
      <c r="L90" s="370"/>
      <c r="M90" s="371"/>
      <c r="N90" s="372"/>
      <c r="O90" s="372"/>
      <c r="P90" s="372"/>
      <c r="Q90" s="373"/>
      <c r="R90" s="215" t="s">
        <v>398</v>
      </c>
      <c r="V90" s="55"/>
    </row>
    <row r="91" spans="1:26" ht="171.75" hidden="1" customHeight="1">
      <c r="A91" s="291"/>
      <c r="B91" s="168" t="s">
        <v>648</v>
      </c>
      <c r="C91" s="367" t="s">
        <v>321</v>
      </c>
      <c r="D91" s="423" t="s">
        <v>322</v>
      </c>
      <c r="E91" s="342">
        <v>3.51</v>
      </c>
      <c r="F91" s="368"/>
      <c r="G91" s="368"/>
      <c r="H91" s="343"/>
      <c r="I91" s="343"/>
      <c r="J91" s="343"/>
      <c r="K91" s="369"/>
      <c r="L91" s="370"/>
      <c r="M91" s="371"/>
      <c r="N91" s="372"/>
      <c r="O91" s="372"/>
      <c r="P91" s="372"/>
      <c r="Q91" s="373"/>
      <c r="R91" s="215" t="s">
        <v>311</v>
      </c>
      <c r="V91" s="55"/>
    </row>
    <row r="92" spans="1:26" ht="27" customHeight="1">
      <c r="A92" s="476" t="s">
        <v>213</v>
      </c>
      <c r="B92" s="47"/>
      <c r="C92" s="67"/>
      <c r="D92" s="122"/>
      <c r="E92" s="251"/>
      <c r="F92" s="251"/>
      <c r="G92" s="257"/>
      <c r="H92" s="6"/>
      <c r="I92" s="6"/>
      <c r="J92" s="6"/>
      <c r="K92" s="266"/>
      <c r="L92" s="122"/>
      <c r="M92" s="121"/>
      <c r="N92" s="121"/>
      <c r="O92" s="121"/>
      <c r="P92" s="121"/>
      <c r="Q92" s="268"/>
      <c r="R92" s="480">
        <v>1</v>
      </c>
      <c r="U92" s="104"/>
      <c r="V92" s="104"/>
      <c r="W92" s="104"/>
      <c r="X92" s="104"/>
      <c r="Y92" s="104"/>
      <c r="Z92" s="104"/>
    </row>
    <row r="93" spans="1:26" ht="25.5" customHeight="1">
      <c r="A93" s="473" t="s">
        <v>193</v>
      </c>
      <c r="B93" s="65"/>
      <c r="C93" s="265"/>
      <c r="D93" s="122"/>
      <c r="E93" s="265"/>
      <c r="F93" s="265"/>
      <c r="G93" s="52"/>
      <c r="H93" s="5"/>
      <c r="I93" s="5"/>
      <c r="J93" s="5"/>
      <c r="K93" s="266"/>
      <c r="L93" s="122"/>
      <c r="M93" s="121"/>
      <c r="N93" s="121"/>
      <c r="O93" s="121"/>
      <c r="P93" s="121"/>
      <c r="Q93" s="268"/>
      <c r="R93" s="477">
        <v>1</v>
      </c>
      <c r="U93" s="104"/>
      <c r="V93" s="104"/>
      <c r="W93" s="104"/>
      <c r="X93" s="104"/>
      <c r="Y93" s="104"/>
      <c r="Z93" s="104"/>
    </row>
    <row r="94" spans="1:26" ht="28.5" customHeight="1">
      <c r="A94" s="63" t="s">
        <v>221</v>
      </c>
      <c r="B94" s="39"/>
      <c r="C94" s="239"/>
      <c r="D94" s="223"/>
      <c r="E94" s="60"/>
      <c r="F94" s="61"/>
      <c r="G94" s="61"/>
      <c r="H94" s="5"/>
      <c r="I94" s="5"/>
      <c r="J94" s="5"/>
      <c r="K94" s="267"/>
      <c r="L94" s="223"/>
      <c r="M94" s="121"/>
      <c r="N94" s="121"/>
      <c r="O94" s="131"/>
      <c r="P94" s="121"/>
      <c r="Q94" s="268"/>
      <c r="R94" s="478">
        <v>1</v>
      </c>
      <c r="U94" s="91">
        <v>0</v>
      </c>
      <c r="V94" s="49"/>
      <c r="W94" s="91">
        <v>1</v>
      </c>
      <c r="Z94" s="44">
        <v>1</v>
      </c>
    </row>
    <row r="95" spans="1:26" ht="125.25" hidden="1" customHeight="1">
      <c r="A95" s="39"/>
      <c r="B95" s="239" t="s">
        <v>198</v>
      </c>
      <c r="C95" s="42" t="s">
        <v>270</v>
      </c>
      <c r="D95" s="170" t="s">
        <v>272</v>
      </c>
      <c r="E95" s="4" t="s">
        <v>274</v>
      </c>
      <c r="F95" s="4"/>
      <c r="G95" s="4"/>
      <c r="H95" s="4"/>
      <c r="I95" s="4"/>
      <c r="J95" s="4" t="s">
        <v>292</v>
      </c>
      <c r="K95" s="4"/>
      <c r="L95" s="170"/>
      <c r="M95" s="103"/>
      <c r="N95" s="123"/>
      <c r="O95" s="126"/>
      <c r="P95" s="123"/>
      <c r="Q95" s="123"/>
      <c r="R95" s="215" t="s">
        <v>253</v>
      </c>
      <c r="U95" s="91">
        <v>0</v>
      </c>
      <c r="V95" s="49"/>
      <c r="W95" s="91">
        <v>1</v>
      </c>
      <c r="Z95" s="44">
        <v>1</v>
      </c>
    </row>
    <row r="96" spans="1:26" ht="81" hidden="1" customHeight="1">
      <c r="A96" s="457"/>
      <c r="B96" s="239" t="s">
        <v>198</v>
      </c>
      <c r="C96" s="290" t="s">
        <v>605</v>
      </c>
      <c r="D96" s="359" t="s">
        <v>606</v>
      </c>
      <c r="E96" s="335" t="s">
        <v>615</v>
      </c>
      <c r="F96" s="335"/>
      <c r="G96" s="335"/>
      <c r="H96" s="335"/>
      <c r="I96" s="381">
        <v>15000</v>
      </c>
      <c r="J96" s="335"/>
      <c r="K96" s="335"/>
      <c r="L96" s="359"/>
      <c r="M96" s="360"/>
      <c r="N96" s="361"/>
      <c r="O96" s="441"/>
      <c r="P96" s="361"/>
      <c r="Q96" s="361"/>
      <c r="R96" s="215" t="s">
        <v>600</v>
      </c>
      <c r="V96" s="49"/>
    </row>
    <row r="97" spans="1:22" ht="134.25" hidden="1" customHeight="1">
      <c r="A97" s="39"/>
      <c r="B97" s="239" t="s">
        <v>649</v>
      </c>
      <c r="C97" s="290" t="s">
        <v>605</v>
      </c>
      <c r="D97" s="422" t="s">
        <v>614</v>
      </c>
      <c r="E97" s="335" t="s">
        <v>607</v>
      </c>
      <c r="F97" s="335"/>
      <c r="G97" s="335"/>
      <c r="H97" s="335"/>
      <c r="I97" s="381"/>
      <c r="J97" s="335"/>
      <c r="K97" s="335"/>
      <c r="L97" s="359"/>
      <c r="M97" s="360"/>
      <c r="N97" s="361"/>
      <c r="O97" s="441"/>
      <c r="P97" s="361"/>
      <c r="Q97" s="361"/>
      <c r="R97" s="331" t="s">
        <v>600</v>
      </c>
      <c r="V97" s="49"/>
    </row>
    <row r="98" spans="1:22" ht="122.25" hidden="1" customHeight="1">
      <c r="A98" s="39"/>
      <c r="B98" s="239" t="s">
        <v>649</v>
      </c>
      <c r="C98" s="290" t="s">
        <v>608</v>
      </c>
      <c r="D98" s="422" t="s">
        <v>658</v>
      </c>
      <c r="E98" s="335" t="s">
        <v>607</v>
      </c>
      <c r="F98" s="335"/>
      <c r="G98" s="335"/>
      <c r="H98" s="335"/>
      <c r="I98" s="381">
        <v>126500</v>
      </c>
      <c r="J98" s="335"/>
      <c r="K98" s="335"/>
      <c r="L98" s="359"/>
      <c r="M98" s="360"/>
      <c r="N98" s="361"/>
      <c r="O98" s="441"/>
      <c r="P98" s="361"/>
      <c r="Q98" s="361"/>
      <c r="R98" s="331" t="s">
        <v>600</v>
      </c>
      <c r="V98" s="49"/>
    </row>
    <row r="99" spans="1:22" ht="103.5" hidden="1" customHeight="1">
      <c r="A99" s="39"/>
      <c r="B99" s="239" t="s">
        <v>649</v>
      </c>
      <c r="C99" s="290" t="s">
        <v>554</v>
      </c>
      <c r="D99" s="422" t="s">
        <v>579</v>
      </c>
      <c r="E99" s="335" t="s">
        <v>282</v>
      </c>
      <c r="F99" s="335"/>
      <c r="G99" s="335"/>
      <c r="H99" s="335"/>
      <c r="I99" s="335"/>
      <c r="J99" s="335"/>
      <c r="K99" s="335"/>
      <c r="L99" s="359"/>
      <c r="M99" s="360"/>
      <c r="N99" s="361"/>
      <c r="O99" s="441"/>
      <c r="P99" s="361"/>
      <c r="Q99" s="361"/>
      <c r="R99" s="215" t="s">
        <v>544</v>
      </c>
      <c r="V99" s="49"/>
    </row>
    <row r="100" spans="1:22" ht="125.25" hidden="1" customHeight="1">
      <c r="A100" s="457"/>
      <c r="B100" s="239" t="s">
        <v>649</v>
      </c>
      <c r="C100" s="42" t="s">
        <v>536</v>
      </c>
      <c r="D100" s="364" t="s">
        <v>273</v>
      </c>
      <c r="E100" s="4" t="s">
        <v>246</v>
      </c>
      <c r="F100" s="4"/>
      <c r="G100" s="4"/>
      <c r="H100" s="4"/>
      <c r="I100" s="4"/>
      <c r="J100" s="4"/>
      <c r="K100" s="4"/>
      <c r="L100" s="170"/>
      <c r="M100" s="103"/>
      <c r="N100" s="123"/>
      <c r="O100" s="126"/>
      <c r="P100" s="123"/>
      <c r="Q100" s="123"/>
      <c r="R100" s="215" t="s">
        <v>530</v>
      </c>
      <c r="V100" s="49"/>
    </row>
    <row r="101" spans="1:22" ht="125.25" hidden="1" customHeight="1">
      <c r="A101" s="39"/>
      <c r="B101" s="239" t="s">
        <v>649</v>
      </c>
      <c r="C101" s="329" t="s">
        <v>446</v>
      </c>
      <c r="D101" s="374" t="s">
        <v>273</v>
      </c>
      <c r="E101" s="18" t="s">
        <v>401</v>
      </c>
      <c r="F101" s="4"/>
      <c r="G101" s="4"/>
      <c r="H101" s="4"/>
      <c r="I101" s="4"/>
      <c r="J101" s="4"/>
      <c r="K101" s="4"/>
      <c r="L101" s="170"/>
      <c r="M101" s="103"/>
      <c r="N101" s="123"/>
      <c r="O101" s="126"/>
      <c r="P101" s="123"/>
      <c r="Q101" s="123"/>
      <c r="R101" s="215" t="s">
        <v>544</v>
      </c>
      <c r="V101" s="49"/>
    </row>
    <row r="102" spans="1:22" ht="125.25" hidden="1" customHeight="1">
      <c r="A102" s="39"/>
      <c r="B102" s="239" t="s">
        <v>649</v>
      </c>
      <c r="C102" s="42" t="s">
        <v>446</v>
      </c>
      <c r="D102" s="364" t="s">
        <v>273</v>
      </c>
      <c r="E102" s="4" t="s">
        <v>483</v>
      </c>
      <c r="F102" s="4"/>
      <c r="G102" s="4"/>
      <c r="H102" s="4"/>
      <c r="I102" s="4"/>
      <c r="J102" s="4"/>
      <c r="K102" s="4"/>
      <c r="L102" s="170"/>
      <c r="M102" s="103"/>
      <c r="N102" s="123"/>
      <c r="O102" s="126"/>
      <c r="P102" s="123"/>
      <c r="Q102" s="123"/>
      <c r="R102" s="215" t="s">
        <v>388</v>
      </c>
      <c r="V102" s="49"/>
    </row>
    <row r="103" spans="1:22" ht="125.25" hidden="1" customHeight="1">
      <c r="A103" s="39"/>
      <c r="B103" s="239" t="s">
        <v>649</v>
      </c>
      <c r="C103" s="42" t="s">
        <v>271</v>
      </c>
      <c r="D103" s="374" t="s">
        <v>273</v>
      </c>
      <c r="E103" s="40" t="s">
        <v>246</v>
      </c>
      <c r="F103" s="40"/>
      <c r="G103" s="18"/>
      <c r="H103" s="18"/>
      <c r="I103" s="18"/>
      <c r="J103" s="18" t="s">
        <v>292</v>
      </c>
      <c r="K103" s="4"/>
      <c r="L103" s="170"/>
      <c r="M103" s="103"/>
      <c r="N103" s="123"/>
      <c r="O103" s="126"/>
      <c r="P103" s="123"/>
      <c r="Q103" s="123"/>
      <c r="R103" s="215" t="s">
        <v>253</v>
      </c>
      <c r="V103" s="49"/>
    </row>
    <row r="104" spans="1:22" ht="125.25" hidden="1" customHeight="1">
      <c r="A104" s="457"/>
      <c r="B104" s="239" t="s">
        <v>649</v>
      </c>
      <c r="C104" s="42" t="s">
        <v>271</v>
      </c>
      <c r="D104" s="374" t="s">
        <v>273</v>
      </c>
      <c r="E104" s="40" t="s">
        <v>230</v>
      </c>
      <c r="F104" s="3"/>
      <c r="G104" s="4"/>
      <c r="H104" s="4"/>
      <c r="I104" s="4"/>
      <c r="J104" s="4"/>
      <c r="K104" s="4"/>
      <c r="L104" s="170"/>
      <c r="M104" s="103"/>
      <c r="N104" s="123"/>
      <c r="O104" s="126"/>
      <c r="P104" s="123"/>
      <c r="Q104" s="123"/>
      <c r="R104" s="40" t="s">
        <v>302</v>
      </c>
      <c r="V104" s="49"/>
    </row>
    <row r="105" spans="1:22" ht="150" hidden="1" customHeight="1">
      <c r="A105" s="39"/>
      <c r="B105" s="239" t="s">
        <v>198</v>
      </c>
      <c r="C105" s="414" t="s">
        <v>502</v>
      </c>
      <c r="D105" s="170"/>
      <c r="E105" s="4"/>
      <c r="F105" s="4"/>
      <c r="G105" s="4"/>
      <c r="H105" s="4"/>
      <c r="I105" s="4"/>
      <c r="J105" s="4"/>
      <c r="K105" s="4"/>
      <c r="L105" s="170"/>
      <c r="M105" s="103"/>
      <c r="N105" s="123"/>
      <c r="O105" s="126"/>
      <c r="P105" s="123"/>
      <c r="Q105" s="123"/>
      <c r="R105" s="215" t="s">
        <v>487</v>
      </c>
      <c r="V105" s="49"/>
    </row>
    <row r="106" spans="1:22" ht="133.5" hidden="1" customHeight="1">
      <c r="A106" s="39"/>
      <c r="B106" s="239" t="s">
        <v>198</v>
      </c>
      <c r="C106" s="379" t="s">
        <v>503</v>
      </c>
      <c r="D106" s="364" t="s">
        <v>504</v>
      </c>
      <c r="E106" s="4" t="s">
        <v>505</v>
      </c>
      <c r="F106" s="4"/>
      <c r="G106" s="4"/>
      <c r="H106" s="4"/>
      <c r="I106" s="4"/>
      <c r="J106" s="4"/>
      <c r="K106" s="4"/>
      <c r="L106" s="170"/>
      <c r="M106" s="103"/>
      <c r="N106" s="123"/>
      <c r="O106" s="126"/>
      <c r="P106" s="123"/>
      <c r="Q106" s="123"/>
      <c r="R106" s="215" t="s">
        <v>487</v>
      </c>
      <c r="V106" s="49"/>
    </row>
    <row r="107" spans="1:22" ht="195" hidden="1" customHeight="1">
      <c r="A107" s="457"/>
      <c r="B107" s="239" t="s">
        <v>198</v>
      </c>
      <c r="C107" s="452" t="s">
        <v>627</v>
      </c>
      <c r="D107" s="364" t="s">
        <v>504</v>
      </c>
      <c r="E107" s="4" t="s">
        <v>506</v>
      </c>
      <c r="F107" s="4"/>
      <c r="G107" s="4"/>
      <c r="H107" s="4"/>
      <c r="I107" s="4"/>
      <c r="J107" s="4"/>
      <c r="K107" s="4"/>
      <c r="L107" s="170"/>
      <c r="M107" s="103"/>
      <c r="N107" s="123"/>
      <c r="O107" s="126"/>
      <c r="P107" s="123"/>
      <c r="Q107" s="123"/>
      <c r="R107" s="215" t="s">
        <v>487</v>
      </c>
      <c r="V107" s="49"/>
    </row>
    <row r="108" spans="1:22" ht="126" hidden="1" customHeight="1">
      <c r="A108" s="39"/>
      <c r="B108" s="239" t="s">
        <v>649</v>
      </c>
      <c r="C108" s="42" t="s">
        <v>507</v>
      </c>
      <c r="D108" s="364" t="s">
        <v>508</v>
      </c>
      <c r="E108" s="4" t="s">
        <v>580</v>
      </c>
      <c r="F108" s="4"/>
      <c r="G108" s="4"/>
      <c r="H108" s="4"/>
      <c r="I108" s="4"/>
      <c r="J108" s="4"/>
      <c r="K108" s="4"/>
      <c r="L108" s="170"/>
      <c r="M108" s="103"/>
      <c r="N108" s="123"/>
      <c r="O108" s="126"/>
      <c r="P108" s="123"/>
      <c r="Q108" s="123"/>
      <c r="R108" s="215" t="s">
        <v>487</v>
      </c>
      <c r="V108" s="49"/>
    </row>
    <row r="109" spans="1:22" ht="63.75" hidden="1" customHeight="1">
      <c r="A109" s="39"/>
      <c r="B109" s="239" t="s">
        <v>649</v>
      </c>
      <c r="C109" s="414" t="s">
        <v>436</v>
      </c>
      <c r="D109" s="364"/>
      <c r="E109" s="4"/>
      <c r="F109" s="4"/>
      <c r="G109" s="4"/>
      <c r="H109" s="4"/>
      <c r="I109" s="4"/>
      <c r="J109" s="4"/>
      <c r="K109" s="4"/>
      <c r="L109" s="170"/>
      <c r="M109" s="103"/>
      <c r="N109" s="123"/>
      <c r="O109" s="126"/>
      <c r="P109" s="123"/>
      <c r="Q109" s="123"/>
      <c r="R109" s="331" t="s">
        <v>435</v>
      </c>
      <c r="V109" s="49"/>
    </row>
    <row r="110" spans="1:22" ht="63.75" hidden="1" customHeight="1">
      <c r="A110" s="39"/>
      <c r="B110" s="239" t="s">
        <v>649</v>
      </c>
      <c r="C110" s="379"/>
      <c r="D110" s="364" t="s">
        <v>581</v>
      </c>
      <c r="E110" s="4" t="s">
        <v>583</v>
      </c>
      <c r="F110" s="4"/>
      <c r="G110" s="4"/>
      <c r="H110" s="4"/>
      <c r="I110" s="4"/>
      <c r="J110" s="4"/>
      <c r="K110" s="4"/>
      <c r="L110" s="170"/>
      <c r="M110" s="103"/>
      <c r="N110" s="123"/>
      <c r="O110" s="126"/>
      <c r="P110" s="123"/>
      <c r="Q110" s="123"/>
      <c r="R110" s="331" t="s">
        <v>435</v>
      </c>
      <c r="V110" s="49"/>
    </row>
    <row r="111" spans="1:22" ht="63.75" hidden="1" customHeight="1">
      <c r="A111" s="39"/>
      <c r="B111" s="239" t="s">
        <v>649</v>
      </c>
      <c r="C111" s="42"/>
      <c r="D111" s="364" t="s">
        <v>582</v>
      </c>
      <c r="E111" s="4" t="s">
        <v>584</v>
      </c>
      <c r="F111" s="4"/>
      <c r="G111" s="4"/>
      <c r="H111" s="4"/>
      <c r="I111" s="4"/>
      <c r="J111" s="4"/>
      <c r="K111" s="4"/>
      <c r="L111" s="170"/>
      <c r="M111" s="103"/>
      <c r="N111" s="123"/>
      <c r="O111" s="126"/>
      <c r="P111" s="123"/>
      <c r="Q111" s="123"/>
      <c r="R111" s="331" t="s">
        <v>435</v>
      </c>
      <c r="V111" s="49"/>
    </row>
    <row r="112" spans="1:22" ht="125.25" hidden="1" customHeight="1">
      <c r="A112" s="457"/>
      <c r="B112" s="239" t="s">
        <v>649</v>
      </c>
      <c r="C112" s="42" t="s">
        <v>323</v>
      </c>
      <c r="D112" s="364" t="s">
        <v>320</v>
      </c>
      <c r="E112" s="4">
        <v>2</v>
      </c>
      <c r="F112" s="4"/>
      <c r="G112" s="4"/>
      <c r="H112" s="4"/>
      <c r="I112" s="4"/>
      <c r="J112" s="4"/>
      <c r="K112" s="4"/>
      <c r="L112" s="170"/>
      <c r="M112" s="103"/>
      <c r="N112" s="123"/>
      <c r="O112" s="126"/>
      <c r="P112" s="123"/>
      <c r="Q112" s="123"/>
      <c r="R112" s="215" t="s">
        <v>311</v>
      </c>
      <c r="V112" s="49"/>
    </row>
    <row r="113" spans="1:26" ht="129" hidden="1" customHeight="1">
      <c r="A113" s="39"/>
      <c r="B113" s="239" t="s">
        <v>198</v>
      </c>
      <c r="C113" s="42" t="s">
        <v>402</v>
      </c>
      <c r="D113" s="364" t="s">
        <v>416</v>
      </c>
      <c r="E113" s="4" t="s">
        <v>246</v>
      </c>
      <c r="F113" s="4"/>
      <c r="G113" s="4"/>
      <c r="H113" s="4"/>
      <c r="I113" s="4"/>
      <c r="J113" s="344">
        <v>70000</v>
      </c>
      <c r="K113" s="4"/>
      <c r="L113" s="170"/>
      <c r="M113" s="103"/>
      <c r="N113" s="123"/>
      <c r="O113" s="126"/>
      <c r="P113" s="123"/>
      <c r="Q113" s="123"/>
      <c r="R113" s="331" t="s">
        <v>398</v>
      </c>
      <c r="V113" s="49"/>
    </row>
    <row r="114" spans="1:26" ht="84.75" hidden="1" customHeight="1">
      <c r="A114" s="39"/>
      <c r="B114" s="239" t="s">
        <v>198</v>
      </c>
      <c r="C114" s="42" t="s">
        <v>417</v>
      </c>
      <c r="D114" s="364" t="s">
        <v>416</v>
      </c>
      <c r="E114" s="4" t="s">
        <v>246</v>
      </c>
      <c r="F114" s="4"/>
      <c r="G114" s="4"/>
      <c r="H114" s="4"/>
      <c r="I114" s="4"/>
      <c r="J114" s="344">
        <v>80000</v>
      </c>
      <c r="K114" s="4"/>
      <c r="L114" s="170"/>
      <c r="M114" s="103"/>
      <c r="N114" s="123"/>
      <c r="O114" s="126"/>
      <c r="P114" s="123"/>
      <c r="Q114" s="123"/>
      <c r="R114" s="331" t="s">
        <v>398</v>
      </c>
      <c r="V114" s="49"/>
    </row>
    <row r="115" spans="1:26" ht="108.75" hidden="1" customHeight="1">
      <c r="A115" s="39"/>
      <c r="B115" s="239" t="s">
        <v>199</v>
      </c>
      <c r="C115" s="245" t="s">
        <v>235</v>
      </c>
      <c r="D115" s="364" t="s">
        <v>236</v>
      </c>
      <c r="E115" s="4" t="s">
        <v>237</v>
      </c>
      <c r="F115" s="4"/>
      <c r="G115" s="4"/>
      <c r="H115" s="4"/>
      <c r="I115" s="4"/>
      <c r="J115" s="4" t="s">
        <v>292</v>
      </c>
      <c r="K115" s="4"/>
      <c r="L115" s="170"/>
      <c r="M115" s="103"/>
      <c r="N115" s="123"/>
      <c r="O115" s="103"/>
      <c r="P115" s="123"/>
      <c r="Q115" s="123"/>
      <c r="R115" s="215" t="s">
        <v>234</v>
      </c>
      <c r="U115" s="91">
        <v>0</v>
      </c>
      <c r="V115" s="49"/>
      <c r="W115" s="91">
        <v>1</v>
      </c>
      <c r="Z115" s="44">
        <v>1</v>
      </c>
    </row>
    <row r="116" spans="1:26" ht="81" hidden="1" customHeight="1">
      <c r="A116" s="457"/>
      <c r="B116" s="239" t="s">
        <v>199</v>
      </c>
      <c r="C116" s="245" t="s">
        <v>418</v>
      </c>
      <c r="D116" s="364" t="s">
        <v>555</v>
      </c>
      <c r="E116" s="4" t="s">
        <v>556</v>
      </c>
      <c r="F116" s="4"/>
      <c r="G116" s="4"/>
      <c r="H116" s="4"/>
      <c r="I116" s="4"/>
      <c r="J116" s="4"/>
      <c r="K116" s="68"/>
      <c r="L116" s="127"/>
      <c r="M116" s="103"/>
      <c r="N116" s="123"/>
      <c r="O116" s="103"/>
      <c r="P116" s="123"/>
      <c r="Q116" s="123"/>
      <c r="R116" s="215" t="s">
        <v>544</v>
      </c>
      <c r="V116" s="49"/>
    </row>
    <row r="117" spans="1:26" ht="108.75" hidden="1" customHeight="1">
      <c r="A117" s="39"/>
      <c r="B117" s="239" t="s">
        <v>199</v>
      </c>
      <c r="C117" s="245" t="s">
        <v>537</v>
      </c>
      <c r="D117" s="364" t="s">
        <v>572</v>
      </c>
      <c r="E117" s="68">
        <v>4.5</v>
      </c>
      <c r="F117" s="68"/>
      <c r="G117" s="4"/>
      <c r="H117" s="4"/>
      <c r="I117" s="4"/>
      <c r="J117" s="4"/>
      <c r="K117" s="68"/>
      <c r="L117" s="127"/>
      <c r="M117" s="103"/>
      <c r="N117" s="123"/>
      <c r="O117" s="103"/>
      <c r="P117" s="123"/>
      <c r="Q117" s="123"/>
      <c r="R117" s="215" t="s">
        <v>530</v>
      </c>
      <c r="V117" s="49"/>
    </row>
    <row r="118" spans="1:26" ht="108.75" hidden="1" customHeight="1">
      <c r="A118" s="39"/>
      <c r="B118" s="239" t="s">
        <v>199</v>
      </c>
      <c r="C118" s="332" t="s">
        <v>509</v>
      </c>
      <c r="D118" s="424" t="s">
        <v>510</v>
      </c>
      <c r="E118" s="68" t="s">
        <v>512</v>
      </c>
      <c r="F118" s="68"/>
      <c r="G118" s="4"/>
      <c r="H118" s="4"/>
      <c r="I118" s="4"/>
      <c r="J118" s="4"/>
      <c r="K118" s="68"/>
      <c r="L118" s="127"/>
      <c r="M118" s="103"/>
      <c r="N118" s="123"/>
      <c r="O118" s="103"/>
      <c r="P118" s="123"/>
      <c r="Q118" s="123"/>
      <c r="R118" s="331" t="s">
        <v>487</v>
      </c>
      <c r="V118" s="49"/>
    </row>
    <row r="119" spans="1:26" ht="108.75" hidden="1" customHeight="1">
      <c r="A119" s="39"/>
      <c r="B119" s="239" t="s">
        <v>199</v>
      </c>
      <c r="C119" s="245"/>
      <c r="D119" s="364" t="s">
        <v>511</v>
      </c>
      <c r="E119" s="68" t="s">
        <v>513</v>
      </c>
      <c r="F119" s="68"/>
      <c r="G119" s="4"/>
      <c r="H119" s="4"/>
      <c r="I119" s="4"/>
      <c r="J119" s="4"/>
      <c r="K119" s="68"/>
      <c r="L119" s="127"/>
      <c r="M119" s="103"/>
      <c r="N119" s="123"/>
      <c r="O119" s="103"/>
      <c r="P119" s="123"/>
      <c r="Q119" s="123"/>
      <c r="R119" s="331" t="s">
        <v>487</v>
      </c>
      <c r="V119" s="49"/>
    </row>
    <row r="120" spans="1:26" ht="129" hidden="1" customHeight="1">
      <c r="A120" s="457"/>
      <c r="B120" s="239" t="s">
        <v>199</v>
      </c>
      <c r="C120" s="245" t="s">
        <v>447</v>
      </c>
      <c r="D120" s="364" t="s">
        <v>448</v>
      </c>
      <c r="E120" s="68" t="s">
        <v>449</v>
      </c>
      <c r="F120" s="68"/>
      <c r="G120" s="4"/>
      <c r="H120" s="4"/>
      <c r="I120" s="4"/>
      <c r="J120" s="4"/>
      <c r="K120" s="68"/>
      <c r="L120" s="127"/>
      <c r="M120" s="103"/>
      <c r="N120" s="123"/>
      <c r="O120" s="103"/>
      <c r="P120" s="123"/>
      <c r="Q120" s="123"/>
      <c r="R120" s="215" t="s">
        <v>388</v>
      </c>
      <c r="V120" s="49"/>
    </row>
    <row r="121" spans="1:26" ht="76.5" hidden="1" customHeight="1">
      <c r="A121" s="48"/>
      <c r="B121" s="239" t="s">
        <v>650</v>
      </c>
      <c r="C121" s="42" t="s">
        <v>275</v>
      </c>
      <c r="D121" s="374" t="s">
        <v>266</v>
      </c>
      <c r="E121" s="224" t="s">
        <v>267</v>
      </c>
      <c r="F121" s="224"/>
      <c r="G121" s="18"/>
      <c r="H121" s="18"/>
      <c r="I121" s="18"/>
      <c r="J121" s="225" t="s">
        <v>292</v>
      </c>
      <c r="K121" s="219"/>
      <c r="L121" s="220"/>
      <c r="M121" s="212"/>
      <c r="N121" s="213"/>
      <c r="O121" s="214"/>
      <c r="P121" s="213"/>
      <c r="Q121" s="213"/>
      <c r="R121" s="215" t="s">
        <v>253</v>
      </c>
      <c r="V121" s="50"/>
      <c r="X121" s="51"/>
    </row>
    <row r="122" spans="1:26" ht="76.5" hidden="1" customHeight="1">
      <c r="A122" s="48"/>
      <c r="B122" s="239" t="s">
        <v>650</v>
      </c>
      <c r="C122" s="42" t="s">
        <v>418</v>
      </c>
      <c r="D122" s="364" t="s">
        <v>419</v>
      </c>
      <c r="E122" s="224" t="s">
        <v>420</v>
      </c>
      <c r="F122" s="224"/>
      <c r="G122" s="18"/>
      <c r="H122" s="18"/>
      <c r="I122" s="18"/>
      <c r="J122" s="225"/>
      <c r="K122" s="68"/>
      <c r="L122" s="127"/>
      <c r="M122" s="103"/>
      <c r="N122" s="123"/>
      <c r="O122" s="126"/>
      <c r="P122" s="123"/>
      <c r="Q122" s="123"/>
      <c r="R122" s="215" t="s">
        <v>398</v>
      </c>
      <c r="V122" s="50"/>
      <c r="X122" s="51"/>
    </row>
    <row r="123" spans="1:26" ht="103.5" hidden="1" customHeight="1">
      <c r="A123" s="48"/>
      <c r="B123" s="239" t="s">
        <v>650</v>
      </c>
      <c r="C123" s="42" t="s">
        <v>303</v>
      </c>
      <c r="D123" s="364" t="s">
        <v>585</v>
      </c>
      <c r="E123" s="224" t="s">
        <v>304</v>
      </c>
      <c r="F123" s="224"/>
      <c r="G123" s="18"/>
      <c r="H123" s="18"/>
      <c r="I123" s="18"/>
      <c r="J123" s="225"/>
      <c r="K123" s="68"/>
      <c r="L123" s="127"/>
      <c r="M123" s="103"/>
      <c r="N123" s="123"/>
      <c r="O123" s="126"/>
      <c r="P123" s="123"/>
      <c r="Q123" s="123"/>
      <c r="R123" s="40" t="s">
        <v>302</v>
      </c>
      <c r="V123" s="50"/>
      <c r="X123" s="51"/>
    </row>
    <row r="124" spans="1:26" ht="109.5" hidden="1" customHeight="1">
      <c r="A124" s="48"/>
      <c r="B124" s="54" t="s">
        <v>200</v>
      </c>
      <c r="C124" s="245" t="s">
        <v>238</v>
      </c>
      <c r="D124" s="364" t="s">
        <v>239</v>
      </c>
      <c r="E124" s="224" t="s">
        <v>240</v>
      </c>
      <c r="F124" s="224"/>
      <c r="G124" s="18"/>
      <c r="H124" s="18"/>
      <c r="I124" s="18"/>
      <c r="J124" s="225" t="s">
        <v>292</v>
      </c>
      <c r="K124" s="68"/>
      <c r="L124" s="127"/>
      <c r="M124" s="103"/>
      <c r="N124" s="123"/>
      <c r="O124" s="126"/>
      <c r="P124" s="123"/>
      <c r="Q124" s="123"/>
      <c r="R124" s="3" t="s">
        <v>234</v>
      </c>
      <c r="V124" s="50"/>
      <c r="X124" s="51"/>
    </row>
    <row r="125" spans="1:26" ht="109.5" hidden="1" customHeight="1">
      <c r="A125" s="7"/>
      <c r="B125" s="54" t="s">
        <v>200</v>
      </c>
      <c r="C125" s="245" t="s">
        <v>610</v>
      </c>
      <c r="D125" s="364" t="s">
        <v>611</v>
      </c>
      <c r="E125" s="224" t="s">
        <v>483</v>
      </c>
      <c r="F125" s="68"/>
      <c r="G125" s="68"/>
      <c r="H125" s="4"/>
      <c r="I125" s="4"/>
      <c r="J125" s="226"/>
      <c r="K125" s="60"/>
      <c r="L125" s="322"/>
      <c r="M125" s="131"/>
      <c r="N125" s="121"/>
      <c r="O125" s="124"/>
      <c r="P125" s="121"/>
      <c r="Q125" s="121"/>
      <c r="R125" s="3" t="s">
        <v>600</v>
      </c>
      <c r="V125" s="50"/>
      <c r="X125" s="51"/>
    </row>
    <row r="126" spans="1:26" ht="102.75" hidden="1" customHeight="1">
      <c r="A126" s="48"/>
      <c r="B126" s="54" t="s">
        <v>651</v>
      </c>
      <c r="C126" s="245" t="s">
        <v>557</v>
      </c>
      <c r="D126" s="364" t="s">
        <v>558</v>
      </c>
      <c r="E126" s="224" t="s">
        <v>331</v>
      </c>
      <c r="F126" s="68"/>
      <c r="G126" s="68"/>
      <c r="H126" s="4"/>
      <c r="I126" s="4"/>
      <c r="J126" s="226"/>
      <c r="K126" s="60"/>
      <c r="L126" s="322"/>
      <c r="M126" s="131"/>
      <c r="N126" s="121"/>
      <c r="O126" s="124"/>
      <c r="P126" s="121"/>
      <c r="Q126" s="121"/>
      <c r="R126" s="3" t="s">
        <v>544</v>
      </c>
      <c r="V126" s="50"/>
      <c r="X126" s="51"/>
    </row>
    <row r="127" spans="1:26" ht="84" hidden="1" customHeight="1">
      <c r="A127" s="48"/>
      <c r="B127" s="54" t="s">
        <v>651</v>
      </c>
      <c r="C127" s="245" t="s">
        <v>514</v>
      </c>
      <c r="D127" s="364" t="s">
        <v>515</v>
      </c>
      <c r="E127" s="68" t="s">
        <v>312</v>
      </c>
      <c r="F127" s="68"/>
      <c r="G127" s="68"/>
      <c r="H127" s="4"/>
      <c r="I127" s="4"/>
      <c r="J127" s="226"/>
      <c r="K127" s="60"/>
      <c r="L127" s="322"/>
      <c r="M127" s="131"/>
      <c r="N127" s="121"/>
      <c r="O127" s="124"/>
      <c r="P127" s="121"/>
      <c r="Q127" s="121"/>
      <c r="R127" s="3" t="s">
        <v>487</v>
      </c>
      <c r="V127" s="50"/>
      <c r="X127" s="51"/>
    </row>
    <row r="128" spans="1:26" ht="159.75" hidden="1" customHeight="1">
      <c r="A128" s="48"/>
      <c r="B128" s="54" t="s">
        <v>651</v>
      </c>
      <c r="C128" s="245" t="s">
        <v>450</v>
      </c>
      <c r="D128" s="364" t="s">
        <v>239</v>
      </c>
      <c r="E128" s="68" t="s">
        <v>449</v>
      </c>
      <c r="F128" s="68"/>
      <c r="G128" s="68"/>
      <c r="H128" s="4"/>
      <c r="I128" s="4"/>
      <c r="J128" s="226"/>
      <c r="K128" s="60"/>
      <c r="L128" s="322"/>
      <c r="M128" s="131"/>
      <c r="N128" s="121"/>
      <c r="O128" s="124"/>
      <c r="P128" s="121"/>
      <c r="Q128" s="121"/>
      <c r="R128" s="3" t="s">
        <v>388</v>
      </c>
      <c r="V128" s="50"/>
      <c r="X128" s="51"/>
    </row>
    <row r="129" spans="1:24" ht="105" hidden="1" customHeight="1">
      <c r="A129" s="7"/>
      <c r="B129" s="54" t="s">
        <v>651</v>
      </c>
      <c r="C129" s="245" t="s">
        <v>350</v>
      </c>
      <c r="D129" s="364" t="s">
        <v>351</v>
      </c>
      <c r="E129" s="68" t="s">
        <v>233</v>
      </c>
      <c r="F129" s="68"/>
      <c r="G129" s="68"/>
      <c r="H129" s="4"/>
      <c r="I129" s="4"/>
      <c r="J129" s="226"/>
      <c r="K129" s="60"/>
      <c r="L129" s="322"/>
      <c r="M129" s="131"/>
      <c r="N129" s="121"/>
      <c r="O129" s="124"/>
      <c r="P129" s="121"/>
      <c r="Q129" s="121"/>
      <c r="R129" s="3" t="s">
        <v>344</v>
      </c>
      <c r="V129" s="50"/>
      <c r="X129" s="51"/>
    </row>
    <row r="130" spans="1:24" ht="102.75" hidden="1" customHeight="1">
      <c r="A130" s="48"/>
      <c r="B130" s="54" t="s">
        <v>200</v>
      </c>
      <c r="C130" s="245" t="s">
        <v>421</v>
      </c>
      <c r="D130" s="364" t="s">
        <v>239</v>
      </c>
      <c r="E130" s="68" t="s">
        <v>404</v>
      </c>
      <c r="F130" s="68"/>
      <c r="G130" s="68"/>
      <c r="H130" s="4"/>
      <c r="I130" s="4"/>
      <c r="J130" s="226"/>
      <c r="K130" s="60"/>
      <c r="L130" s="322"/>
      <c r="M130" s="131"/>
      <c r="N130" s="121"/>
      <c r="O130" s="124"/>
      <c r="P130" s="121"/>
      <c r="Q130" s="121"/>
      <c r="R130" s="3" t="s">
        <v>398</v>
      </c>
      <c r="V130" s="50"/>
      <c r="X130" s="51"/>
    </row>
    <row r="131" spans="1:24" ht="104.25" hidden="1" customHeight="1">
      <c r="A131" s="48"/>
      <c r="B131" s="54" t="s">
        <v>200</v>
      </c>
      <c r="C131" s="364" t="s">
        <v>276</v>
      </c>
      <c r="D131" s="408" t="s">
        <v>586</v>
      </c>
      <c r="E131" s="68" t="s">
        <v>277</v>
      </c>
      <c r="F131" s="68"/>
      <c r="G131" s="68"/>
      <c r="H131" s="4"/>
      <c r="I131" s="4"/>
      <c r="J131" s="226" t="s">
        <v>292</v>
      </c>
      <c r="K131" s="221"/>
      <c r="L131" s="222"/>
      <c r="M131" s="217"/>
      <c r="N131" s="209"/>
      <c r="O131" s="218"/>
      <c r="P131" s="209"/>
      <c r="Q131" s="209"/>
      <c r="R131" s="215" t="s">
        <v>253</v>
      </c>
      <c r="V131" s="50"/>
      <c r="X131" s="51"/>
    </row>
    <row r="132" spans="1:24" ht="152.25" hidden="1" customHeight="1">
      <c r="A132" s="7"/>
      <c r="B132" s="54" t="s">
        <v>200</v>
      </c>
      <c r="C132" s="374" t="s">
        <v>324</v>
      </c>
      <c r="D132" s="412" t="s">
        <v>325</v>
      </c>
      <c r="E132" s="18" t="s">
        <v>246</v>
      </c>
      <c r="F132" s="18"/>
      <c r="G132" s="18"/>
      <c r="H132" s="4"/>
      <c r="I132" s="4"/>
      <c r="J132" s="226"/>
      <c r="K132" s="375"/>
      <c r="L132" s="249"/>
      <c r="M132" s="103"/>
      <c r="N132" s="123"/>
      <c r="O132" s="126"/>
      <c r="P132" s="123"/>
      <c r="Q132" s="376"/>
      <c r="R132" s="215" t="s">
        <v>311</v>
      </c>
      <c r="V132" s="50"/>
      <c r="X132" s="51"/>
    </row>
    <row r="133" spans="1:24" ht="25.5" customHeight="1">
      <c r="A133" s="63" t="s">
        <v>222</v>
      </c>
      <c r="B133" s="240"/>
      <c r="C133" s="52"/>
      <c r="D133" s="122"/>
      <c r="E133" s="61"/>
      <c r="F133" s="61"/>
      <c r="G133" s="61"/>
      <c r="H133" s="5"/>
      <c r="I133" s="5"/>
      <c r="J133" s="5"/>
      <c r="K133" s="267"/>
      <c r="L133" s="120"/>
      <c r="M133" s="131"/>
      <c r="N133" s="124"/>
      <c r="O133" s="121"/>
      <c r="P133" s="121"/>
      <c r="Q133" s="268"/>
      <c r="R133" s="477">
        <v>1</v>
      </c>
      <c r="V133" s="49"/>
    </row>
    <row r="134" spans="1:24" ht="90.75" hidden="1" customHeight="1">
      <c r="A134" s="432"/>
      <c r="B134" s="3" t="s">
        <v>194</v>
      </c>
      <c r="C134" s="3" t="s">
        <v>326</v>
      </c>
      <c r="D134" s="364" t="s">
        <v>328</v>
      </c>
      <c r="E134" s="3" t="s">
        <v>327</v>
      </c>
      <c r="F134" s="3"/>
      <c r="G134" s="4"/>
      <c r="H134" s="4"/>
      <c r="I134" s="4"/>
      <c r="J134" s="4"/>
      <c r="K134" s="4"/>
      <c r="L134" s="170"/>
      <c r="M134" s="103"/>
      <c r="N134" s="126"/>
      <c r="O134" s="123"/>
      <c r="P134" s="123"/>
      <c r="Q134" s="123"/>
      <c r="R134" s="215" t="s">
        <v>311</v>
      </c>
      <c r="V134" s="49"/>
    </row>
    <row r="135" spans="1:24" ht="91.5" hidden="1" customHeight="1">
      <c r="A135" s="63"/>
      <c r="B135" s="54" t="s">
        <v>652</v>
      </c>
      <c r="C135" s="42" t="s">
        <v>559</v>
      </c>
      <c r="D135" s="364" t="s">
        <v>560</v>
      </c>
      <c r="E135" s="4" t="s">
        <v>282</v>
      </c>
      <c r="F135" s="4"/>
      <c r="G135" s="4"/>
      <c r="H135" s="4"/>
      <c r="I135" s="4"/>
      <c r="J135" s="4"/>
      <c r="K135" s="4"/>
      <c r="L135" s="170"/>
      <c r="M135" s="103"/>
      <c r="N135" s="126"/>
      <c r="O135" s="123"/>
      <c r="P135" s="123"/>
      <c r="Q135" s="123"/>
      <c r="R135" s="215" t="s">
        <v>544</v>
      </c>
      <c r="V135" s="49"/>
    </row>
    <row r="136" spans="1:24" ht="91.5" hidden="1" customHeight="1">
      <c r="A136" s="63"/>
      <c r="B136" s="54" t="s">
        <v>652</v>
      </c>
      <c r="C136" s="42" t="s">
        <v>616</v>
      </c>
      <c r="D136" s="364" t="s">
        <v>617</v>
      </c>
      <c r="E136" s="4" t="s">
        <v>233</v>
      </c>
      <c r="F136" s="4"/>
      <c r="G136" s="4"/>
      <c r="H136" s="4"/>
      <c r="I136" s="4"/>
      <c r="J136" s="4"/>
      <c r="K136" s="4"/>
      <c r="L136" s="170"/>
      <c r="M136" s="103"/>
      <c r="N136" s="126"/>
      <c r="O136" s="123"/>
      <c r="P136" s="123"/>
      <c r="Q136" s="123"/>
      <c r="R136" s="215" t="s">
        <v>600</v>
      </c>
      <c r="V136" s="49"/>
    </row>
    <row r="137" spans="1:24" ht="62.25" hidden="1" customHeight="1">
      <c r="A137" s="63"/>
      <c r="B137" s="54" t="s">
        <v>652</v>
      </c>
      <c r="C137" s="3" t="s">
        <v>451</v>
      </c>
      <c r="D137" s="364" t="s">
        <v>64</v>
      </c>
      <c r="E137" s="4" t="s">
        <v>282</v>
      </c>
      <c r="F137" s="4"/>
      <c r="G137" s="4"/>
      <c r="H137" s="4"/>
      <c r="I137" s="4"/>
      <c r="J137" s="4"/>
      <c r="K137" s="4"/>
      <c r="L137" s="170"/>
      <c r="M137" s="103"/>
      <c r="N137" s="126"/>
      <c r="O137" s="123"/>
      <c r="P137" s="123"/>
      <c r="Q137" s="123"/>
      <c r="R137" s="215" t="s">
        <v>388</v>
      </c>
      <c r="V137" s="49"/>
    </row>
    <row r="138" spans="1:24" ht="80.25" hidden="1" customHeight="1">
      <c r="A138" s="63"/>
      <c r="B138" s="54" t="s">
        <v>652</v>
      </c>
      <c r="C138" s="3" t="s">
        <v>422</v>
      </c>
      <c r="D138" s="364" t="s">
        <v>423</v>
      </c>
      <c r="E138" s="444" t="s">
        <v>424</v>
      </c>
      <c r="F138" s="444"/>
      <c r="G138" s="4"/>
      <c r="H138" s="4"/>
      <c r="I138" s="4"/>
      <c r="J138" s="4"/>
      <c r="K138" s="4"/>
      <c r="L138" s="170"/>
      <c r="M138" s="103"/>
      <c r="N138" s="126"/>
      <c r="O138" s="123"/>
      <c r="P138" s="123"/>
      <c r="Q138" s="123"/>
      <c r="R138" s="215" t="s">
        <v>398</v>
      </c>
      <c r="V138" s="49"/>
    </row>
    <row r="139" spans="1:24" ht="106.5" hidden="1" customHeight="1">
      <c r="A139" s="7"/>
      <c r="B139" s="245" t="s">
        <v>195</v>
      </c>
      <c r="C139" s="42" t="s">
        <v>278</v>
      </c>
      <c r="D139" s="364" t="s">
        <v>279</v>
      </c>
      <c r="E139" s="4" t="s">
        <v>280</v>
      </c>
      <c r="F139" s="4"/>
      <c r="G139" s="18"/>
      <c r="H139" s="18"/>
      <c r="I139" s="18"/>
      <c r="J139" s="18" t="s">
        <v>292</v>
      </c>
      <c r="K139" s="18"/>
      <c r="L139" s="59"/>
      <c r="M139" s="128"/>
      <c r="N139" s="125"/>
      <c r="O139" s="227"/>
      <c r="P139" s="227"/>
      <c r="Q139" s="227"/>
      <c r="R139" s="3" t="s">
        <v>253</v>
      </c>
      <c r="V139" s="49"/>
    </row>
    <row r="140" spans="1:24" ht="112.5" hidden="1" customHeight="1">
      <c r="A140" s="48"/>
      <c r="B140" s="332" t="s">
        <v>653</v>
      </c>
      <c r="C140" s="245" t="s">
        <v>561</v>
      </c>
      <c r="D140" s="364" t="s">
        <v>562</v>
      </c>
      <c r="E140" s="18" t="s">
        <v>563</v>
      </c>
      <c r="F140" s="6"/>
      <c r="G140" s="6"/>
      <c r="H140" s="6"/>
      <c r="I140" s="6"/>
      <c r="J140" s="6"/>
      <c r="K140" s="6"/>
      <c r="L140" s="316"/>
      <c r="M140" s="317"/>
      <c r="N140" s="318"/>
      <c r="O140" s="119"/>
      <c r="P140" s="119"/>
      <c r="Q140" s="119"/>
      <c r="R140" s="3" t="s">
        <v>544</v>
      </c>
      <c r="V140" s="49"/>
    </row>
    <row r="141" spans="1:24" ht="81" hidden="1" customHeight="1">
      <c r="A141" s="48"/>
      <c r="B141" s="332" t="s">
        <v>653</v>
      </c>
      <c r="C141" s="42" t="s">
        <v>516</v>
      </c>
      <c r="D141" s="364" t="s">
        <v>517</v>
      </c>
      <c r="E141" s="18" t="s">
        <v>518</v>
      </c>
      <c r="F141" s="6"/>
      <c r="G141" s="6"/>
      <c r="H141" s="6"/>
      <c r="I141" s="6"/>
      <c r="J141" s="6"/>
      <c r="K141" s="6"/>
      <c r="L141" s="316"/>
      <c r="M141" s="317"/>
      <c r="N141" s="318"/>
      <c r="O141" s="119"/>
      <c r="P141" s="119"/>
      <c r="Q141" s="119"/>
      <c r="R141" s="3" t="s">
        <v>487</v>
      </c>
      <c r="V141" s="49"/>
    </row>
    <row r="142" spans="1:24" ht="217.5" hidden="1" customHeight="1">
      <c r="A142" s="7"/>
      <c r="B142" s="332" t="s">
        <v>653</v>
      </c>
      <c r="C142" s="42" t="s">
        <v>452</v>
      </c>
      <c r="D142" s="364" t="s">
        <v>453</v>
      </c>
      <c r="E142" s="18" t="s">
        <v>456</v>
      </c>
      <c r="F142" s="18"/>
      <c r="G142" s="18"/>
      <c r="H142" s="18"/>
      <c r="I142" s="18"/>
      <c r="J142" s="18"/>
      <c r="K142" s="6"/>
      <c r="L142" s="316"/>
      <c r="M142" s="317"/>
      <c r="N142" s="318"/>
      <c r="O142" s="119"/>
      <c r="P142" s="119"/>
      <c r="Q142" s="119"/>
      <c r="R142" s="3" t="s">
        <v>388</v>
      </c>
      <c r="V142" s="49"/>
    </row>
    <row r="143" spans="1:24" ht="198" hidden="1" customHeight="1">
      <c r="A143" s="48"/>
      <c r="B143" s="239" t="s">
        <v>653</v>
      </c>
      <c r="C143" s="42" t="s">
        <v>454</v>
      </c>
      <c r="D143" s="170" t="s">
        <v>453</v>
      </c>
      <c r="E143" s="4" t="s">
        <v>456</v>
      </c>
      <c r="F143" s="5"/>
      <c r="G143" s="5"/>
      <c r="H143" s="5"/>
      <c r="I143" s="5"/>
      <c r="J143" s="5"/>
      <c r="K143" s="6"/>
      <c r="L143" s="316"/>
      <c r="M143" s="317"/>
      <c r="N143" s="318"/>
      <c r="O143" s="119"/>
      <c r="P143" s="119"/>
      <c r="Q143" s="119"/>
      <c r="R143" s="47" t="s">
        <v>388</v>
      </c>
      <c r="V143" s="49"/>
    </row>
    <row r="144" spans="1:24" ht="84" hidden="1" customHeight="1">
      <c r="A144" s="48"/>
      <c r="B144" s="239" t="s">
        <v>653</v>
      </c>
      <c r="C144" s="42" t="s">
        <v>455</v>
      </c>
      <c r="D144" s="364" t="s">
        <v>456</v>
      </c>
      <c r="E144" s="5"/>
      <c r="F144" s="5"/>
      <c r="G144" s="6"/>
      <c r="H144" s="6"/>
      <c r="I144" s="6"/>
      <c r="J144" s="6"/>
      <c r="K144" s="6"/>
      <c r="L144" s="316"/>
      <c r="M144" s="317"/>
      <c r="N144" s="318"/>
      <c r="O144" s="119"/>
      <c r="P144" s="119"/>
      <c r="Q144" s="119"/>
      <c r="R144" s="47" t="s">
        <v>388</v>
      </c>
      <c r="V144" s="49"/>
    </row>
    <row r="145" spans="1:22" ht="184.5" hidden="1" customHeight="1">
      <c r="A145" s="7"/>
      <c r="B145" s="239" t="s">
        <v>653</v>
      </c>
      <c r="C145" s="245" t="s">
        <v>457</v>
      </c>
      <c r="D145" s="374" t="s">
        <v>458</v>
      </c>
      <c r="E145" s="18" t="s">
        <v>459</v>
      </c>
      <c r="F145" s="312"/>
      <c r="G145" s="312"/>
      <c r="H145" s="18"/>
      <c r="I145" s="18"/>
      <c r="J145" s="336"/>
      <c r="K145" s="313"/>
      <c r="L145" s="248"/>
      <c r="M145" s="128"/>
      <c r="N145" s="125"/>
      <c r="O145" s="227"/>
      <c r="P145" s="227"/>
      <c r="Q145" s="314"/>
      <c r="R145" s="47" t="s">
        <v>388</v>
      </c>
      <c r="V145" s="49"/>
    </row>
    <row r="146" spans="1:22" ht="111" hidden="1" customHeight="1">
      <c r="A146" s="48"/>
      <c r="B146" s="239" t="s">
        <v>653</v>
      </c>
      <c r="C146" s="42" t="s">
        <v>425</v>
      </c>
      <c r="D146" s="364" t="s">
        <v>426</v>
      </c>
      <c r="E146" s="390" t="s">
        <v>428</v>
      </c>
      <c r="F146" s="488"/>
      <c r="G146" s="6"/>
      <c r="H146" s="6"/>
      <c r="I146" s="6"/>
      <c r="J146" s="6"/>
      <c r="K146" s="6"/>
      <c r="L146" s="316"/>
      <c r="M146" s="317"/>
      <c r="N146" s="318"/>
      <c r="O146" s="119"/>
      <c r="P146" s="119"/>
      <c r="Q146" s="119"/>
      <c r="R146" s="3" t="s">
        <v>398</v>
      </c>
      <c r="V146" s="49"/>
    </row>
    <row r="147" spans="1:22" ht="114.75" hidden="1" customHeight="1">
      <c r="A147" s="48"/>
      <c r="B147" s="239" t="s">
        <v>653</v>
      </c>
      <c r="C147" s="42" t="s">
        <v>329</v>
      </c>
      <c r="D147" s="408" t="s">
        <v>330</v>
      </c>
      <c r="E147" s="6" t="s">
        <v>331</v>
      </c>
      <c r="F147" s="6"/>
      <c r="G147" s="6"/>
      <c r="H147" s="6"/>
      <c r="I147" s="6"/>
      <c r="J147" s="6"/>
      <c r="K147" s="6"/>
      <c r="L147" s="316"/>
      <c r="M147" s="317"/>
      <c r="N147" s="318"/>
      <c r="O147" s="119"/>
      <c r="P147" s="119"/>
      <c r="Q147" s="119"/>
      <c r="R147" s="215" t="s">
        <v>311</v>
      </c>
      <c r="V147" s="49"/>
    </row>
    <row r="148" spans="1:22" ht="114.75" hidden="1" customHeight="1">
      <c r="A148" s="48"/>
      <c r="B148" s="239" t="s">
        <v>196</v>
      </c>
      <c r="C148" s="245" t="s">
        <v>587</v>
      </c>
      <c r="D148" s="364" t="s">
        <v>281</v>
      </c>
      <c r="E148" s="18" t="s">
        <v>282</v>
      </c>
      <c r="F148" s="18"/>
      <c r="G148" s="18"/>
      <c r="H148" s="18"/>
      <c r="I148" s="18"/>
      <c r="J148" s="18" t="s">
        <v>292</v>
      </c>
      <c r="K148" s="18"/>
      <c r="L148" s="59"/>
      <c r="M148" s="128"/>
      <c r="N148" s="125"/>
      <c r="O148" s="227"/>
      <c r="P148" s="227"/>
      <c r="Q148" s="227"/>
      <c r="R148" s="3" t="s">
        <v>253</v>
      </c>
      <c r="V148" s="49"/>
    </row>
    <row r="149" spans="1:22" ht="114.75" hidden="1" customHeight="1">
      <c r="A149" s="7"/>
      <c r="B149" s="239" t="s">
        <v>196</v>
      </c>
      <c r="C149" s="245" t="s">
        <v>602</v>
      </c>
      <c r="D149" s="364" t="s">
        <v>427</v>
      </c>
      <c r="E149" s="4" t="s">
        <v>604</v>
      </c>
      <c r="F149" s="4"/>
      <c r="G149" s="18"/>
      <c r="H149" s="18"/>
      <c r="I149" s="18"/>
      <c r="J149" s="18"/>
      <c r="K149" s="18"/>
      <c r="L149" s="59"/>
      <c r="M149" s="128"/>
      <c r="N149" s="125"/>
      <c r="O149" s="227"/>
      <c r="P149" s="227"/>
      <c r="Q149" s="227"/>
      <c r="R149" s="3" t="s">
        <v>600</v>
      </c>
      <c r="V149" s="49"/>
    </row>
    <row r="150" spans="1:22" ht="157.5" hidden="1" customHeight="1">
      <c r="A150" s="48"/>
      <c r="B150" s="239" t="s">
        <v>196</v>
      </c>
      <c r="C150" s="245" t="s">
        <v>596</v>
      </c>
      <c r="D150" s="170" t="s">
        <v>597</v>
      </c>
      <c r="E150" s="4" t="s">
        <v>598</v>
      </c>
      <c r="F150" s="5"/>
      <c r="G150" s="5"/>
      <c r="H150" s="5"/>
      <c r="I150" s="5"/>
      <c r="J150" s="5"/>
      <c r="K150" s="5"/>
      <c r="L150" s="223"/>
      <c r="M150" s="131"/>
      <c r="N150" s="124"/>
      <c r="O150" s="121"/>
      <c r="P150" s="121"/>
      <c r="Q150" s="121"/>
      <c r="R150" s="40" t="s">
        <v>487</v>
      </c>
      <c r="V150" s="49"/>
    </row>
    <row r="151" spans="1:22" ht="107.25" hidden="1" customHeight="1">
      <c r="A151" s="48"/>
      <c r="B151" s="239" t="s">
        <v>196</v>
      </c>
      <c r="C151" s="245" t="s">
        <v>564</v>
      </c>
      <c r="D151" s="170" t="s">
        <v>281</v>
      </c>
      <c r="E151" s="4" t="s">
        <v>282</v>
      </c>
      <c r="F151" s="5"/>
      <c r="G151" s="6"/>
      <c r="H151" s="6"/>
      <c r="I151" s="6"/>
      <c r="J151" s="6"/>
      <c r="K151" s="6"/>
      <c r="L151" s="316"/>
      <c r="M151" s="317"/>
      <c r="N151" s="318"/>
      <c r="O151" s="119"/>
      <c r="P151" s="119"/>
      <c r="Q151" s="119"/>
      <c r="R151" s="54" t="s">
        <v>544</v>
      </c>
      <c r="V151" s="49"/>
    </row>
    <row r="152" spans="1:22" ht="161.25" hidden="1" customHeight="1">
      <c r="A152" s="7"/>
      <c r="B152" s="239" t="s">
        <v>196</v>
      </c>
      <c r="C152" s="245" t="s">
        <v>565</v>
      </c>
      <c r="D152" s="170" t="s">
        <v>281</v>
      </c>
      <c r="E152" s="4" t="s">
        <v>282</v>
      </c>
      <c r="F152" s="4"/>
      <c r="G152" s="18"/>
      <c r="H152" s="18"/>
      <c r="I152" s="18"/>
      <c r="J152" s="18"/>
      <c r="K152" s="18"/>
      <c r="L152" s="59"/>
      <c r="M152" s="128"/>
      <c r="N152" s="125"/>
      <c r="O152" s="227"/>
      <c r="P152" s="227"/>
      <c r="Q152" s="227"/>
      <c r="R152" s="54" t="s">
        <v>544</v>
      </c>
      <c r="V152" s="49"/>
    </row>
    <row r="153" spans="1:22" ht="102.75" hidden="1" customHeight="1">
      <c r="A153" s="48"/>
      <c r="B153" s="239" t="s">
        <v>654</v>
      </c>
      <c r="C153" s="245" t="s">
        <v>460</v>
      </c>
      <c r="D153" s="364" t="s">
        <v>588</v>
      </c>
      <c r="E153" s="4">
        <v>3.5</v>
      </c>
      <c r="F153" s="4"/>
      <c r="G153" s="4"/>
      <c r="H153" s="4"/>
      <c r="I153" s="4"/>
      <c r="J153" s="4"/>
      <c r="K153" s="5"/>
      <c r="L153" s="223"/>
      <c r="M153" s="131"/>
      <c r="N153" s="124"/>
      <c r="O153" s="121"/>
      <c r="P153" s="121"/>
      <c r="Q153" s="121"/>
      <c r="R153" s="47" t="s">
        <v>388</v>
      </c>
      <c r="V153" s="49"/>
    </row>
    <row r="154" spans="1:22" ht="204.75" hidden="1" customHeight="1">
      <c r="A154" s="48"/>
      <c r="B154" s="239" t="s">
        <v>654</v>
      </c>
      <c r="C154" s="388" t="s">
        <v>461</v>
      </c>
      <c r="D154" s="374" t="s">
        <v>588</v>
      </c>
      <c r="E154" s="18">
        <v>3.5</v>
      </c>
      <c r="F154" s="18"/>
      <c r="G154" s="18"/>
      <c r="H154" s="18"/>
      <c r="I154" s="18"/>
      <c r="J154" s="18"/>
      <c r="K154" s="5"/>
      <c r="L154" s="223"/>
      <c r="M154" s="131"/>
      <c r="N154" s="124"/>
      <c r="O154" s="121"/>
      <c r="P154" s="121"/>
      <c r="Q154" s="121"/>
      <c r="R154" s="47" t="s">
        <v>388</v>
      </c>
      <c r="V154" s="49"/>
    </row>
    <row r="155" spans="1:22" ht="137.25" hidden="1" customHeight="1">
      <c r="A155" s="7"/>
      <c r="B155" s="239" t="s">
        <v>654</v>
      </c>
      <c r="C155" s="245" t="s">
        <v>462</v>
      </c>
      <c r="D155" s="374" t="s">
        <v>463</v>
      </c>
      <c r="E155" s="4">
        <v>80</v>
      </c>
      <c r="F155" s="4"/>
      <c r="G155" s="53"/>
      <c r="H155" s="53"/>
      <c r="I155" s="53"/>
      <c r="J155" s="53"/>
      <c r="K155" s="66"/>
      <c r="L155" s="66"/>
      <c r="M155" s="66"/>
      <c r="N155" s="66"/>
      <c r="O155" s="66"/>
      <c r="P155" s="66"/>
      <c r="Q155" s="66"/>
      <c r="R155" s="47" t="s">
        <v>388</v>
      </c>
      <c r="V155" s="49"/>
    </row>
    <row r="156" spans="1:22" ht="114.75" hidden="1" customHeight="1">
      <c r="A156" s="7"/>
      <c r="B156" s="239" t="s">
        <v>196</v>
      </c>
      <c r="C156" s="245" t="s">
        <v>422</v>
      </c>
      <c r="D156" s="364" t="s">
        <v>427</v>
      </c>
      <c r="E156" s="444" t="s">
        <v>428</v>
      </c>
      <c r="F156" s="444"/>
      <c r="G156" s="4"/>
      <c r="H156" s="4"/>
      <c r="I156" s="4"/>
      <c r="J156" s="4"/>
      <c r="K156" s="18"/>
      <c r="L156" s="59"/>
      <c r="M156" s="128"/>
      <c r="N156" s="125"/>
      <c r="O156" s="227"/>
      <c r="P156" s="227"/>
      <c r="Q156" s="227"/>
      <c r="R156" s="3" t="s">
        <v>398</v>
      </c>
      <c r="V156" s="49"/>
    </row>
    <row r="157" spans="1:22" ht="76.5" hidden="1" customHeight="1">
      <c r="A157" s="48"/>
      <c r="B157" s="239" t="s">
        <v>196</v>
      </c>
      <c r="C157" s="245" t="s">
        <v>381</v>
      </c>
      <c r="D157" s="364" t="s">
        <v>382</v>
      </c>
      <c r="E157" s="18" t="s">
        <v>383</v>
      </c>
      <c r="F157" s="18"/>
      <c r="G157" s="18"/>
      <c r="H157" s="18"/>
      <c r="I157" s="18"/>
      <c r="J157" s="18" t="s">
        <v>292</v>
      </c>
      <c r="K157" s="18"/>
      <c r="L157" s="59"/>
      <c r="M157" s="128"/>
      <c r="N157" s="125"/>
      <c r="O157" s="227"/>
      <c r="P157" s="227"/>
      <c r="Q157" s="227"/>
      <c r="R157" s="3" t="s">
        <v>374</v>
      </c>
      <c r="V157" s="49"/>
    </row>
    <row r="158" spans="1:22" ht="111.75" hidden="1" customHeight="1">
      <c r="A158" s="48"/>
      <c r="B158" s="239" t="s">
        <v>196</v>
      </c>
      <c r="C158" s="245" t="s">
        <v>283</v>
      </c>
      <c r="D158" s="364" t="s">
        <v>284</v>
      </c>
      <c r="E158" s="18" t="s">
        <v>285</v>
      </c>
      <c r="F158" s="18"/>
      <c r="G158" s="18"/>
      <c r="H158" s="18"/>
      <c r="I158" s="18"/>
      <c r="J158" s="18" t="s">
        <v>292</v>
      </c>
      <c r="K158" s="18"/>
      <c r="L158" s="59"/>
      <c r="M158" s="128"/>
      <c r="N158" s="125"/>
      <c r="O158" s="227"/>
      <c r="P158" s="227"/>
      <c r="Q158" s="227"/>
      <c r="R158" s="3" t="s">
        <v>253</v>
      </c>
      <c r="V158" s="49"/>
    </row>
    <row r="159" spans="1:22" ht="127.5" hidden="1" customHeight="1">
      <c r="A159" s="7"/>
      <c r="B159" s="239" t="s">
        <v>196</v>
      </c>
      <c r="C159" s="245" t="s">
        <v>332</v>
      </c>
      <c r="D159" s="364" t="s">
        <v>64</v>
      </c>
      <c r="E159" s="18">
        <v>5</v>
      </c>
      <c r="F159" s="312"/>
      <c r="G159" s="312"/>
      <c r="H159" s="18"/>
      <c r="I159" s="18"/>
      <c r="J159" s="18"/>
      <c r="K159" s="313"/>
      <c r="L159" s="248"/>
      <c r="M159" s="128"/>
      <c r="N159" s="125"/>
      <c r="O159" s="227"/>
      <c r="P159" s="227"/>
      <c r="Q159" s="314"/>
      <c r="R159" s="215" t="s">
        <v>311</v>
      </c>
      <c r="V159" s="49"/>
    </row>
    <row r="160" spans="1:22" ht="111" hidden="1" customHeight="1">
      <c r="A160" s="48"/>
      <c r="B160" s="239" t="s">
        <v>197</v>
      </c>
      <c r="C160" s="245" t="s">
        <v>241</v>
      </c>
      <c r="D160" s="374" t="s">
        <v>242</v>
      </c>
      <c r="E160" s="18" t="s">
        <v>243</v>
      </c>
      <c r="F160" s="312"/>
      <c r="G160" s="312"/>
      <c r="H160" s="18"/>
      <c r="I160" s="18"/>
      <c r="J160" s="336">
        <v>20000</v>
      </c>
      <c r="K160" s="313"/>
      <c r="L160" s="248"/>
      <c r="M160" s="128"/>
      <c r="N160" s="125"/>
      <c r="O160" s="227"/>
      <c r="P160" s="227"/>
      <c r="Q160" s="314"/>
      <c r="R160" s="315" t="s">
        <v>234</v>
      </c>
      <c r="V160" s="49"/>
    </row>
    <row r="161" spans="1:22" ht="84" hidden="1" customHeight="1">
      <c r="A161" s="48"/>
      <c r="B161" s="239" t="s">
        <v>197</v>
      </c>
      <c r="C161" s="245" t="s">
        <v>418</v>
      </c>
      <c r="D161" s="364" t="s">
        <v>555</v>
      </c>
      <c r="E161" s="4" t="s">
        <v>556</v>
      </c>
      <c r="F161" s="375"/>
      <c r="G161" s="312"/>
      <c r="H161" s="18"/>
      <c r="I161" s="18"/>
      <c r="J161" s="336"/>
      <c r="K161" s="61"/>
      <c r="L161" s="120"/>
      <c r="M161" s="254"/>
      <c r="N161" s="255"/>
      <c r="O161" s="256"/>
      <c r="P161" s="256"/>
      <c r="Q161" s="256"/>
      <c r="R161" s="315" t="s">
        <v>544</v>
      </c>
      <c r="V161" s="49"/>
    </row>
    <row r="162" spans="1:22" ht="111" hidden="1" customHeight="1">
      <c r="A162" s="48"/>
      <c r="B162" s="239" t="s">
        <v>197</v>
      </c>
      <c r="C162" s="245" t="s">
        <v>509</v>
      </c>
      <c r="D162" s="374" t="s">
        <v>572</v>
      </c>
      <c r="E162" s="18">
        <v>4</v>
      </c>
      <c r="F162" s="312"/>
      <c r="G162" s="312"/>
      <c r="H162" s="18"/>
      <c r="I162" s="18"/>
      <c r="J162" s="336"/>
      <c r="K162" s="61"/>
      <c r="L162" s="120"/>
      <c r="M162" s="254"/>
      <c r="N162" s="255"/>
      <c r="O162" s="256"/>
      <c r="P162" s="256"/>
      <c r="Q162" s="256"/>
      <c r="R162" s="315" t="s">
        <v>487</v>
      </c>
      <c r="V162" s="49"/>
    </row>
    <row r="163" spans="1:22" ht="180" hidden="1" customHeight="1">
      <c r="A163" s="7"/>
      <c r="B163" s="239" t="s">
        <v>197</v>
      </c>
      <c r="C163" s="245" t="s">
        <v>447</v>
      </c>
      <c r="D163" s="374" t="s">
        <v>466</v>
      </c>
      <c r="E163" s="18">
        <v>3.51</v>
      </c>
      <c r="F163" s="18"/>
      <c r="G163" s="303"/>
      <c r="H163" s="303"/>
      <c r="I163" s="303"/>
      <c r="J163" s="303"/>
      <c r="K163" s="44"/>
      <c r="L163" s="44"/>
      <c r="M163" s="44"/>
      <c r="N163" s="44"/>
      <c r="O163" s="44"/>
      <c r="P163" s="44"/>
      <c r="Q163" s="44"/>
      <c r="R163" s="315" t="s">
        <v>388</v>
      </c>
      <c r="V163" s="49"/>
    </row>
    <row r="164" spans="1:22" ht="93.75" hidden="1" customHeight="1">
      <c r="A164" s="48"/>
      <c r="B164" s="239" t="s">
        <v>197</v>
      </c>
      <c r="C164" s="245" t="s">
        <v>464</v>
      </c>
      <c r="D164" s="374" t="s">
        <v>465</v>
      </c>
      <c r="E164" s="18">
        <v>4</v>
      </c>
      <c r="F164" s="18"/>
      <c r="G164" s="303"/>
      <c r="H164" s="303"/>
      <c r="I164" s="303"/>
      <c r="J164" s="303"/>
      <c r="K164" s="44"/>
      <c r="L164" s="44"/>
      <c r="M164" s="44"/>
      <c r="N164" s="44"/>
      <c r="O164" s="44"/>
      <c r="P164" s="44"/>
      <c r="Q164" s="44"/>
      <c r="R164" s="315" t="s">
        <v>388</v>
      </c>
      <c r="V164" s="49"/>
    </row>
    <row r="165" spans="1:22" ht="111" hidden="1" customHeight="1">
      <c r="A165" s="48"/>
      <c r="B165" s="239" t="s">
        <v>197</v>
      </c>
      <c r="C165" s="245" t="s">
        <v>333</v>
      </c>
      <c r="D165" s="374" t="s">
        <v>334</v>
      </c>
      <c r="E165" s="18">
        <v>3.51</v>
      </c>
      <c r="F165" s="312"/>
      <c r="G165" s="312"/>
      <c r="H165" s="18"/>
      <c r="I165" s="18"/>
      <c r="J165" s="336"/>
      <c r="K165" s="313"/>
      <c r="L165" s="248"/>
      <c r="M165" s="128"/>
      <c r="N165" s="125"/>
      <c r="O165" s="227"/>
      <c r="P165" s="227"/>
      <c r="Q165" s="314"/>
      <c r="R165" s="215" t="s">
        <v>311</v>
      </c>
      <c r="V165" s="49"/>
    </row>
    <row r="166" spans="1:22" ht="111" hidden="1" customHeight="1">
      <c r="A166" s="48"/>
      <c r="B166" s="239" t="s">
        <v>197</v>
      </c>
      <c r="C166" s="42" t="s">
        <v>379</v>
      </c>
      <c r="D166" s="374" t="s">
        <v>242</v>
      </c>
      <c r="E166" s="18" t="s">
        <v>380</v>
      </c>
      <c r="F166" s="312"/>
      <c r="G166" s="312"/>
      <c r="H166" s="18"/>
      <c r="I166" s="18"/>
      <c r="J166" s="336" t="s">
        <v>292</v>
      </c>
      <c r="K166" s="313"/>
      <c r="L166" s="248"/>
      <c r="M166" s="128"/>
      <c r="N166" s="125"/>
      <c r="O166" s="227"/>
      <c r="P166" s="227"/>
      <c r="Q166" s="314"/>
      <c r="R166" s="383" t="s">
        <v>374</v>
      </c>
      <c r="V166" s="49"/>
    </row>
    <row r="167" spans="1:22" ht="111" hidden="1" customHeight="1">
      <c r="A167" s="7"/>
      <c r="B167" s="239" t="s">
        <v>197</v>
      </c>
      <c r="C167" s="42" t="s">
        <v>286</v>
      </c>
      <c r="D167" s="374" t="s">
        <v>287</v>
      </c>
      <c r="E167" s="350">
        <v>4</v>
      </c>
      <c r="F167" s="489"/>
      <c r="G167" s="312"/>
      <c r="H167" s="18"/>
      <c r="I167" s="18"/>
      <c r="J167" s="18" t="s">
        <v>292</v>
      </c>
      <c r="K167" s="313"/>
      <c r="L167" s="248"/>
      <c r="M167" s="128"/>
      <c r="N167" s="125"/>
      <c r="O167" s="227"/>
      <c r="P167" s="227"/>
      <c r="Q167" s="314"/>
      <c r="R167" s="315" t="s">
        <v>253</v>
      </c>
      <c r="V167" s="49"/>
    </row>
    <row r="168" spans="1:22" ht="102.75" hidden="1" customHeight="1">
      <c r="A168" s="63"/>
      <c r="B168" s="239" t="s">
        <v>655</v>
      </c>
      <c r="C168" s="329" t="s">
        <v>418</v>
      </c>
      <c r="D168" s="374" t="s">
        <v>590</v>
      </c>
      <c r="E168" s="389" t="s">
        <v>412</v>
      </c>
      <c r="F168" s="389"/>
      <c r="G168" s="18"/>
      <c r="H168" s="18"/>
      <c r="I168" s="18"/>
      <c r="J168" s="345"/>
      <c r="K168" s="384"/>
      <c r="L168" s="385"/>
      <c r="M168" s="386"/>
      <c r="N168" s="387"/>
      <c r="O168" s="253"/>
      <c r="P168" s="253"/>
      <c r="Q168" s="253"/>
      <c r="R168" s="315" t="s">
        <v>398</v>
      </c>
      <c r="V168" s="49"/>
    </row>
    <row r="169" spans="1:22" ht="106.5" hidden="1" customHeight="1">
      <c r="A169" s="63"/>
      <c r="B169" s="239" t="s">
        <v>655</v>
      </c>
      <c r="C169" s="42" t="s">
        <v>436</v>
      </c>
      <c r="D169" s="374" t="s">
        <v>589</v>
      </c>
      <c r="E169" s="18">
        <v>4</v>
      </c>
      <c r="F169" s="312"/>
      <c r="G169" s="312"/>
      <c r="H169" s="18"/>
      <c r="I169" s="18"/>
      <c r="J169" s="336"/>
      <c r="K169" s="313"/>
      <c r="L169" s="248"/>
      <c r="M169" s="128"/>
      <c r="N169" s="125"/>
      <c r="O169" s="227"/>
      <c r="P169" s="227"/>
      <c r="Q169" s="314"/>
      <c r="R169" s="311" t="s">
        <v>435</v>
      </c>
      <c r="V169" s="49"/>
    </row>
    <row r="170" spans="1:22" ht="107.25" hidden="1" customHeight="1">
      <c r="A170" s="63"/>
      <c r="B170" s="239" t="s">
        <v>655</v>
      </c>
      <c r="C170" s="358" t="s">
        <v>409</v>
      </c>
      <c r="D170" s="374" t="s">
        <v>287</v>
      </c>
      <c r="E170" s="389" t="s">
        <v>412</v>
      </c>
      <c r="F170" s="389"/>
      <c r="G170" s="18"/>
      <c r="H170" s="18"/>
      <c r="I170" s="18"/>
      <c r="J170" s="345">
        <v>60000</v>
      </c>
      <c r="K170" s="384"/>
      <c r="L170" s="385"/>
      <c r="M170" s="386"/>
      <c r="N170" s="387"/>
      <c r="O170" s="253"/>
      <c r="P170" s="253"/>
      <c r="Q170" s="253"/>
      <c r="R170" s="47" t="s">
        <v>398</v>
      </c>
      <c r="V170" s="49"/>
    </row>
    <row r="171" spans="1:22" ht="90" hidden="1" customHeight="1">
      <c r="A171" s="63"/>
      <c r="B171" s="239" t="s">
        <v>655</v>
      </c>
      <c r="C171" s="329" t="s">
        <v>411</v>
      </c>
      <c r="D171" s="374" t="s">
        <v>287</v>
      </c>
      <c r="E171" s="389" t="s">
        <v>412</v>
      </c>
      <c r="F171" s="389"/>
      <c r="G171" s="18"/>
      <c r="H171" s="18"/>
      <c r="I171" s="18"/>
      <c r="J171" s="345">
        <v>90000</v>
      </c>
      <c r="K171" s="384"/>
      <c r="L171" s="385"/>
      <c r="M171" s="386"/>
      <c r="N171" s="387"/>
      <c r="O171" s="253"/>
      <c r="P171" s="253"/>
      <c r="Q171" s="253"/>
      <c r="R171" s="47" t="s">
        <v>398</v>
      </c>
      <c r="V171" s="49"/>
    </row>
    <row r="172" spans="1:22" ht="90" hidden="1" customHeight="1">
      <c r="A172" s="7"/>
      <c r="B172" s="239" t="s">
        <v>655</v>
      </c>
      <c r="C172" s="42" t="s">
        <v>610</v>
      </c>
      <c r="D172" s="364" t="s">
        <v>242</v>
      </c>
      <c r="E172" s="442" t="s">
        <v>380</v>
      </c>
      <c r="F172" s="442"/>
      <c r="G172" s="18"/>
      <c r="H172" s="18"/>
      <c r="I172" s="18"/>
      <c r="J172" s="336"/>
      <c r="K172" s="312"/>
      <c r="L172" s="248"/>
      <c r="M172" s="320"/>
      <c r="N172" s="458"/>
      <c r="O172" s="321"/>
      <c r="P172" s="321"/>
      <c r="Q172" s="321"/>
      <c r="R172" s="315" t="s">
        <v>600</v>
      </c>
      <c r="V172" s="49"/>
    </row>
    <row r="173" spans="1:22" ht="24">
      <c r="A173" s="473" t="s">
        <v>170</v>
      </c>
      <c r="B173" s="65"/>
      <c r="C173" s="251"/>
      <c r="D173" s="253"/>
      <c r="E173" s="251"/>
      <c r="F173" s="251"/>
      <c r="G173" s="250"/>
      <c r="H173" s="6"/>
      <c r="I173" s="6"/>
      <c r="J173" s="6"/>
      <c r="K173" s="258"/>
      <c r="L173" s="252"/>
      <c r="M173" s="253"/>
      <c r="N173" s="253"/>
      <c r="O173" s="253"/>
      <c r="P173" s="253"/>
      <c r="Q173" s="253"/>
      <c r="R173" s="480">
        <v>1</v>
      </c>
    </row>
    <row r="174" spans="1:22" ht="24">
      <c r="A174" s="531" t="s">
        <v>210</v>
      </c>
      <c r="B174" s="532"/>
      <c r="C174" s="532"/>
      <c r="D174" s="532"/>
      <c r="E174" s="533"/>
      <c r="F174" s="485"/>
      <c r="G174" s="5"/>
      <c r="H174" s="5"/>
      <c r="I174" s="5"/>
      <c r="J174" s="241"/>
      <c r="K174" s="61"/>
      <c r="L174" s="120"/>
      <c r="M174" s="254"/>
      <c r="N174" s="255"/>
      <c r="O174" s="256"/>
      <c r="P174" s="256"/>
      <c r="Q174" s="256"/>
      <c r="R174" s="477">
        <v>1</v>
      </c>
    </row>
    <row r="175" spans="1:22" ht="24" customHeight="1">
      <c r="A175" s="528" t="s">
        <v>223</v>
      </c>
      <c r="B175" s="529"/>
      <c r="C175" s="529"/>
      <c r="D175" s="529"/>
      <c r="E175" s="530"/>
      <c r="F175" s="484"/>
      <c r="G175" s="5"/>
      <c r="H175" s="5"/>
      <c r="I175" s="5"/>
      <c r="J175" s="5"/>
      <c r="K175" s="61"/>
      <c r="L175" s="120"/>
      <c r="M175" s="254"/>
      <c r="N175" s="260"/>
      <c r="O175" s="255"/>
      <c r="P175" s="256"/>
      <c r="Q175" s="256"/>
      <c r="R175" s="477">
        <v>1</v>
      </c>
    </row>
    <row r="176" spans="1:22" ht="178.5" hidden="1" customHeight="1">
      <c r="A176" s="48"/>
      <c r="B176" s="54" t="s">
        <v>211</v>
      </c>
      <c r="C176" s="245" t="s">
        <v>244</v>
      </c>
      <c r="D176" s="364" t="s">
        <v>245</v>
      </c>
      <c r="E176" s="4" t="s">
        <v>246</v>
      </c>
      <c r="F176" s="4"/>
      <c r="G176" s="4"/>
      <c r="H176" s="4"/>
      <c r="I176" s="4"/>
      <c r="J176" s="4" t="s">
        <v>292</v>
      </c>
      <c r="K176" s="208"/>
      <c r="L176" s="216"/>
      <c r="M176" s="209"/>
      <c r="N176" s="209"/>
      <c r="O176" s="218"/>
      <c r="P176" s="209"/>
      <c r="Q176" s="209"/>
      <c r="R176" s="3" t="s">
        <v>234</v>
      </c>
    </row>
    <row r="177" spans="1:18" ht="116.25" hidden="1" customHeight="1">
      <c r="A177" s="48"/>
      <c r="B177" s="54" t="s">
        <v>211</v>
      </c>
      <c r="C177" s="245" t="s">
        <v>566</v>
      </c>
      <c r="D177" s="364" t="s">
        <v>567</v>
      </c>
      <c r="E177" s="4" t="s">
        <v>568</v>
      </c>
      <c r="F177" s="4"/>
      <c r="G177" s="4"/>
      <c r="H177" s="4"/>
      <c r="I177" s="4"/>
      <c r="J177" s="4"/>
      <c r="K177" s="5"/>
      <c r="L177" s="223"/>
      <c r="M177" s="121"/>
      <c r="N177" s="121"/>
      <c r="O177" s="124"/>
      <c r="P177" s="121"/>
      <c r="Q177" s="121"/>
      <c r="R177" s="3" t="s">
        <v>544</v>
      </c>
    </row>
    <row r="178" spans="1:18" ht="102" hidden="1" customHeight="1">
      <c r="A178" s="7"/>
      <c r="B178" s="54" t="s">
        <v>211</v>
      </c>
      <c r="C178" s="245" t="s">
        <v>591</v>
      </c>
      <c r="D178" s="364" t="s">
        <v>519</v>
      </c>
      <c r="E178" s="4" t="s">
        <v>246</v>
      </c>
      <c r="F178" s="4"/>
      <c r="G178" s="4"/>
      <c r="H178" s="4"/>
      <c r="I178" s="4"/>
      <c r="J178" s="4"/>
      <c r="K178" s="5"/>
      <c r="L178" s="223"/>
      <c r="M178" s="121"/>
      <c r="N178" s="121"/>
      <c r="O178" s="124"/>
      <c r="P178" s="121"/>
      <c r="Q178" s="121"/>
      <c r="R178" s="3" t="s">
        <v>487</v>
      </c>
    </row>
    <row r="179" spans="1:18" ht="140.25" hidden="1" customHeight="1">
      <c r="A179" s="48"/>
      <c r="B179" s="54" t="s">
        <v>211</v>
      </c>
      <c r="C179" s="459" t="s">
        <v>467</v>
      </c>
      <c r="D179" s="364" t="s">
        <v>468</v>
      </c>
      <c r="E179" s="4" t="s">
        <v>469</v>
      </c>
      <c r="F179" s="4"/>
      <c r="G179" s="4"/>
      <c r="H179" s="4"/>
      <c r="I179" s="4"/>
      <c r="J179" s="4"/>
      <c r="K179" s="5"/>
      <c r="L179" s="223"/>
      <c r="M179" s="121"/>
      <c r="N179" s="121"/>
      <c r="O179" s="124"/>
      <c r="P179" s="121"/>
      <c r="Q179" s="121"/>
      <c r="R179" s="3" t="s">
        <v>388</v>
      </c>
    </row>
    <row r="180" spans="1:18" ht="118.5" hidden="1" customHeight="1">
      <c r="A180" s="48"/>
      <c r="B180" s="54" t="s">
        <v>211</v>
      </c>
      <c r="C180" s="42" t="s">
        <v>288</v>
      </c>
      <c r="D180" s="374" t="s">
        <v>289</v>
      </c>
      <c r="E180" s="18" t="s">
        <v>246</v>
      </c>
      <c r="F180" s="18"/>
      <c r="G180" s="18"/>
      <c r="H180" s="18"/>
      <c r="I180" s="18"/>
      <c r="J180" s="18" t="s">
        <v>292</v>
      </c>
      <c r="K180" s="210"/>
      <c r="L180" s="211"/>
      <c r="M180" s="213"/>
      <c r="N180" s="213"/>
      <c r="O180" s="214"/>
      <c r="P180" s="213"/>
      <c r="Q180" s="213"/>
      <c r="R180" s="40" t="s">
        <v>253</v>
      </c>
    </row>
    <row r="181" spans="1:18" ht="228" hidden="1" customHeight="1">
      <c r="A181" s="7"/>
      <c r="B181" s="54" t="s">
        <v>211</v>
      </c>
      <c r="C181" s="245" t="s">
        <v>422</v>
      </c>
      <c r="D181" s="364" t="s">
        <v>429</v>
      </c>
      <c r="E181" s="390" t="s">
        <v>428</v>
      </c>
      <c r="F181" s="390"/>
      <c r="G181" s="18"/>
      <c r="H181" s="18"/>
      <c r="I181" s="18"/>
      <c r="J181" s="18" t="s">
        <v>292</v>
      </c>
      <c r="K181" s="18"/>
      <c r="L181" s="59"/>
      <c r="M181" s="128"/>
      <c r="N181" s="125"/>
      <c r="O181" s="227"/>
      <c r="P181" s="227"/>
      <c r="Q181" s="227"/>
      <c r="R181" s="3" t="s">
        <v>398</v>
      </c>
    </row>
    <row r="182" spans="1:18" ht="24">
      <c r="A182" s="473" t="s">
        <v>215</v>
      </c>
      <c r="B182" s="65"/>
      <c r="C182" s="251"/>
      <c r="D182" s="252"/>
      <c r="E182" s="251"/>
      <c r="F182" s="251"/>
      <c r="G182" s="250"/>
      <c r="H182" s="250"/>
      <c r="I182" s="250"/>
      <c r="J182" s="250"/>
      <c r="K182" s="293"/>
      <c r="L182" s="294"/>
      <c r="M182" s="129"/>
      <c r="N182" s="129"/>
      <c r="O182" s="129"/>
      <c r="P182" s="129"/>
      <c r="Q182" s="129"/>
      <c r="R182" s="481">
        <v>1</v>
      </c>
    </row>
    <row r="183" spans="1:18" ht="24">
      <c r="A183" s="531" t="s">
        <v>204</v>
      </c>
      <c r="B183" s="532"/>
      <c r="C183" s="532"/>
      <c r="D183" s="532"/>
      <c r="E183" s="533"/>
      <c r="F183" s="485"/>
      <c r="G183" s="66"/>
      <c r="H183" s="66"/>
      <c r="I183" s="66"/>
      <c r="J183" s="66"/>
      <c r="K183" s="95"/>
      <c r="L183" s="296"/>
      <c r="M183" s="102"/>
      <c r="N183" s="102"/>
      <c r="O183" s="102"/>
      <c r="P183" s="102"/>
      <c r="Q183" s="102"/>
      <c r="R183" s="482">
        <v>1</v>
      </c>
    </row>
    <row r="184" spans="1:18" ht="24" customHeight="1">
      <c r="A184" s="525" t="s">
        <v>224</v>
      </c>
      <c r="B184" s="526"/>
      <c r="C184" s="526"/>
      <c r="D184" s="526"/>
      <c r="E184" s="527"/>
      <c r="F184" s="483"/>
      <c r="G184" s="66"/>
      <c r="H184" s="66"/>
      <c r="I184" s="66"/>
      <c r="J184" s="66"/>
      <c r="K184" s="95"/>
      <c r="L184" s="296"/>
      <c r="M184" s="102"/>
      <c r="N184" s="102"/>
      <c r="O184" s="102"/>
      <c r="P184" s="102"/>
      <c r="Q184" s="102"/>
      <c r="R184" s="482">
        <v>1</v>
      </c>
    </row>
    <row r="185" spans="1:18" ht="207.75" hidden="1" customHeight="1">
      <c r="A185" s="292"/>
      <c r="B185" s="307" t="s">
        <v>208</v>
      </c>
      <c r="C185" s="290" t="s">
        <v>305</v>
      </c>
      <c r="D185" s="425" t="s">
        <v>306</v>
      </c>
      <c r="E185" s="365" t="s">
        <v>307</v>
      </c>
      <c r="F185" s="365"/>
      <c r="G185" s="53"/>
      <c r="H185" s="53"/>
      <c r="I185" s="53"/>
      <c r="J185" s="362" t="s">
        <v>292</v>
      </c>
      <c r="K185" s="298"/>
      <c r="L185" s="299"/>
      <c r="M185" s="300"/>
      <c r="N185" s="300"/>
      <c r="O185" s="300"/>
      <c r="P185" s="300"/>
      <c r="Q185" s="300"/>
      <c r="R185" s="40" t="s">
        <v>302</v>
      </c>
    </row>
    <row r="186" spans="1:18" ht="76.5" hidden="1" customHeight="1">
      <c r="A186" s="292"/>
      <c r="B186" s="307" t="s">
        <v>208</v>
      </c>
      <c r="C186" s="290" t="s">
        <v>612</v>
      </c>
      <c r="D186" s="425" t="s">
        <v>613</v>
      </c>
      <c r="E186" s="365" t="s">
        <v>312</v>
      </c>
      <c r="F186" s="365"/>
      <c r="G186" s="53"/>
      <c r="H186" s="53"/>
      <c r="I186" s="443">
        <v>1000000</v>
      </c>
      <c r="J186" s="362"/>
      <c r="K186" s="298"/>
      <c r="L186" s="299"/>
      <c r="M186" s="300"/>
      <c r="N186" s="300"/>
      <c r="O186" s="300"/>
      <c r="P186" s="300"/>
      <c r="Q186" s="300"/>
      <c r="R186" s="3" t="s">
        <v>600</v>
      </c>
    </row>
    <row r="187" spans="1:18" ht="123.75" hidden="1" customHeight="1">
      <c r="A187" s="460"/>
      <c r="B187" s="307" t="s">
        <v>208</v>
      </c>
      <c r="C187" s="290" t="s">
        <v>550</v>
      </c>
      <c r="D187" s="425" t="s">
        <v>569</v>
      </c>
      <c r="E187" s="365" t="s">
        <v>282</v>
      </c>
      <c r="F187" s="365"/>
      <c r="G187" s="53"/>
      <c r="H187" s="53"/>
      <c r="I187" s="161"/>
      <c r="J187" s="362"/>
      <c r="K187" s="298"/>
      <c r="L187" s="299"/>
      <c r="M187" s="300"/>
      <c r="N187" s="300"/>
      <c r="O187" s="300"/>
      <c r="P187" s="300"/>
      <c r="Q187" s="300"/>
      <c r="R187" s="3" t="s">
        <v>544</v>
      </c>
    </row>
    <row r="188" spans="1:18" ht="220.5" hidden="1" customHeight="1">
      <c r="A188" s="292"/>
      <c r="B188" s="307" t="s">
        <v>656</v>
      </c>
      <c r="C188" s="290" t="s">
        <v>520</v>
      </c>
      <c r="D188" s="423" t="s">
        <v>521</v>
      </c>
      <c r="E188" s="365" t="s">
        <v>522</v>
      </c>
      <c r="F188" s="365"/>
      <c r="G188" s="53"/>
      <c r="H188" s="53"/>
      <c r="I188" s="53"/>
      <c r="J188" s="362"/>
      <c r="K188" s="298"/>
      <c r="L188" s="299"/>
      <c r="M188" s="300"/>
      <c r="N188" s="300"/>
      <c r="O188" s="300"/>
      <c r="P188" s="300"/>
      <c r="Q188" s="300"/>
      <c r="R188" s="47" t="s">
        <v>487</v>
      </c>
    </row>
    <row r="189" spans="1:18" ht="118.5" hidden="1" customHeight="1">
      <c r="A189" s="292"/>
      <c r="B189" s="307" t="s">
        <v>656</v>
      </c>
      <c r="C189" s="290" t="s">
        <v>523</v>
      </c>
      <c r="D189" s="423" t="s">
        <v>524</v>
      </c>
      <c r="E189" s="365" t="s">
        <v>525</v>
      </c>
      <c r="F189" s="365"/>
      <c r="G189" s="53"/>
      <c r="H189" s="53"/>
      <c r="I189" s="53"/>
      <c r="J189" s="362"/>
      <c r="K189" s="298"/>
      <c r="L189" s="299"/>
      <c r="M189" s="300"/>
      <c r="N189" s="300"/>
      <c r="O189" s="300"/>
      <c r="P189" s="300"/>
      <c r="Q189" s="300"/>
      <c r="R189" s="47" t="s">
        <v>487</v>
      </c>
    </row>
    <row r="190" spans="1:18" ht="147" hidden="1" customHeight="1">
      <c r="A190" s="460"/>
      <c r="B190" s="307" t="s">
        <v>656</v>
      </c>
      <c r="C190" s="358" t="s">
        <v>470</v>
      </c>
      <c r="D190" s="306"/>
      <c r="E190" s="365" t="s">
        <v>477</v>
      </c>
      <c r="F190" s="365"/>
      <c r="G190" s="53"/>
      <c r="H190" s="53"/>
      <c r="I190" s="53"/>
      <c r="J190" s="416">
        <v>10000</v>
      </c>
      <c r="K190" s="298"/>
      <c r="L190" s="299"/>
      <c r="M190" s="300"/>
      <c r="N190" s="300"/>
      <c r="O190" s="300"/>
      <c r="P190" s="300"/>
      <c r="Q190" s="300"/>
      <c r="R190" s="3" t="s">
        <v>388</v>
      </c>
    </row>
    <row r="191" spans="1:18" ht="225" hidden="1" customHeight="1">
      <c r="A191" s="292"/>
      <c r="B191" s="307" t="s">
        <v>656</v>
      </c>
      <c r="C191" s="319" t="s">
        <v>471</v>
      </c>
      <c r="D191" s="407" t="s">
        <v>474</v>
      </c>
      <c r="E191" s="365"/>
      <c r="F191" s="365"/>
      <c r="G191" s="53"/>
      <c r="H191" s="53"/>
      <c r="I191" s="53"/>
      <c r="J191" s="362"/>
      <c r="K191" s="298"/>
      <c r="L191" s="299"/>
      <c r="M191" s="300"/>
      <c r="N191" s="300"/>
      <c r="O191" s="300"/>
      <c r="P191" s="300"/>
      <c r="Q191" s="300"/>
      <c r="R191" s="47" t="s">
        <v>388</v>
      </c>
    </row>
    <row r="192" spans="1:18" ht="120" hidden="1" customHeight="1">
      <c r="A192" s="292"/>
      <c r="B192" s="307" t="s">
        <v>656</v>
      </c>
      <c r="C192" s="319" t="s">
        <v>472</v>
      </c>
      <c r="D192" s="407" t="s">
        <v>475</v>
      </c>
      <c r="E192" s="365"/>
      <c r="F192" s="365"/>
      <c r="G192" s="53"/>
      <c r="H192" s="53"/>
      <c r="I192" s="53"/>
      <c r="J192" s="362"/>
      <c r="K192" s="298"/>
      <c r="L192" s="299"/>
      <c r="M192" s="300"/>
      <c r="N192" s="300"/>
      <c r="O192" s="300"/>
      <c r="P192" s="300"/>
      <c r="Q192" s="300"/>
      <c r="R192" s="47" t="s">
        <v>388</v>
      </c>
    </row>
    <row r="193" spans="1:18" ht="125.25" hidden="1" customHeight="1">
      <c r="A193" s="460"/>
      <c r="B193" s="307" t="s">
        <v>656</v>
      </c>
      <c r="C193" s="290" t="s">
        <v>473</v>
      </c>
      <c r="D193" s="422" t="s">
        <v>476</v>
      </c>
      <c r="E193" s="365"/>
      <c r="F193" s="365"/>
      <c r="G193" s="53"/>
      <c r="H193" s="53"/>
      <c r="I193" s="53"/>
      <c r="J193" s="362"/>
      <c r="K193" s="298"/>
      <c r="L193" s="299"/>
      <c r="M193" s="300"/>
      <c r="N193" s="300"/>
      <c r="O193" s="300"/>
      <c r="P193" s="300"/>
      <c r="Q193" s="300"/>
      <c r="R193" s="47" t="s">
        <v>388</v>
      </c>
    </row>
    <row r="194" spans="1:18" ht="223.5" hidden="1" customHeight="1">
      <c r="A194" s="292"/>
      <c r="B194" s="307" t="s">
        <v>656</v>
      </c>
      <c r="C194" s="290" t="s">
        <v>430</v>
      </c>
      <c r="D194" s="426" t="s">
        <v>431</v>
      </c>
      <c r="E194" s="365" t="s">
        <v>432</v>
      </c>
      <c r="F194" s="365"/>
      <c r="G194" s="396"/>
      <c r="H194" s="396"/>
      <c r="I194" s="396"/>
      <c r="J194" s="397"/>
      <c r="K194" s="398"/>
      <c r="L194" s="399"/>
      <c r="M194" s="400"/>
      <c r="N194" s="400"/>
      <c r="O194" s="400"/>
      <c r="P194" s="400"/>
      <c r="Q194" s="400"/>
      <c r="R194" s="215" t="s">
        <v>398</v>
      </c>
    </row>
    <row r="195" spans="1:18" ht="107.25" hidden="1" customHeight="1">
      <c r="A195" s="323"/>
      <c r="B195" s="307" t="s">
        <v>656</v>
      </c>
      <c r="C195" s="290" t="s">
        <v>369</v>
      </c>
      <c r="D195" s="426" t="s">
        <v>370</v>
      </c>
      <c r="E195" s="365" t="s">
        <v>233</v>
      </c>
      <c r="F195" s="365"/>
      <c r="G195" s="53"/>
      <c r="H195" s="53"/>
      <c r="I195" s="53"/>
      <c r="J195" s="362"/>
      <c r="K195" s="298"/>
      <c r="L195" s="299"/>
      <c r="M195" s="300"/>
      <c r="N195" s="300"/>
      <c r="O195" s="300"/>
      <c r="P195" s="300"/>
      <c r="Q195" s="300"/>
      <c r="R195" s="3" t="s">
        <v>357</v>
      </c>
    </row>
    <row r="196" spans="1:18" ht="99.75" hidden="1" customHeight="1">
      <c r="A196" s="462"/>
      <c r="B196" s="307" t="s">
        <v>656</v>
      </c>
      <c r="C196" s="290" t="s">
        <v>352</v>
      </c>
      <c r="D196" s="426" t="s">
        <v>64</v>
      </c>
      <c r="E196" s="365" t="s">
        <v>331</v>
      </c>
      <c r="F196" s="365"/>
      <c r="G196" s="53"/>
      <c r="H196" s="53"/>
      <c r="I196" s="53"/>
      <c r="J196" s="362"/>
      <c r="K196" s="298"/>
      <c r="L196" s="299"/>
      <c r="M196" s="300"/>
      <c r="N196" s="300"/>
      <c r="O196" s="300"/>
      <c r="P196" s="300"/>
      <c r="Q196" s="300"/>
      <c r="R196" s="3" t="s">
        <v>344</v>
      </c>
    </row>
    <row r="197" spans="1:18" ht="230.25" hidden="1" customHeight="1">
      <c r="A197" s="323"/>
      <c r="B197" s="463" t="s">
        <v>208</v>
      </c>
      <c r="C197" s="290" t="s">
        <v>336</v>
      </c>
      <c r="D197" s="426" t="s">
        <v>335</v>
      </c>
      <c r="E197" s="365">
        <v>3</v>
      </c>
      <c r="F197" s="365"/>
      <c r="G197" s="53"/>
      <c r="H197" s="53"/>
      <c r="I197" s="53"/>
      <c r="J197" s="362"/>
      <c r="K197" s="298"/>
      <c r="L197" s="299"/>
      <c r="M197" s="300"/>
      <c r="N197" s="300"/>
      <c r="O197" s="300"/>
      <c r="P197" s="300"/>
      <c r="Q197" s="300"/>
      <c r="R197" s="215" t="s">
        <v>311</v>
      </c>
    </row>
    <row r="198" spans="1:18" ht="134.25" customHeight="1">
      <c r="A198" s="287"/>
      <c r="B198" s="289" t="s">
        <v>209</v>
      </c>
      <c r="C198" s="290" t="s">
        <v>228</v>
      </c>
      <c r="D198" s="427" t="s">
        <v>229</v>
      </c>
      <c r="E198" s="335" t="s">
        <v>230</v>
      </c>
      <c r="F198" s="335"/>
      <c r="G198" s="53"/>
      <c r="H198" s="53"/>
      <c r="I198" s="53"/>
      <c r="J198" s="362" t="s">
        <v>292</v>
      </c>
      <c r="K198" s="53"/>
      <c r="L198" s="53"/>
      <c r="M198" s="53"/>
      <c r="N198" s="53"/>
      <c r="O198" s="53"/>
      <c r="P198" s="53"/>
      <c r="Q198" s="53"/>
      <c r="R198" s="17" t="s">
        <v>227</v>
      </c>
    </row>
    <row r="199" spans="1:18" ht="90.75" hidden="1" customHeight="1">
      <c r="A199" s="464"/>
      <c r="B199" s="289" t="s">
        <v>209</v>
      </c>
      <c r="C199" s="290" t="s">
        <v>308</v>
      </c>
      <c r="D199" s="426" t="s">
        <v>309</v>
      </c>
      <c r="E199" s="365" t="s">
        <v>291</v>
      </c>
      <c r="F199" s="365"/>
      <c r="G199" s="303"/>
      <c r="H199" s="303"/>
      <c r="I199" s="303"/>
      <c r="J199" s="366" t="s">
        <v>292</v>
      </c>
      <c r="K199" s="304"/>
      <c r="L199" s="305"/>
      <c r="M199" s="306"/>
      <c r="N199" s="306"/>
      <c r="O199" s="306"/>
      <c r="P199" s="306"/>
      <c r="Q199" s="306"/>
      <c r="R199" s="40" t="s">
        <v>302</v>
      </c>
    </row>
    <row r="200" spans="1:18" ht="81.75" hidden="1" customHeight="1">
      <c r="A200" s="287"/>
      <c r="B200" s="289" t="s">
        <v>657</v>
      </c>
      <c r="C200" s="290" t="s">
        <v>570</v>
      </c>
      <c r="D200" s="427" t="s">
        <v>339</v>
      </c>
      <c r="E200" s="335" t="s">
        <v>291</v>
      </c>
      <c r="F200" s="335"/>
      <c r="G200" s="53"/>
      <c r="H200" s="53"/>
      <c r="I200" s="53"/>
      <c r="J200" s="362"/>
      <c r="K200" s="53"/>
      <c r="L200" s="53"/>
      <c r="M200" s="53"/>
      <c r="N200" s="53"/>
      <c r="O200" s="53"/>
      <c r="P200" s="53"/>
      <c r="Q200" s="53"/>
      <c r="R200" s="17" t="s">
        <v>544</v>
      </c>
    </row>
    <row r="201" spans="1:18" ht="117.75" hidden="1" customHeight="1">
      <c r="A201" s="287"/>
      <c r="B201" s="289" t="s">
        <v>657</v>
      </c>
      <c r="C201" s="465" t="s">
        <v>526</v>
      </c>
      <c r="D201" s="428" t="s">
        <v>527</v>
      </c>
      <c r="E201" s="365" t="s">
        <v>340</v>
      </c>
      <c r="F201" s="365"/>
      <c r="G201" s="53"/>
      <c r="H201" s="53"/>
      <c r="I201" s="53"/>
      <c r="J201" s="362"/>
      <c r="K201" s="53"/>
      <c r="L201" s="53"/>
      <c r="M201" s="53"/>
      <c r="N201" s="53"/>
      <c r="O201" s="53"/>
      <c r="P201" s="53"/>
      <c r="Q201" s="53"/>
      <c r="R201" s="17" t="s">
        <v>487</v>
      </c>
    </row>
    <row r="202" spans="1:18" ht="113.25" hidden="1" customHeight="1">
      <c r="A202" s="287"/>
      <c r="B202" s="289" t="s">
        <v>657</v>
      </c>
      <c r="C202" s="358" t="s">
        <v>478</v>
      </c>
      <c r="D202" s="430" t="s">
        <v>339</v>
      </c>
      <c r="E202" s="365" t="s">
        <v>307</v>
      </c>
      <c r="F202" s="365"/>
      <c r="G202" s="53"/>
      <c r="H202" s="53"/>
      <c r="I202" s="53"/>
      <c r="J202" s="362"/>
      <c r="K202" s="53"/>
      <c r="L202" s="53"/>
      <c r="M202" s="53"/>
      <c r="N202" s="53"/>
      <c r="O202" s="53"/>
      <c r="P202" s="53"/>
      <c r="Q202" s="53"/>
      <c r="R202" s="466" t="s">
        <v>388</v>
      </c>
    </row>
    <row r="203" spans="1:18" ht="172.5" hidden="1" customHeight="1">
      <c r="A203" s="464"/>
      <c r="B203" s="289" t="s">
        <v>657</v>
      </c>
      <c r="C203" s="290" t="s">
        <v>479</v>
      </c>
      <c r="D203" s="429" t="s">
        <v>480</v>
      </c>
      <c r="E203" s="365" t="s">
        <v>246</v>
      </c>
      <c r="F203" s="365"/>
      <c r="G203" s="53"/>
      <c r="H203" s="53"/>
      <c r="I203" s="53"/>
      <c r="J203" s="362"/>
      <c r="K203" s="53"/>
      <c r="L203" s="53"/>
      <c r="M203" s="53"/>
      <c r="N203" s="53"/>
      <c r="O203" s="53"/>
      <c r="P203" s="53"/>
      <c r="Q203" s="53"/>
      <c r="R203" s="466" t="s">
        <v>388</v>
      </c>
    </row>
    <row r="204" spans="1:18" ht="78" hidden="1" customHeight="1">
      <c r="A204" s="287"/>
      <c r="B204" s="289" t="s">
        <v>657</v>
      </c>
      <c r="C204" s="319"/>
      <c r="D204" s="469" t="s">
        <v>481</v>
      </c>
      <c r="E204" s="365" t="s">
        <v>230</v>
      </c>
      <c r="F204" s="365"/>
      <c r="G204" s="53"/>
      <c r="H204" s="53"/>
      <c r="I204" s="53"/>
      <c r="J204" s="362"/>
      <c r="K204" s="53"/>
      <c r="L204" s="53"/>
      <c r="M204" s="53"/>
      <c r="N204" s="53"/>
      <c r="O204" s="53"/>
      <c r="P204" s="53"/>
      <c r="Q204" s="53"/>
      <c r="R204" s="148" t="s">
        <v>388</v>
      </c>
    </row>
    <row r="205" spans="1:18" ht="81" hidden="1" customHeight="1">
      <c r="A205" s="287"/>
      <c r="B205" s="289" t="s">
        <v>657</v>
      </c>
      <c r="C205" s="319" t="s">
        <v>482</v>
      </c>
      <c r="D205" s="470" t="s">
        <v>480</v>
      </c>
      <c r="E205" s="365" t="s">
        <v>483</v>
      </c>
      <c r="F205" s="365"/>
      <c r="G205" s="53"/>
      <c r="H205" s="53"/>
      <c r="I205" s="53"/>
      <c r="J205" s="362"/>
      <c r="K205" s="53"/>
      <c r="L205" s="53"/>
      <c r="M205" s="53"/>
      <c r="N205" s="53"/>
      <c r="O205" s="53"/>
      <c r="P205" s="53"/>
      <c r="Q205" s="53"/>
      <c r="R205" s="148" t="s">
        <v>388</v>
      </c>
    </row>
    <row r="206" spans="1:18" ht="72.75" hidden="1" customHeight="1">
      <c r="A206" s="287"/>
      <c r="B206" s="289" t="s">
        <v>657</v>
      </c>
      <c r="C206" s="281"/>
      <c r="D206" s="471" t="s">
        <v>481</v>
      </c>
      <c r="E206" s="365" t="s">
        <v>592</v>
      </c>
      <c r="F206" s="365"/>
      <c r="G206" s="391"/>
      <c r="H206" s="391"/>
      <c r="I206" s="391"/>
      <c r="J206" s="392"/>
      <c r="K206" s="393"/>
      <c r="L206" s="394"/>
      <c r="M206" s="395"/>
      <c r="N206" s="395"/>
      <c r="O206" s="395"/>
      <c r="P206" s="395"/>
      <c r="Q206" s="395"/>
      <c r="R206" s="148" t="s">
        <v>388</v>
      </c>
    </row>
    <row r="207" spans="1:18" ht="96" hidden="1" customHeight="1">
      <c r="A207" s="287"/>
      <c r="B207" s="289" t="s">
        <v>657</v>
      </c>
      <c r="C207" s="337" t="s">
        <v>247</v>
      </c>
      <c r="D207" s="467" t="s">
        <v>248</v>
      </c>
      <c r="E207" s="342" t="s">
        <v>506</v>
      </c>
      <c r="F207" s="335"/>
      <c r="G207" s="53"/>
      <c r="H207" s="53"/>
      <c r="I207" s="53"/>
      <c r="J207" s="362" t="s">
        <v>292</v>
      </c>
      <c r="K207" s="298"/>
      <c r="L207" s="301"/>
      <c r="M207" s="302"/>
      <c r="N207" s="302"/>
      <c r="O207" s="302"/>
      <c r="P207" s="302"/>
      <c r="Q207" s="302"/>
      <c r="R207" s="466" t="s">
        <v>234</v>
      </c>
    </row>
    <row r="208" spans="1:18" ht="48.75" hidden="1" customHeight="1">
      <c r="A208" s="287"/>
      <c r="B208" s="289" t="s">
        <v>657</v>
      </c>
      <c r="C208" s="319"/>
      <c r="D208" s="468" t="s">
        <v>249</v>
      </c>
      <c r="E208" s="334" t="s">
        <v>638</v>
      </c>
      <c r="F208" s="334"/>
      <c r="G208" s="303"/>
      <c r="H208" s="303"/>
      <c r="I208" s="303"/>
      <c r="J208" s="362" t="s">
        <v>292</v>
      </c>
      <c r="K208" s="293"/>
      <c r="L208" s="338"/>
      <c r="M208" s="339"/>
      <c r="N208" s="339"/>
      <c r="O208" s="339"/>
      <c r="P208" s="339"/>
      <c r="Q208" s="339"/>
      <c r="R208" s="466" t="s">
        <v>234</v>
      </c>
    </row>
    <row r="209" spans="1:18" ht="117" hidden="1" customHeight="1">
      <c r="A209" s="341"/>
      <c r="B209" s="289" t="s">
        <v>657</v>
      </c>
      <c r="C209" s="290"/>
      <c r="D209" s="469" t="s">
        <v>250</v>
      </c>
      <c r="E209" s="335" t="s">
        <v>251</v>
      </c>
      <c r="F209" s="335"/>
      <c r="G209" s="53"/>
      <c r="H209" s="53"/>
      <c r="I209" s="53"/>
      <c r="J209" s="362" t="s">
        <v>292</v>
      </c>
      <c r="K209" s="298"/>
      <c r="L209" s="301"/>
      <c r="M209" s="302"/>
      <c r="N209" s="302"/>
      <c r="O209" s="302"/>
      <c r="P209" s="302"/>
      <c r="Q209" s="302"/>
      <c r="R209" s="466" t="s">
        <v>234</v>
      </c>
    </row>
    <row r="210" spans="1:18" ht="99.75" hidden="1" customHeight="1">
      <c r="A210" s="287"/>
      <c r="B210" s="289" t="s">
        <v>657</v>
      </c>
      <c r="C210" s="290" t="s">
        <v>337</v>
      </c>
      <c r="D210" s="429" t="s">
        <v>290</v>
      </c>
      <c r="E210" s="335" t="s">
        <v>291</v>
      </c>
      <c r="F210" s="335"/>
      <c r="G210" s="53"/>
      <c r="H210" s="53"/>
      <c r="I210" s="53"/>
      <c r="J210" s="362" t="s">
        <v>292</v>
      </c>
      <c r="K210" s="53"/>
      <c r="L210" s="53"/>
      <c r="M210" s="53"/>
      <c r="N210" s="53"/>
      <c r="O210" s="53"/>
      <c r="P210" s="53"/>
      <c r="Q210" s="53"/>
      <c r="R210" s="3" t="s">
        <v>253</v>
      </c>
    </row>
    <row r="211" spans="1:18" ht="132" hidden="1" customHeight="1">
      <c r="A211" s="287"/>
      <c r="B211" s="289" t="s">
        <v>657</v>
      </c>
      <c r="C211" s="358" t="s">
        <v>338</v>
      </c>
      <c r="D211" s="430" t="s">
        <v>339</v>
      </c>
      <c r="E211" s="342" t="s">
        <v>340</v>
      </c>
      <c r="F211" s="342"/>
      <c r="G211" s="303"/>
      <c r="H211" s="303"/>
      <c r="I211" s="303"/>
      <c r="J211" s="303"/>
      <c r="K211" s="303"/>
      <c r="L211" s="303"/>
      <c r="M211" s="303"/>
      <c r="N211" s="303"/>
      <c r="O211" s="303"/>
      <c r="P211" s="303"/>
      <c r="Q211" s="303"/>
      <c r="R211" s="215" t="s">
        <v>311</v>
      </c>
    </row>
    <row r="212" spans="1:18" ht="120" hidden="1" customHeight="1">
      <c r="A212" s="287"/>
      <c r="B212" s="289" t="s">
        <v>657</v>
      </c>
      <c r="C212" s="358" t="s">
        <v>384</v>
      </c>
      <c r="D212" s="430" t="s">
        <v>386</v>
      </c>
      <c r="E212" s="342" t="s">
        <v>387</v>
      </c>
      <c r="F212" s="342"/>
      <c r="G212" s="303"/>
      <c r="H212" s="303"/>
      <c r="I212" s="303"/>
      <c r="J212" s="303"/>
      <c r="K212" s="303"/>
      <c r="L212" s="303"/>
      <c r="M212" s="303"/>
      <c r="N212" s="303"/>
      <c r="O212" s="303"/>
      <c r="P212" s="303"/>
      <c r="Q212" s="303"/>
      <c r="R212" s="331" t="s">
        <v>374</v>
      </c>
    </row>
    <row r="213" spans="1:18" ht="120.75" hidden="1" customHeight="1">
      <c r="A213" s="341"/>
      <c r="B213" s="289" t="s">
        <v>657</v>
      </c>
      <c r="C213" s="290" t="s">
        <v>385</v>
      </c>
      <c r="D213" s="429" t="s">
        <v>386</v>
      </c>
      <c r="E213" s="335" t="s">
        <v>387</v>
      </c>
      <c r="F213" s="335"/>
      <c r="G213" s="53"/>
      <c r="H213" s="53"/>
      <c r="I213" s="53"/>
      <c r="J213" s="53"/>
      <c r="K213" s="53"/>
      <c r="L213" s="53"/>
      <c r="M213" s="53"/>
      <c r="N213" s="53"/>
      <c r="O213" s="53"/>
      <c r="P213" s="53"/>
      <c r="Q213" s="53"/>
      <c r="R213" s="331" t="s">
        <v>374</v>
      </c>
    </row>
    <row r="214" spans="1:18" ht="24">
      <c r="A214" s="351"/>
      <c r="B214" s="352"/>
      <c r="C214" s="353"/>
      <c r="D214" s="415"/>
      <c r="E214" s="354"/>
      <c r="F214" s="354"/>
      <c r="G214" s="52"/>
      <c r="H214" s="52"/>
      <c r="I214" s="52"/>
      <c r="J214" s="52"/>
      <c r="K214" s="64"/>
      <c r="L214" s="355"/>
      <c r="M214" s="356"/>
      <c r="N214" s="356"/>
      <c r="O214" s="356"/>
      <c r="P214" s="356"/>
      <c r="Q214" s="356"/>
      <c r="R214" s="357"/>
    </row>
  </sheetData>
  <autoFilter ref="A9:Z213">
    <filterColumn colId="17">
      <filters>
        <filter val="1"/>
        <filter val="สำนักงานบริการวิชาการ"/>
      </filters>
    </filterColumn>
  </autoFilter>
  <mergeCells count="19">
    <mergeCell ref="M6:O6"/>
    <mergeCell ref="P6:Q7"/>
    <mergeCell ref="R6:R8"/>
    <mergeCell ref="M7:M8"/>
    <mergeCell ref="N7:N8"/>
    <mergeCell ref="O7:O8"/>
    <mergeCell ref="A174:E174"/>
    <mergeCell ref="A175:E175"/>
    <mergeCell ref="A183:E183"/>
    <mergeCell ref="A184:E184"/>
    <mergeCell ref="L6:L8"/>
    <mergeCell ref="K6:K8"/>
    <mergeCell ref="A6:A8"/>
    <mergeCell ref="B6:B8"/>
    <mergeCell ref="C6:C8"/>
    <mergeCell ref="D6:D8"/>
    <mergeCell ref="E6:E8"/>
    <mergeCell ref="F6:F8"/>
    <mergeCell ref="G6:J7"/>
  </mergeCells>
  <pageMargins left="1.1811023622047201" right="0" top="0.196850393700787" bottom="0.118110236220472" header="0.31496062992126" footer="7.8740157480315001E-2"/>
  <pageSetup paperSize="9" scale="95" orientation="landscape" useFirstPageNumber="1" r:id="rId1"/>
  <headerFooter>
    <oddFooter>&amp;R&amp;P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theme="3" tint="0.39997558519241921"/>
  </sheetPr>
  <dimension ref="A1:AB214"/>
  <sheetViews>
    <sheetView view="pageLayout" zoomScale="73" zoomScaleNormal="84" zoomScaleSheetLayoutView="100" zoomScalePageLayoutView="73" workbookViewId="0">
      <selection activeCell="A2" sqref="A2"/>
    </sheetView>
  </sheetViews>
  <sheetFormatPr defaultColWidth="9.140625" defaultRowHeight="21"/>
  <cols>
    <col min="1" max="1" width="16.28515625" style="44" customWidth="1"/>
    <col min="2" max="2" width="18.42578125" style="44" customWidth="1"/>
    <col min="3" max="3" width="19" style="44" customWidth="1"/>
    <col min="4" max="4" width="17.140625" style="431" customWidth="1"/>
    <col min="5" max="5" width="14.28515625" style="57" customWidth="1"/>
    <col min="6" max="6" width="14.140625" style="57" customWidth="1"/>
    <col min="7" max="7" width="8.85546875" style="44" hidden="1" customWidth="1"/>
    <col min="8" max="8" width="8.140625" style="44" hidden="1" customWidth="1"/>
    <col min="9" max="9" width="10.85546875" style="44" customWidth="1"/>
    <col min="10" max="10" width="12.140625" style="44" customWidth="1"/>
    <col min="11" max="11" width="0.140625" style="57" hidden="1" customWidth="1"/>
    <col min="12" max="12" width="10.140625" style="99" hidden="1" customWidth="1"/>
    <col min="13" max="13" width="8" style="98" hidden="1" customWidth="1"/>
    <col min="14" max="14" width="9.42578125" style="98" hidden="1" customWidth="1"/>
    <col min="15" max="15" width="7.7109375" style="98" hidden="1" customWidth="1"/>
    <col min="16" max="16" width="9.5703125" style="98" hidden="1" customWidth="1"/>
    <col min="17" max="17" width="2.42578125" style="98" hidden="1" customWidth="1"/>
    <col min="18" max="18" width="13.42578125" style="169" customWidth="1"/>
    <col min="19" max="19" width="0.85546875" style="44" customWidth="1"/>
    <col min="20" max="20" width="6.85546875" style="44" customWidth="1"/>
    <col min="21" max="21" width="8.42578125" style="91" hidden="1" customWidth="1"/>
    <col min="22" max="22" width="9.140625" style="44" hidden="1" customWidth="1"/>
    <col min="23" max="23" width="13.42578125" style="91" hidden="1" customWidth="1"/>
    <col min="24" max="24" width="12.140625" style="44" hidden="1" customWidth="1"/>
    <col min="25" max="26" width="9.140625" style="44" hidden="1" customWidth="1"/>
    <col min="27" max="31" width="9.140625" style="44"/>
    <col min="32" max="32" width="10.7109375" style="44" bestFit="1" customWidth="1"/>
    <col min="33" max="16384" width="9.140625" style="44"/>
  </cols>
  <sheetData>
    <row r="1" spans="1:26" ht="24">
      <c r="A1" s="262" t="s">
        <v>665</v>
      </c>
      <c r="B1" s="262"/>
      <c r="C1" s="263"/>
      <c r="G1" s="16"/>
      <c r="H1" s="16"/>
      <c r="I1" s="16"/>
      <c r="J1" s="16"/>
      <c r="K1" s="16"/>
      <c r="L1" s="96"/>
      <c r="M1" s="96"/>
      <c r="N1" s="96"/>
      <c r="O1" s="96"/>
      <c r="P1" s="96"/>
      <c r="Q1" s="96"/>
      <c r="R1" s="167"/>
    </row>
    <row r="2" spans="1:26" ht="24">
      <c r="A2" s="262" t="str">
        <f>ตาราง!A2</f>
        <v>(ตามแผนยุทธศาสตร์มหาวิทยาลัยเกษตรศาสตร์ ระยะ 12 ปี พ.ศ.2560-2571)</v>
      </c>
      <c r="B2" s="262"/>
      <c r="C2" s="263"/>
      <c r="D2" s="256"/>
      <c r="E2" s="264"/>
      <c r="F2" s="264"/>
      <c r="G2" s="16"/>
      <c r="H2" s="16"/>
      <c r="I2" s="16"/>
      <c r="J2" s="16"/>
      <c r="K2" s="16"/>
      <c r="L2" s="96"/>
      <c r="M2" s="96"/>
      <c r="N2" s="96"/>
      <c r="O2" s="96"/>
      <c r="P2" s="96"/>
      <c r="Q2" s="96"/>
      <c r="R2" s="167"/>
    </row>
    <row r="3" spans="1:26" ht="24">
      <c r="A3" s="262" t="s">
        <v>8</v>
      </c>
      <c r="B3" s="262" t="s">
        <v>66</v>
      </c>
      <c r="C3" s="52"/>
      <c r="D3" s="256"/>
      <c r="E3" s="264"/>
      <c r="F3" s="264"/>
      <c r="G3" s="16"/>
      <c r="H3" s="16"/>
      <c r="I3" s="16"/>
      <c r="J3" s="16"/>
      <c r="K3" s="16"/>
      <c r="L3" s="96"/>
      <c r="M3" s="96"/>
      <c r="N3" s="96"/>
      <c r="O3" s="96"/>
      <c r="P3" s="96"/>
      <c r="Q3" s="96"/>
      <c r="R3" s="167"/>
    </row>
    <row r="4" spans="1:26" ht="15.75" hidden="1" customHeight="1">
      <c r="A4" s="261" t="s">
        <v>16</v>
      </c>
      <c r="B4" s="262"/>
      <c r="C4" s="263"/>
      <c r="D4" s="122"/>
      <c r="E4" s="64"/>
      <c r="F4" s="64"/>
      <c r="M4" s="97"/>
      <c r="N4" s="97"/>
      <c r="O4" s="97"/>
      <c r="P4" s="97"/>
      <c r="Q4" s="97"/>
      <c r="R4" s="56"/>
    </row>
    <row r="5" spans="1:26" ht="15.75" hidden="1" customHeight="1">
      <c r="A5" s="261" t="s">
        <v>17</v>
      </c>
      <c r="B5" s="262"/>
      <c r="C5" s="263"/>
      <c r="D5" s="122"/>
      <c r="E5" s="64"/>
      <c r="F5" s="64"/>
      <c r="M5" s="97"/>
      <c r="N5" s="97"/>
      <c r="O5" s="97"/>
      <c r="P5" s="97"/>
      <c r="Q5" s="97"/>
      <c r="R5" s="56"/>
    </row>
    <row r="6" spans="1:26" ht="44.25" customHeight="1">
      <c r="A6" s="537" t="s">
        <v>91</v>
      </c>
      <c r="B6" s="537" t="s">
        <v>214</v>
      </c>
      <c r="C6" s="537" t="s">
        <v>1</v>
      </c>
      <c r="D6" s="540" t="s">
        <v>216</v>
      </c>
      <c r="E6" s="537" t="s">
        <v>192</v>
      </c>
      <c r="F6" s="550" t="s">
        <v>663</v>
      </c>
      <c r="G6" s="543" t="s">
        <v>19</v>
      </c>
      <c r="H6" s="553"/>
      <c r="I6" s="553"/>
      <c r="J6" s="544"/>
      <c r="K6" s="537" t="s">
        <v>85</v>
      </c>
      <c r="L6" s="547" t="s">
        <v>93</v>
      </c>
      <c r="M6" s="534" t="s">
        <v>18</v>
      </c>
      <c r="N6" s="535"/>
      <c r="O6" s="536"/>
      <c r="P6" s="516" t="s">
        <v>20</v>
      </c>
      <c r="Q6" s="517"/>
      <c r="R6" s="520" t="s">
        <v>6</v>
      </c>
      <c r="U6" s="91" t="s">
        <v>87</v>
      </c>
      <c r="V6" s="44" t="s">
        <v>94</v>
      </c>
      <c r="W6" s="91" t="s">
        <v>88</v>
      </c>
      <c r="X6" s="44" t="s">
        <v>95</v>
      </c>
      <c r="Y6" s="44" t="s">
        <v>96</v>
      </c>
      <c r="Z6" s="44" t="s">
        <v>79</v>
      </c>
    </row>
    <row r="7" spans="1:26" ht="24.6" customHeight="1">
      <c r="A7" s="538"/>
      <c r="B7" s="538"/>
      <c r="C7" s="538"/>
      <c r="D7" s="541"/>
      <c r="E7" s="538"/>
      <c r="F7" s="551"/>
      <c r="G7" s="545"/>
      <c r="H7" s="554"/>
      <c r="I7" s="554"/>
      <c r="J7" s="546"/>
      <c r="K7" s="538"/>
      <c r="L7" s="548"/>
      <c r="M7" s="523" t="s">
        <v>12</v>
      </c>
      <c r="N7" s="523" t="s">
        <v>14</v>
      </c>
      <c r="O7" s="523" t="s">
        <v>15</v>
      </c>
      <c r="P7" s="518"/>
      <c r="Q7" s="519"/>
      <c r="R7" s="521"/>
    </row>
    <row r="8" spans="1:26" ht="46.5" customHeight="1">
      <c r="A8" s="539"/>
      <c r="B8" s="539"/>
      <c r="C8" s="539"/>
      <c r="D8" s="542"/>
      <c r="E8" s="539"/>
      <c r="F8" s="552"/>
      <c r="G8" s="475" t="s">
        <v>2</v>
      </c>
      <c r="H8" s="475" t="s">
        <v>3</v>
      </c>
      <c r="I8" s="475" t="s">
        <v>2</v>
      </c>
      <c r="J8" s="475" t="s">
        <v>3</v>
      </c>
      <c r="K8" s="539"/>
      <c r="L8" s="549"/>
      <c r="M8" s="524"/>
      <c r="N8" s="524"/>
      <c r="O8" s="524"/>
      <c r="P8" s="100" t="s">
        <v>2</v>
      </c>
      <c r="Q8" s="474" t="s">
        <v>3</v>
      </c>
      <c r="R8" s="522"/>
    </row>
    <row r="9" spans="1:26" ht="30.75" customHeight="1">
      <c r="A9" s="476" t="s">
        <v>168</v>
      </c>
      <c r="B9" s="54"/>
      <c r="C9" s="310"/>
      <c r="D9" s="122"/>
      <c r="E9" s="265"/>
      <c r="F9" s="265"/>
      <c r="G9" s="66"/>
      <c r="H9" s="5"/>
      <c r="I9" s="5"/>
      <c r="J9" s="5"/>
      <c r="K9" s="266"/>
      <c r="L9" s="122"/>
      <c r="M9" s="121"/>
      <c r="N9" s="121"/>
      <c r="O9" s="121"/>
      <c r="P9" s="121"/>
      <c r="Q9" s="268"/>
      <c r="R9" s="477">
        <v>1</v>
      </c>
      <c r="U9" s="104"/>
      <c r="V9" s="104"/>
      <c r="W9" s="104"/>
      <c r="X9" s="104"/>
      <c r="Y9" s="104"/>
      <c r="Z9" s="104"/>
    </row>
    <row r="10" spans="1:26" ht="25.5" customHeight="1">
      <c r="A10" s="473" t="s">
        <v>204</v>
      </c>
      <c r="B10" s="65"/>
      <c r="C10" s="265"/>
      <c r="D10" s="122"/>
      <c r="E10" s="265"/>
      <c r="F10" s="265"/>
      <c r="G10" s="66"/>
      <c r="H10" s="5"/>
      <c r="I10" s="5"/>
      <c r="J10" s="5"/>
      <c r="K10" s="266"/>
      <c r="L10" s="122"/>
      <c r="M10" s="121"/>
      <c r="N10" s="121"/>
      <c r="O10" s="121"/>
      <c r="P10" s="121"/>
      <c r="Q10" s="268"/>
      <c r="R10" s="477">
        <v>1</v>
      </c>
      <c r="U10" s="104"/>
      <c r="V10" s="104"/>
      <c r="W10" s="104"/>
      <c r="X10" s="104"/>
      <c r="Y10" s="104"/>
      <c r="Z10" s="104"/>
    </row>
    <row r="11" spans="1:26" ht="28.5" customHeight="1">
      <c r="A11" s="63" t="s">
        <v>218</v>
      </c>
      <c r="B11" s="39"/>
      <c r="C11" s="239"/>
      <c r="D11" s="322"/>
      <c r="E11" s="61"/>
      <c r="F11" s="61"/>
      <c r="G11" s="5"/>
      <c r="H11" s="5"/>
      <c r="I11" s="5"/>
      <c r="J11" s="5"/>
      <c r="K11" s="267"/>
      <c r="L11" s="223"/>
      <c r="M11" s="121"/>
      <c r="N11" s="121"/>
      <c r="O11" s="131"/>
      <c r="P11" s="121"/>
      <c r="Q11" s="268"/>
      <c r="R11" s="478">
        <v>1</v>
      </c>
      <c r="U11" s="91">
        <v>0</v>
      </c>
      <c r="V11" s="49"/>
      <c r="W11" s="91">
        <v>1</v>
      </c>
      <c r="Z11" s="44">
        <v>1</v>
      </c>
    </row>
    <row r="12" spans="1:26" ht="194.25" hidden="1" customHeight="1">
      <c r="A12" s="63"/>
      <c r="B12" s="289" t="s">
        <v>205</v>
      </c>
      <c r="C12" s="379" t="s">
        <v>573</v>
      </c>
      <c r="D12" s="364" t="s">
        <v>593</v>
      </c>
      <c r="E12" s="4">
        <v>3.51</v>
      </c>
      <c r="F12" s="4"/>
      <c r="G12" s="4"/>
      <c r="H12" s="4"/>
      <c r="I12" s="4"/>
      <c r="J12" s="344"/>
      <c r="K12" s="5"/>
      <c r="L12" s="120"/>
      <c r="M12" s="131"/>
      <c r="N12" s="121"/>
      <c r="O12" s="121"/>
      <c r="P12" s="121"/>
      <c r="Q12" s="121"/>
      <c r="R12" s="62" t="s">
        <v>388</v>
      </c>
      <c r="V12" s="49"/>
    </row>
    <row r="13" spans="1:26" ht="106.5" hidden="1" customHeight="1">
      <c r="A13" s="432"/>
      <c r="B13" s="289" t="s">
        <v>205</v>
      </c>
      <c r="C13" s="379" t="s">
        <v>573</v>
      </c>
      <c r="D13" s="364" t="s">
        <v>594</v>
      </c>
      <c r="E13" s="4">
        <v>3.51</v>
      </c>
      <c r="F13" s="4"/>
      <c r="G13" s="4"/>
      <c r="H13" s="4"/>
      <c r="I13" s="4"/>
      <c r="J13" s="344"/>
      <c r="K13" s="5"/>
      <c r="L13" s="120"/>
      <c r="M13" s="131"/>
      <c r="N13" s="121"/>
      <c r="O13" s="121"/>
      <c r="P13" s="121"/>
      <c r="Q13" s="121"/>
      <c r="R13" s="62" t="s">
        <v>388</v>
      </c>
      <c r="V13" s="49"/>
    </row>
    <row r="14" spans="1:26" ht="221.25" hidden="1" customHeight="1">
      <c r="A14" s="63"/>
      <c r="B14" s="289" t="s">
        <v>618</v>
      </c>
      <c r="C14" s="329" t="s">
        <v>542</v>
      </c>
      <c r="D14" s="374" t="s">
        <v>543</v>
      </c>
      <c r="E14" s="4" t="s">
        <v>469</v>
      </c>
      <c r="F14" s="4"/>
      <c r="G14" s="4"/>
      <c r="H14" s="4"/>
      <c r="I14" s="472">
        <v>28000</v>
      </c>
      <c r="K14" s="4"/>
      <c r="L14" s="249"/>
      <c r="M14" s="103"/>
      <c r="N14" s="123"/>
      <c r="O14" s="123"/>
      <c r="P14" s="123"/>
      <c r="Q14" s="123"/>
      <c r="R14" s="40" t="s">
        <v>544</v>
      </c>
      <c r="V14" s="49"/>
    </row>
    <row r="15" spans="1:26" ht="197.25" hidden="1" customHeight="1">
      <c r="A15" s="432"/>
      <c r="B15" s="419"/>
      <c r="C15" s="42" t="s">
        <v>484</v>
      </c>
      <c r="D15" s="364" t="s">
        <v>485</v>
      </c>
      <c r="E15" s="4" t="s">
        <v>486</v>
      </c>
      <c r="F15" s="4"/>
      <c r="G15" s="4"/>
      <c r="H15" s="4"/>
      <c r="I15" s="4"/>
      <c r="J15" s="344"/>
      <c r="K15" s="5"/>
      <c r="L15" s="120"/>
      <c r="M15" s="131"/>
      <c r="N15" s="121"/>
      <c r="O15" s="121"/>
      <c r="P15" s="121"/>
      <c r="Q15" s="121"/>
      <c r="R15" s="3" t="s">
        <v>487</v>
      </c>
      <c r="V15" s="49"/>
    </row>
    <row r="16" spans="1:26" ht="201" hidden="1" customHeight="1">
      <c r="A16" s="63"/>
      <c r="B16" s="289" t="s">
        <v>618</v>
      </c>
      <c r="C16" s="42" t="s">
        <v>252</v>
      </c>
      <c r="D16" s="364" t="s">
        <v>254</v>
      </c>
      <c r="E16" s="4" t="s">
        <v>246</v>
      </c>
      <c r="F16" s="4"/>
      <c r="G16" s="4"/>
      <c r="H16" s="4"/>
      <c r="I16" s="344">
        <v>50000</v>
      </c>
      <c r="J16" s="303"/>
      <c r="K16" s="5"/>
      <c r="L16" s="120"/>
      <c r="M16" s="131"/>
      <c r="N16" s="121"/>
      <c r="O16" s="121"/>
      <c r="P16" s="121"/>
      <c r="Q16" s="121"/>
      <c r="R16" s="3" t="s">
        <v>253</v>
      </c>
      <c r="V16" s="49"/>
    </row>
    <row r="17" spans="1:28" ht="203.25" hidden="1" customHeight="1">
      <c r="A17" s="7"/>
      <c r="B17" s="281"/>
      <c r="C17" s="42" t="s">
        <v>341</v>
      </c>
      <c r="D17" s="364" t="s">
        <v>342</v>
      </c>
      <c r="E17" s="4" t="s">
        <v>343</v>
      </c>
      <c r="F17" s="4"/>
      <c r="G17" s="18"/>
      <c r="H17" s="18"/>
      <c r="I17" s="336">
        <v>100000</v>
      </c>
      <c r="J17" s="53"/>
      <c r="K17" s="5"/>
      <c r="L17" s="120"/>
      <c r="M17" s="131"/>
      <c r="N17" s="121"/>
      <c r="O17" s="121"/>
      <c r="P17" s="121"/>
      <c r="Q17" s="121"/>
      <c r="R17" s="40" t="s">
        <v>344</v>
      </c>
      <c r="V17" s="49"/>
    </row>
    <row r="18" spans="1:28" ht="231.75" hidden="1" customHeight="1">
      <c r="A18" s="48"/>
      <c r="B18" s="289" t="s">
        <v>641</v>
      </c>
      <c r="C18" s="414" t="s">
        <v>376</v>
      </c>
      <c r="D18" s="364" t="s">
        <v>372</v>
      </c>
      <c r="E18" s="4" t="s">
        <v>373</v>
      </c>
      <c r="F18" s="5"/>
      <c r="G18" s="6"/>
      <c r="H18" s="6"/>
      <c r="I18" s="345">
        <v>300000</v>
      </c>
      <c r="K18" s="5"/>
      <c r="L18" s="120"/>
      <c r="M18" s="131"/>
      <c r="N18" s="121"/>
      <c r="O18" s="121"/>
      <c r="P18" s="121"/>
      <c r="Q18" s="121"/>
      <c r="R18" s="47" t="s">
        <v>374</v>
      </c>
      <c r="V18" s="49"/>
    </row>
    <row r="19" spans="1:28" ht="127.5" hidden="1" customHeight="1">
      <c r="A19" s="48"/>
      <c r="B19" s="289" t="s">
        <v>205</v>
      </c>
      <c r="C19" s="414" t="s">
        <v>376</v>
      </c>
      <c r="D19" s="364" t="s">
        <v>377</v>
      </c>
      <c r="E19" s="4" t="s">
        <v>373</v>
      </c>
      <c r="F19" s="5"/>
      <c r="G19" s="6"/>
      <c r="H19" s="6"/>
      <c r="I19" s="6"/>
      <c r="J19" s="336"/>
      <c r="K19" s="5"/>
      <c r="L19" s="120"/>
      <c r="M19" s="131"/>
      <c r="N19" s="121"/>
      <c r="O19" s="121"/>
      <c r="P19" s="121"/>
      <c r="Q19" s="121"/>
      <c r="R19" s="47" t="s">
        <v>374</v>
      </c>
      <c r="V19" s="49"/>
    </row>
    <row r="20" spans="1:28" ht="129.75" hidden="1" customHeight="1">
      <c r="A20" s="7"/>
      <c r="B20" s="419" t="s">
        <v>206</v>
      </c>
      <c r="C20" s="42" t="s">
        <v>540</v>
      </c>
      <c r="D20" s="374" t="s">
        <v>255</v>
      </c>
      <c r="E20" s="18" t="s">
        <v>246</v>
      </c>
      <c r="F20" s="18"/>
      <c r="G20" s="18"/>
      <c r="H20" s="18"/>
      <c r="I20" s="336">
        <v>50000</v>
      </c>
      <c r="J20" s="53"/>
      <c r="K20" s="5"/>
      <c r="L20" s="120"/>
      <c r="M20" s="131"/>
      <c r="N20" s="121"/>
      <c r="O20" s="121"/>
      <c r="P20" s="121"/>
      <c r="Q20" s="121"/>
      <c r="R20" s="40" t="s">
        <v>253</v>
      </c>
      <c r="V20" s="49"/>
    </row>
    <row r="21" spans="1:28" ht="177.75" hidden="1" customHeight="1">
      <c r="A21" s="63"/>
      <c r="B21" s="289" t="s">
        <v>642</v>
      </c>
      <c r="C21" s="290" t="s">
        <v>545</v>
      </c>
      <c r="D21" s="364" t="s">
        <v>546</v>
      </c>
      <c r="E21" s="4" t="s">
        <v>469</v>
      </c>
      <c r="F21" s="4"/>
      <c r="G21" s="4"/>
      <c r="H21" s="4"/>
      <c r="I21" s="433">
        <v>70000</v>
      </c>
      <c r="J21" s="303"/>
      <c r="K21" s="5"/>
      <c r="L21" s="120"/>
      <c r="M21" s="131"/>
      <c r="N21" s="121"/>
      <c r="O21" s="121"/>
      <c r="P21" s="121"/>
      <c r="Q21" s="121"/>
      <c r="R21" s="40" t="s">
        <v>544</v>
      </c>
      <c r="V21" s="49"/>
    </row>
    <row r="22" spans="1:28" ht="99.75" customHeight="1">
      <c r="A22" s="63"/>
      <c r="B22" s="289" t="s">
        <v>642</v>
      </c>
      <c r="C22" s="290" t="s">
        <v>599</v>
      </c>
      <c r="D22" s="364" t="s">
        <v>546</v>
      </c>
      <c r="E22" s="4" t="s">
        <v>230</v>
      </c>
      <c r="F22" s="5"/>
      <c r="G22" s="5"/>
      <c r="H22" s="5"/>
      <c r="I22" s="434">
        <v>500000</v>
      </c>
      <c r="J22" s="436"/>
      <c r="K22" s="5"/>
      <c r="L22" s="120"/>
      <c r="M22" s="131"/>
      <c r="N22" s="121"/>
      <c r="O22" s="121"/>
      <c r="P22" s="121"/>
      <c r="Q22" s="121"/>
      <c r="R22" s="47" t="s">
        <v>600</v>
      </c>
      <c r="V22" s="49"/>
    </row>
    <row r="23" spans="1:28" ht="107.25" hidden="1" customHeight="1">
      <c r="A23" s="63"/>
      <c r="B23" s="289" t="s">
        <v>642</v>
      </c>
      <c r="C23" s="42" t="s">
        <v>528</v>
      </c>
      <c r="D23" s="374" t="s">
        <v>529</v>
      </c>
      <c r="E23" s="4" t="s">
        <v>246</v>
      </c>
      <c r="F23" s="5"/>
      <c r="G23" s="6"/>
      <c r="H23" s="6"/>
      <c r="I23" s="6"/>
      <c r="J23" s="345"/>
      <c r="K23" s="5"/>
      <c r="L23" s="120"/>
      <c r="M23" s="131"/>
      <c r="N23" s="121"/>
      <c r="O23" s="121"/>
      <c r="P23" s="121"/>
      <c r="Q23" s="121"/>
      <c r="R23" s="47" t="s">
        <v>530</v>
      </c>
      <c r="V23" s="49"/>
    </row>
    <row r="24" spans="1:28" ht="87" hidden="1" customHeight="1">
      <c r="A24" s="432"/>
      <c r="B24" s="289" t="s">
        <v>642</v>
      </c>
      <c r="C24" s="42" t="s">
        <v>531</v>
      </c>
      <c r="D24" s="374" t="s">
        <v>529</v>
      </c>
      <c r="E24" s="4" t="s">
        <v>246</v>
      </c>
      <c r="F24" s="4"/>
      <c r="G24" s="18"/>
      <c r="H24" s="18"/>
      <c r="I24" s="18"/>
      <c r="J24" s="336"/>
      <c r="K24" s="5"/>
      <c r="L24" s="120"/>
      <c r="M24" s="131"/>
      <c r="N24" s="121"/>
      <c r="O24" s="121"/>
      <c r="P24" s="121"/>
      <c r="Q24" s="121"/>
      <c r="R24" s="47" t="s">
        <v>530</v>
      </c>
      <c r="V24" s="49"/>
    </row>
    <row r="25" spans="1:28" ht="108" hidden="1" customHeight="1">
      <c r="A25" s="38"/>
      <c r="B25" s="289" t="s">
        <v>642</v>
      </c>
      <c r="C25" s="42" t="s">
        <v>488</v>
      </c>
      <c r="D25" s="364" t="s">
        <v>489</v>
      </c>
      <c r="E25" s="4" t="s">
        <v>490</v>
      </c>
      <c r="F25" s="375"/>
      <c r="G25" s="435"/>
      <c r="H25" s="4"/>
      <c r="I25" s="4"/>
      <c r="J25" s="344"/>
      <c r="K25" s="5"/>
      <c r="L25" s="120"/>
      <c r="M25" s="131"/>
      <c r="N25" s="121"/>
      <c r="O25" s="121"/>
      <c r="P25" s="121"/>
      <c r="Q25" s="121"/>
      <c r="R25" s="47" t="s">
        <v>487</v>
      </c>
      <c r="V25" s="49"/>
    </row>
    <row r="26" spans="1:28" ht="111.75" hidden="1" customHeight="1">
      <c r="A26" s="48"/>
      <c r="B26" s="289" t="s">
        <v>642</v>
      </c>
      <c r="C26" s="42" t="s">
        <v>491</v>
      </c>
      <c r="D26" s="364" t="s">
        <v>492</v>
      </c>
      <c r="E26" s="4" t="s">
        <v>493</v>
      </c>
      <c r="F26" s="5"/>
      <c r="G26" s="5"/>
      <c r="H26" s="5"/>
      <c r="I26" s="5"/>
      <c r="J26" s="336"/>
      <c r="K26" s="5"/>
      <c r="L26" s="120"/>
      <c r="M26" s="131"/>
      <c r="N26" s="121"/>
      <c r="O26" s="121"/>
      <c r="P26" s="121"/>
      <c r="Q26" s="121"/>
      <c r="R26" s="47" t="s">
        <v>487</v>
      </c>
      <c r="V26" s="49"/>
    </row>
    <row r="27" spans="1:28" ht="129.75" hidden="1" customHeight="1">
      <c r="A27" s="63"/>
      <c r="B27" s="289" t="s">
        <v>642</v>
      </c>
      <c r="C27" s="42" t="s">
        <v>396</v>
      </c>
      <c r="D27" s="374" t="s">
        <v>397</v>
      </c>
      <c r="E27" s="4" t="s">
        <v>574</v>
      </c>
      <c r="F27" s="5"/>
      <c r="G27" s="6"/>
      <c r="H27" s="6"/>
      <c r="I27" s="345">
        <v>50000</v>
      </c>
      <c r="J27" s="303"/>
      <c r="K27" s="5"/>
      <c r="L27" s="120"/>
      <c r="M27" s="131"/>
      <c r="N27" s="121"/>
      <c r="O27" s="121"/>
      <c r="P27" s="121"/>
      <c r="Q27" s="121"/>
      <c r="R27" s="47" t="s">
        <v>398</v>
      </c>
      <c r="V27" s="49"/>
    </row>
    <row r="28" spans="1:28" ht="84.75" hidden="1" customHeight="1">
      <c r="A28" s="432"/>
      <c r="B28" s="289" t="s">
        <v>642</v>
      </c>
      <c r="C28" s="42" t="s">
        <v>399</v>
      </c>
      <c r="D28" s="374" t="s">
        <v>400</v>
      </c>
      <c r="E28" s="4" t="s">
        <v>401</v>
      </c>
      <c r="F28" s="4"/>
      <c r="G28" s="18"/>
      <c r="H28" s="18"/>
      <c r="I28" s="336">
        <v>20000</v>
      </c>
      <c r="J28" s="447"/>
      <c r="K28" s="5"/>
      <c r="L28" s="120"/>
      <c r="M28" s="131"/>
      <c r="N28" s="121"/>
      <c r="O28" s="121"/>
      <c r="P28" s="121"/>
      <c r="Q28" s="121"/>
      <c r="R28" s="47" t="s">
        <v>398</v>
      </c>
      <c r="V28" s="49"/>
    </row>
    <row r="29" spans="1:28" ht="133.5" hidden="1" customHeight="1">
      <c r="A29" s="448"/>
      <c r="B29" s="289" t="s">
        <v>642</v>
      </c>
      <c r="C29" s="449" t="s">
        <v>389</v>
      </c>
      <c r="D29" s="364" t="s">
        <v>390</v>
      </c>
      <c r="E29" s="170" t="s">
        <v>356</v>
      </c>
      <c r="F29" s="127"/>
      <c r="G29" s="445"/>
      <c r="H29" s="408"/>
      <c r="I29" s="446">
        <v>220000</v>
      </c>
      <c r="J29" s="303"/>
      <c r="K29" s="223"/>
      <c r="L29" s="120"/>
      <c r="M29" s="131"/>
      <c r="N29" s="121"/>
      <c r="O29" s="121"/>
      <c r="P29" s="121"/>
      <c r="Q29" s="121"/>
      <c r="R29" s="374" t="s">
        <v>388</v>
      </c>
      <c r="S29" s="410"/>
      <c r="T29" s="410"/>
      <c r="U29" s="410"/>
      <c r="V29" s="411"/>
      <c r="W29" s="410"/>
      <c r="X29" s="410"/>
      <c r="Y29" s="410"/>
      <c r="Z29" s="410"/>
      <c r="AA29" s="410"/>
      <c r="AB29" s="410"/>
    </row>
    <row r="30" spans="1:28" ht="144" hidden="1" customHeight="1">
      <c r="A30" s="90"/>
      <c r="B30" s="289" t="s">
        <v>642</v>
      </c>
      <c r="C30" s="449" t="s">
        <v>389</v>
      </c>
      <c r="D30" s="374" t="s">
        <v>390</v>
      </c>
      <c r="E30" s="170" t="s">
        <v>541</v>
      </c>
      <c r="F30" s="322"/>
      <c r="G30" s="413"/>
      <c r="H30" s="412"/>
      <c r="I30" s="409">
        <v>45000</v>
      </c>
      <c r="K30" s="223"/>
      <c r="L30" s="120"/>
      <c r="M30" s="131"/>
      <c r="N30" s="121"/>
      <c r="O30" s="121"/>
      <c r="P30" s="121"/>
      <c r="Q30" s="121"/>
      <c r="R30" s="374" t="s">
        <v>435</v>
      </c>
      <c r="S30" s="410"/>
      <c r="T30" s="410"/>
      <c r="U30" s="410"/>
      <c r="V30" s="411"/>
      <c r="W30" s="410"/>
      <c r="X30" s="410"/>
      <c r="Y30" s="410"/>
      <c r="Z30" s="410"/>
      <c r="AA30" s="410"/>
      <c r="AB30" s="410"/>
    </row>
    <row r="31" spans="1:28" ht="160.5" hidden="1" customHeight="1">
      <c r="A31" s="432"/>
      <c r="B31" s="289" t="s">
        <v>642</v>
      </c>
      <c r="C31" s="42" t="s">
        <v>310</v>
      </c>
      <c r="D31" s="374" t="s">
        <v>391</v>
      </c>
      <c r="E31" s="4" t="s">
        <v>392</v>
      </c>
      <c r="F31" s="4"/>
      <c r="G31" s="18"/>
      <c r="H31" s="4"/>
      <c r="I31" s="18"/>
      <c r="J31" s="336"/>
      <c r="K31" s="4"/>
      <c r="L31" s="249"/>
      <c r="M31" s="103"/>
      <c r="N31" s="123"/>
      <c r="O31" s="123"/>
      <c r="P31" s="123"/>
      <c r="Q31" s="123"/>
      <c r="R31" s="40" t="s">
        <v>388</v>
      </c>
      <c r="V31" s="49"/>
    </row>
    <row r="32" spans="1:28" ht="133.5" hidden="1" customHeight="1">
      <c r="A32" s="38"/>
      <c r="B32" s="450" t="s">
        <v>642</v>
      </c>
      <c r="C32" s="42" t="s">
        <v>354</v>
      </c>
      <c r="D32" s="364" t="s">
        <v>355</v>
      </c>
      <c r="E32" s="4" t="s">
        <v>356</v>
      </c>
      <c r="F32" s="5"/>
      <c r="G32" s="5"/>
      <c r="H32" s="5"/>
      <c r="I32" s="434">
        <v>100000</v>
      </c>
      <c r="J32" s="303"/>
      <c r="K32" s="5"/>
      <c r="L32" s="120"/>
      <c r="M32" s="131"/>
      <c r="N32" s="121"/>
      <c r="O32" s="121"/>
      <c r="P32" s="121"/>
      <c r="Q32" s="121"/>
      <c r="R32" s="3" t="s">
        <v>357</v>
      </c>
      <c r="V32" s="49"/>
    </row>
    <row r="33" spans="1:22" ht="87" hidden="1" customHeight="1">
      <c r="A33" s="48"/>
      <c r="B33" s="450" t="s">
        <v>642</v>
      </c>
      <c r="C33" s="329" t="s">
        <v>371</v>
      </c>
      <c r="D33" s="364" t="s">
        <v>372</v>
      </c>
      <c r="E33" s="4" t="s">
        <v>373</v>
      </c>
      <c r="F33" s="4"/>
      <c r="G33" s="18"/>
      <c r="H33" s="18"/>
      <c r="I33" s="336">
        <v>500000</v>
      </c>
      <c r="J33" s="303"/>
      <c r="K33" s="4"/>
      <c r="L33" s="249"/>
      <c r="M33" s="103"/>
      <c r="N33" s="123"/>
      <c r="O33" s="123"/>
      <c r="P33" s="123"/>
      <c r="Q33" s="123"/>
      <c r="R33" s="47" t="s">
        <v>374</v>
      </c>
      <c r="V33" s="49"/>
    </row>
    <row r="34" spans="1:22" ht="102" hidden="1" customHeight="1">
      <c r="A34" s="48"/>
      <c r="B34" s="450" t="s">
        <v>642</v>
      </c>
      <c r="C34" s="42" t="s">
        <v>371</v>
      </c>
      <c r="D34" s="364" t="s">
        <v>375</v>
      </c>
      <c r="E34" s="4" t="s">
        <v>373</v>
      </c>
      <c r="F34" s="5"/>
      <c r="G34" s="5"/>
      <c r="H34" s="5"/>
      <c r="I34" s="5"/>
      <c r="J34" s="434"/>
      <c r="K34" s="5"/>
      <c r="L34" s="120"/>
      <c r="M34" s="131"/>
      <c r="N34" s="121"/>
      <c r="O34" s="121"/>
      <c r="P34" s="121"/>
      <c r="Q34" s="121"/>
      <c r="R34" s="47" t="s">
        <v>374</v>
      </c>
      <c r="V34" s="49"/>
    </row>
    <row r="35" spans="1:22" ht="153" hidden="1" customHeight="1">
      <c r="A35" s="7"/>
      <c r="B35" s="450" t="s">
        <v>642</v>
      </c>
      <c r="C35" s="42" t="s">
        <v>293</v>
      </c>
      <c r="D35" s="420" t="s">
        <v>294</v>
      </c>
      <c r="E35" s="18" t="s">
        <v>230</v>
      </c>
      <c r="F35" s="18"/>
      <c r="G35" s="18"/>
      <c r="H35" s="18"/>
      <c r="I35" s="18"/>
      <c r="J35" s="18"/>
      <c r="K35" s="5"/>
      <c r="L35" s="120"/>
      <c r="M35" s="131"/>
      <c r="N35" s="121"/>
      <c r="O35" s="121"/>
      <c r="P35" s="121"/>
      <c r="Q35" s="121"/>
      <c r="R35" s="40" t="s">
        <v>302</v>
      </c>
      <c r="V35" s="49"/>
    </row>
    <row r="36" spans="1:22" ht="153" hidden="1" customHeight="1">
      <c r="A36" s="38"/>
      <c r="B36" s="450" t="s">
        <v>206</v>
      </c>
      <c r="C36" s="329" t="s">
        <v>310</v>
      </c>
      <c r="D36" s="374" t="s">
        <v>315</v>
      </c>
      <c r="E36" s="18" t="s">
        <v>246</v>
      </c>
      <c r="F36" s="18"/>
      <c r="G36" s="18"/>
      <c r="H36" s="18"/>
      <c r="I36" s="336">
        <v>200000</v>
      </c>
      <c r="J36" s="336"/>
      <c r="K36" s="312"/>
      <c r="L36" s="248"/>
      <c r="M36" s="320"/>
      <c r="N36" s="321"/>
      <c r="O36" s="321"/>
      <c r="P36" s="321"/>
      <c r="Q36" s="321"/>
      <c r="R36" s="315" t="s">
        <v>311</v>
      </c>
      <c r="V36" s="49"/>
    </row>
    <row r="37" spans="1:22" ht="315.75" hidden="1" customHeight="1">
      <c r="A37" s="432"/>
      <c r="B37" s="450" t="s">
        <v>206</v>
      </c>
      <c r="C37" s="452" t="s">
        <v>620</v>
      </c>
      <c r="D37" s="420" t="s">
        <v>345</v>
      </c>
      <c r="E37" s="18" t="s">
        <v>347</v>
      </c>
      <c r="F37" s="18"/>
      <c r="G37" s="18"/>
      <c r="H37" s="18"/>
      <c r="I37" s="336">
        <v>100000</v>
      </c>
      <c r="J37" s="451"/>
      <c r="K37" s="61"/>
      <c r="L37" s="120"/>
      <c r="M37" s="254"/>
      <c r="N37" s="256"/>
      <c r="O37" s="256"/>
      <c r="P37" s="256"/>
      <c r="Q37" s="256"/>
      <c r="R37" s="40" t="s">
        <v>344</v>
      </c>
      <c r="V37" s="49"/>
    </row>
    <row r="38" spans="1:22" ht="307.5" hidden="1" customHeight="1">
      <c r="A38" s="63"/>
      <c r="B38" s="453" t="s">
        <v>642</v>
      </c>
      <c r="C38" s="452" t="s">
        <v>620</v>
      </c>
      <c r="D38" s="420" t="s">
        <v>346</v>
      </c>
      <c r="E38" s="40" t="s">
        <v>621</v>
      </c>
      <c r="F38" s="40"/>
      <c r="G38" s="18"/>
      <c r="H38" s="336"/>
      <c r="I38" s="336"/>
      <c r="J38" s="224"/>
      <c r="K38" s="120"/>
      <c r="L38" s="254"/>
      <c r="M38" s="256"/>
      <c r="N38" s="256"/>
      <c r="O38" s="256"/>
      <c r="P38" s="256"/>
      <c r="Q38" s="311" t="s">
        <v>344</v>
      </c>
      <c r="R38" s="40" t="s">
        <v>344</v>
      </c>
      <c r="V38" s="49"/>
    </row>
    <row r="39" spans="1:22" ht="108.75" hidden="1" customHeight="1">
      <c r="A39" s="48"/>
      <c r="B39" s="334" t="s">
        <v>207</v>
      </c>
      <c r="C39" s="42" t="s">
        <v>231</v>
      </c>
      <c r="D39" s="420" t="s">
        <v>232</v>
      </c>
      <c r="E39" s="18" t="s">
        <v>233</v>
      </c>
      <c r="F39" s="18"/>
      <c r="G39" s="18"/>
      <c r="H39" s="18"/>
      <c r="I39" s="336">
        <v>20000</v>
      </c>
      <c r="J39" s="303"/>
      <c r="K39" s="5"/>
      <c r="L39" s="120"/>
      <c r="M39" s="131"/>
      <c r="N39" s="121"/>
      <c r="O39" s="121"/>
      <c r="P39" s="121"/>
      <c r="Q39" s="121"/>
      <c r="R39" s="3" t="s">
        <v>234</v>
      </c>
      <c r="V39" s="49"/>
    </row>
    <row r="40" spans="1:22" ht="108.75" customHeight="1">
      <c r="A40" s="48"/>
      <c r="B40" s="331" t="s">
        <v>643</v>
      </c>
      <c r="C40" s="42" t="s">
        <v>601</v>
      </c>
      <c r="D40" s="420" t="s">
        <v>548</v>
      </c>
      <c r="E40" s="18" t="s">
        <v>233</v>
      </c>
      <c r="F40" s="4"/>
      <c r="G40" s="4"/>
      <c r="H40" s="4"/>
      <c r="I40" s="344">
        <v>7000</v>
      </c>
      <c r="J40" s="344"/>
      <c r="K40" s="5"/>
      <c r="L40" s="120"/>
      <c r="M40" s="131"/>
      <c r="N40" s="121"/>
      <c r="O40" s="121"/>
      <c r="P40" s="121"/>
      <c r="Q40" s="121"/>
      <c r="R40" s="311" t="s">
        <v>600</v>
      </c>
      <c r="V40" s="49"/>
    </row>
    <row r="41" spans="1:22" ht="132" hidden="1" customHeight="1">
      <c r="A41" s="48"/>
      <c r="B41" s="331" t="s">
        <v>643</v>
      </c>
      <c r="C41" s="329" t="s">
        <v>547</v>
      </c>
      <c r="D41" s="420" t="s">
        <v>548</v>
      </c>
      <c r="E41" s="18" t="s">
        <v>318</v>
      </c>
      <c r="F41" s="4"/>
      <c r="G41" s="4"/>
      <c r="H41" s="4"/>
      <c r="I41" s="4"/>
      <c r="J41" s="344"/>
      <c r="K41" s="5"/>
      <c r="L41" s="120"/>
      <c r="M41" s="131"/>
      <c r="N41" s="121"/>
      <c r="O41" s="121"/>
      <c r="P41" s="121"/>
      <c r="Q41" s="121"/>
      <c r="R41" s="311" t="s">
        <v>544</v>
      </c>
      <c r="V41" s="49"/>
    </row>
    <row r="42" spans="1:22" ht="79.5" hidden="1" customHeight="1">
      <c r="A42" s="48"/>
      <c r="B42" s="331" t="s">
        <v>643</v>
      </c>
      <c r="C42" s="42" t="s">
        <v>494</v>
      </c>
      <c r="D42" s="421" t="s">
        <v>495</v>
      </c>
      <c r="E42" s="4" t="s">
        <v>496</v>
      </c>
      <c r="F42" s="4"/>
      <c r="G42" s="4"/>
      <c r="H42" s="4"/>
      <c r="I42" s="4"/>
      <c r="J42" s="344"/>
      <c r="K42" s="5"/>
      <c r="L42" s="120"/>
      <c r="M42" s="131"/>
      <c r="N42" s="121"/>
      <c r="O42" s="121"/>
      <c r="P42" s="121"/>
      <c r="Q42" s="121"/>
      <c r="R42" s="311" t="s">
        <v>487</v>
      </c>
      <c r="V42" s="49"/>
    </row>
    <row r="43" spans="1:22" ht="62.25" hidden="1" customHeight="1">
      <c r="A43" s="48"/>
      <c r="B43" s="331" t="s">
        <v>643</v>
      </c>
      <c r="C43" s="42" t="s">
        <v>402</v>
      </c>
      <c r="D43" s="421" t="s">
        <v>403</v>
      </c>
      <c r="E43" s="4" t="s">
        <v>404</v>
      </c>
      <c r="F43" s="4"/>
      <c r="G43" s="4"/>
      <c r="H43" s="4"/>
      <c r="I43" s="4"/>
      <c r="J43" s="344"/>
      <c r="K43" s="5"/>
      <c r="L43" s="120"/>
      <c r="M43" s="131"/>
      <c r="N43" s="121"/>
      <c r="O43" s="121"/>
      <c r="P43" s="121"/>
      <c r="Q43" s="121"/>
      <c r="R43" s="311" t="s">
        <v>398</v>
      </c>
      <c r="V43" s="49"/>
    </row>
    <row r="44" spans="1:22" ht="89.25" hidden="1" customHeight="1">
      <c r="A44" s="7"/>
      <c r="B44" s="331" t="s">
        <v>643</v>
      </c>
      <c r="C44" s="42" t="s">
        <v>358</v>
      </c>
      <c r="D44" s="421" t="s">
        <v>359</v>
      </c>
      <c r="E44" s="4" t="s">
        <v>360</v>
      </c>
      <c r="F44" s="4"/>
      <c r="G44" s="4"/>
      <c r="H44" s="4"/>
      <c r="I44" s="4"/>
      <c r="J44" s="344"/>
      <c r="K44" s="5"/>
      <c r="L44" s="120"/>
      <c r="M44" s="131"/>
      <c r="N44" s="121"/>
      <c r="O44" s="121"/>
      <c r="P44" s="121"/>
      <c r="Q44" s="121"/>
      <c r="R44" s="311" t="s">
        <v>357</v>
      </c>
      <c r="V44" s="49"/>
    </row>
    <row r="45" spans="1:22" ht="231" hidden="1" customHeight="1">
      <c r="A45" s="38"/>
      <c r="B45" s="168" t="s">
        <v>643</v>
      </c>
      <c r="C45" s="42" t="s">
        <v>348</v>
      </c>
      <c r="D45" s="421" t="s">
        <v>349</v>
      </c>
      <c r="E45" s="4" t="s">
        <v>312</v>
      </c>
      <c r="F45" s="4"/>
      <c r="G45" s="4"/>
      <c r="H45" s="4"/>
      <c r="I45" s="344">
        <v>100000</v>
      </c>
      <c r="J45" s="303"/>
      <c r="K45" s="5"/>
      <c r="L45" s="120"/>
      <c r="M45" s="131"/>
      <c r="N45" s="121"/>
      <c r="O45" s="121"/>
      <c r="P45" s="121"/>
      <c r="Q45" s="121"/>
      <c r="R45" s="40" t="s">
        <v>344</v>
      </c>
      <c r="V45" s="49"/>
    </row>
    <row r="46" spans="1:22" ht="78" hidden="1" customHeight="1">
      <c r="A46" s="48"/>
      <c r="B46" s="168" t="s">
        <v>643</v>
      </c>
      <c r="C46" s="42" t="s">
        <v>256</v>
      </c>
      <c r="D46" s="170" t="s">
        <v>257</v>
      </c>
      <c r="E46" s="4" t="s">
        <v>258</v>
      </c>
      <c r="F46" s="4"/>
      <c r="G46" s="4"/>
      <c r="H46" s="4"/>
      <c r="I46" s="4"/>
      <c r="J46" s="4" t="s">
        <v>292</v>
      </c>
      <c r="K46" s="4"/>
      <c r="L46" s="249"/>
      <c r="M46" s="103"/>
      <c r="N46" s="123"/>
      <c r="O46" s="123"/>
      <c r="P46" s="123"/>
      <c r="Q46" s="123"/>
      <c r="R46" s="311" t="s">
        <v>253</v>
      </c>
      <c r="V46" s="49"/>
    </row>
    <row r="47" spans="1:22" ht="75.75" hidden="1" customHeight="1">
      <c r="A47" s="7"/>
      <c r="B47" s="168" t="s">
        <v>643</v>
      </c>
      <c r="C47" s="42" t="s">
        <v>296</v>
      </c>
      <c r="D47" s="374" t="s">
        <v>297</v>
      </c>
      <c r="E47" s="312" t="s">
        <v>233</v>
      </c>
      <c r="F47" s="312"/>
      <c r="G47" s="18"/>
      <c r="H47" s="18"/>
      <c r="I47" s="336">
        <v>58500</v>
      </c>
      <c r="J47" s="435"/>
      <c r="K47" s="312"/>
      <c r="L47" s="248"/>
      <c r="M47" s="320"/>
      <c r="N47" s="321"/>
      <c r="O47" s="321"/>
      <c r="P47" s="321"/>
      <c r="Q47" s="321"/>
      <c r="R47" s="40" t="s">
        <v>302</v>
      </c>
      <c r="V47" s="49"/>
    </row>
    <row r="48" spans="1:22" ht="180" hidden="1" customHeight="1">
      <c r="A48" s="48"/>
      <c r="B48" s="168" t="s">
        <v>207</v>
      </c>
      <c r="C48" s="42" t="s">
        <v>595</v>
      </c>
      <c r="D48" s="364" t="s">
        <v>298</v>
      </c>
      <c r="E48" s="4" t="s">
        <v>233</v>
      </c>
      <c r="F48" s="4"/>
      <c r="G48" s="4"/>
      <c r="H48" s="4"/>
      <c r="I48" s="344">
        <v>10000</v>
      </c>
      <c r="J48" s="303"/>
      <c r="K48" s="4"/>
      <c r="L48" s="170"/>
      <c r="M48" s="103"/>
      <c r="N48" s="123"/>
      <c r="O48" s="123"/>
      <c r="P48" s="123"/>
      <c r="Q48" s="123"/>
      <c r="R48" s="40" t="s">
        <v>302</v>
      </c>
      <c r="V48" s="49"/>
    </row>
    <row r="49" spans="1:26" ht="128.25" hidden="1" customHeight="1">
      <c r="A49" s="48"/>
      <c r="B49" s="168" t="s">
        <v>207</v>
      </c>
      <c r="C49" s="329" t="s">
        <v>313</v>
      </c>
      <c r="D49" s="374" t="s">
        <v>316</v>
      </c>
      <c r="E49" s="18" t="s">
        <v>312</v>
      </c>
      <c r="F49" s="18"/>
      <c r="G49" s="303"/>
      <c r="H49" s="303"/>
      <c r="I49" s="336">
        <v>100000</v>
      </c>
      <c r="K49" s="303"/>
      <c r="L49" s="303"/>
      <c r="M49" s="303"/>
      <c r="N49" s="303"/>
      <c r="O49" s="303"/>
      <c r="P49" s="303"/>
      <c r="Q49" s="303"/>
      <c r="R49" s="148" t="s">
        <v>311</v>
      </c>
      <c r="V49" s="49"/>
    </row>
    <row r="50" spans="1:26" ht="189.75" hidden="1" customHeight="1">
      <c r="A50" s="7"/>
      <c r="B50" s="168" t="s">
        <v>207</v>
      </c>
      <c r="C50" s="329" t="s">
        <v>313</v>
      </c>
      <c r="D50" s="374" t="s">
        <v>314</v>
      </c>
      <c r="E50" s="18">
        <v>3.51</v>
      </c>
      <c r="F50" s="18"/>
      <c r="G50" s="303"/>
      <c r="H50" s="303"/>
      <c r="I50" s="303"/>
      <c r="J50" s="336"/>
      <c r="K50" s="303"/>
      <c r="L50" s="303"/>
      <c r="M50" s="303"/>
      <c r="N50" s="303"/>
      <c r="O50" s="303"/>
      <c r="P50" s="303"/>
      <c r="Q50" s="303"/>
      <c r="R50" s="148" t="s">
        <v>311</v>
      </c>
      <c r="V50" s="49"/>
    </row>
    <row r="51" spans="1:26" ht="27" customHeight="1">
      <c r="A51" s="473" t="s">
        <v>201</v>
      </c>
      <c r="B51" s="65"/>
      <c r="C51" s="265"/>
      <c r="D51" s="122"/>
      <c r="E51" s="265"/>
      <c r="F51" s="265"/>
      <c r="G51" s="66"/>
      <c r="H51" s="5"/>
      <c r="I51" s="5"/>
      <c r="J51" s="5"/>
      <c r="K51" s="64"/>
      <c r="L51" s="122"/>
      <c r="M51" s="256"/>
      <c r="N51" s="256"/>
      <c r="O51" s="256"/>
      <c r="P51" s="256"/>
      <c r="Q51" s="256"/>
      <c r="R51" s="477">
        <v>1</v>
      </c>
      <c r="U51" s="104"/>
      <c r="V51" s="104"/>
      <c r="W51" s="104"/>
      <c r="X51" s="104"/>
      <c r="Y51" s="104"/>
      <c r="Z51" s="104"/>
    </row>
    <row r="52" spans="1:26" ht="27.75" customHeight="1">
      <c r="A52" s="63" t="s">
        <v>219</v>
      </c>
      <c r="B52" s="65"/>
      <c r="C52" s="265"/>
      <c r="D52" s="122"/>
      <c r="E52" s="265"/>
      <c r="F52" s="265"/>
      <c r="G52" s="66"/>
      <c r="H52" s="5"/>
      <c r="I52" s="5"/>
      <c r="J52" s="5"/>
      <c r="K52" s="64"/>
      <c r="L52" s="122"/>
      <c r="M52" s="256"/>
      <c r="N52" s="256"/>
      <c r="O52" s="256"/>
      <c r="P52" s="256"/>
      <c r="Q52" s="256"/>
      <c r="R52" s="477">
        <v>1</v>
      </c>
      <c r="U52" s="104"/>
      <c r="V52" s="104"/>
      <c r="W52" s="104"/>
      <c r="X52" s="104"/>
      <c r="Y52" s="104"/>
      <c r="Z52" s="104"/>
    </row>
    <row r="53" spans="1:26" ht="124.5" hidden="1" customHeight="1">
      <c r="A53" s="271"/>
      <c r="B53" s="319" t="s">
        <v>202</v>
      </c>
      <c r="C53" s="290" t="s">
        <v>259</v>
      </c>
      <c r="D53" s="422" t="s">
        <v>260</v>
      </c>
      <c r="E53" s="346" t="s">
        <v>261</v>
      </c>
      <c r="F53" s="346"/>
      <c r="G53" s="274"/>
      <c r="H53" s="274"/>
      <c r="I53" s="274"/>
      <c r="J53" s="335" t="s">
        <v>292</v>
      </c>
      <c r="K53" s="275"/>
      <c r="L53" s="276"/>
      <c r="M53" s="277"/>
      <c r="N53" s="278"/>
      <c r="O53" s="279"/>
      <c r="P53" s="278"/>
      <c r="Q53" s="278"/>
      <c r="R53" s="215" t="s">
        <v>253</v>
      </c>
      <c r="U53" s="104"/>
      <c r="V53" s="104"/>
      <c r="W53" s="104"/>
      <c r="X53" s="104"/>
      <c r="Y53" s="104"/>
      <c r="Z53" s="104"/>
    </row>
    <row r="54" spans="1:26" ht="134.25" hidden="1" customHeight="1">
      <c r="A54" s="271"/>
      <c r="B54" s="319" t="s">
        <v>202</v>
      </c>
      <c r="C54" s="290" t="s">
        <v>317</v>
      </c>
      <c r="D54" s="422" t="s">
        <v>549</v>
      </c>
      <c r="E54" s="333" t="s">
        <v>282</v>
      </c>
      <c r="F54" s="365"/>
      <c r="G54" s="274"/>
      <c r="H54" s="274"/>
      <c r="I54" s="274"/>
      <c r="J54" s="335"/>
      <c r="K54" s="326"/>
      <c r="L54" s="327"/>
      <c r="M54" s="285"/>
      <c r="N54" s="286"/>
      <c r="O54" s="328"/>
      <c r="P54" s="286"/>
      <c r="Q54" s="286"/>
      <c r="R54" s="215" t="s">
        <v>544</v>
      </c>
      <c r="U54" s="104"/>
      <c r="V54" s="104"/>
      <c r="W54" s="104"/>
      <c r="X54" s="104"/>
      <c r="Y54" s="104"/>
      <c r="Z54" s="104"/>
    </row>
    <row r="55" spans="1:26" ht="134.25" hidden="1" customHeight="1">
      <c r="A55" s="281"/>
      <c r="B55" s="319" t="s">
        <v>202</v>
      </c>
      <c r="C55" s="290" t="s">
        <v>497</v>
      </c>
      <c r="D55" s="422" t="s">
        <v>498</v>
      </c>
      <c r="E55" s="365" t="s">
        <v>499</v>
      </c>
      <c r="F55" s="365"/>
      <c r="G55" s="274"/>
      <c r="H55" s="274"/>
      <c r="I55" s="274"/>
      <c r="J55" s="335"/>
      <c r="K55" s="326"/>
      <c r="L55" s="327"/>
      <c r="M55" s="285"/>
      <c r="N55" s="286"/>
      <c r="O55" s="328"/>
      <c r="P55" s="286"/>
      <c r="Q55" s="286"/>
      <c r="R55" s="215" t="s">
        <v>487</v>
      </c>
      <c r="U55" s="104"/>
      <c r="V55" s="104"/>
      <c r="W55" s="104"/>
      <c r="X55" s="104"/>
      <c r="Y55" s="104"/>
      <c r="Z55" s="104"/>
    </row>
    <row r="56" spans="1:26" ht="153.75" hidden="1" customHeight="1">
      <c r="A56" s="271"/>
      <c r="B56" s="319" t="s">
        <v>644</v>
      </c>
      <c r="C56" s="290" t="s">
        <v>393</v>
      </c>
      <c r="D56" s="422" t="s">
        <v>394</v>
      </c>
      <c r="E56" s="365" t="s">
        <v>395</v>
      </c>
      <c r="F56" s="365"/>
      <c r="G56" s="335"/>
      <c r="H56" s="335"/>
      <c r="I56" s="335"/>
      <c r="J56" s="335"/>
      <c r="K56" s="401"/>
      <c r="L56" s="402"/>
      <c r="M56" s="371"/>
      <c r="N56" s="372"/>
      <c r="O56" s="403"/>
      <c r="P56" s="372"/>
      <c r="Q56" s="372"/>
      <c r="R56" s="215" t="s">
        <v>388</v>
      </c>
      <c r="U56" s="104"/>
      <c r="V56" s="104"/>
      <c r="W56" s="104"/>
      <c r="X56" s="104"/>
      <c r="Y56" s="104"/>
      <c r="Z56" s="104"/>
    </row>
    <row r="57" spans="1:26" ht="105" hidden="1" customHeight="1">
      <c r="A57" s="271"/>
      <c r="B57" s="319" t="s">
        <v>644</v>
      </c>
      <c r="C57" s="290" t="s">
        <v>405</v>
      </c>
      <c r="D57" s="422" t="s">
        <v>406</v>
      </c>
      <c r="E57" s="346" t="s">
        <v>407</v>
      </c>
      <c r="F57" s="346"/>
      <c r="G57" s="274"/>
      <c r="H57" s="274"/>
      <c r="I57" s="274"/>
      <c r="J57" s="274"/>
      <c r="K57" s="326"/>
      <c r="L57" s="327"/>
      <c r="M57" s="285"/>
      <c r="N57" s="286"/>
      <c r="O57" s="328"/>
      <c r="P57" s="286"/>
      <c r="Q57" s="286"/>
      <c r="R57" s="215" t="s">
        <v>398</v>
      </c>
      <c r="U57" s="104"/>
      <c r="V57" s="104"/>
      <c r="W57" s="104"/>
      <c r="X57" s="104"/>
      <c r="Y57" s="104"/>
      <c r="Z57" s="104"/>
    </row>
    <row r="58" spans="1:26" ht="149.25" hidden="1" customHeight="1">
      <c r="A58" s="281"/>
      <c r="B58" s="319" t="s">
        <v>644</v>
      </c>
      <c r="C58" s="42" t="s">
        <v>262</v>
      </c>
      <c r="D58" s="422" t="s">
        <v>263</v>
      </c>
      <c r="E58" s="346" t="s">
        <v>264</v>
      </c>
      <c r="F58" s="346"/>
      <c r="G58" s="274"/>
      <c r="H58" s="274"/>
      <c r="I58" s="274"/>
      <c r="J58" s="335" t="s">
        <v>292</v>
      </c>
      <c r="K58" s="326"/>
      <c r="L58" s="327"/>
      <c r="M58" s="285"/>
      <c r="N58" s="286"/>
      <c r="O58" s="328"/>
      <c r="P58" s="286"/>
      <c r="Q58" s="286"/>
      <c r="R58" s="215" t="s">
        <v>253</v>
      </c>
      <c r="U58" s="104"/>
      <c r="V58" s="104"/>
      <c r="W58" s="104"/>
      <c r="X58" s="104"/>
      <c r="Y58" s="104"/>
      <c r="Z58" s="104"/>
    </row>
    <row r="59" spans="1:26" ht="149.25" hidden="1" customHeight="1">
      <c r="A59" s="271"/>
      <c r="B59" s="319" t="s">
        <v>202</v>
      </c>
      <c r="C59" s="42" t="s">
        <v>317</v>
      </c>
      <c r="D59" s="422" t="s">
        <v>281</v>
      </c>
      <c r="E59" s="346" t="s">
        <v>318</v>
      </c>
      <c r="F59" s="346"/>
      <c r="G59" s="274"/>
      <c r="H59" s="274"/>
      <c r="I59" s="274"/>
      <c r="J59" s="274"/>
      <c r="K59" s="326"/>
      <c r="L59" s="327"/>
      <c r="M59" s="285"/>
      <c r="N59" s="286"/>
      <c r="O59" s="328"/>
      <c r="P59" s="286"/>
      <c r="Q59" s="286"/>
      <c r="R59" s="215" t="s">
        <v>311</v>
      </c>
      <c r="U59" s="104"/>
      <c r="V59" s="104"/>
      <c r="W59" s="104"/>
      <c r="X59" s="104"/>
      <c r="Y59" s="104"/>
      <c r="Z59" s="104"/>
    </row>
    <row r="60" spans="1:26" ht="107.25" hidden="1" customHeight="1">
      <c r="A60" s="330"/>
      <c r="B60" s="331" t="s">
        <v>217</v>
      </c>
      <c r="C60" s="290" t="s">
        <v>225</v>
      </c>
      <c r="D60" s="423" t="s">
        <v>226</v>
      </c>
      <c r="E60" s="333">
        <v>5</v>
      </c>
      <c r="F60" s="333"/>
      <c r="G60" s="283"/>
      <c r="H60" s="283"/>
      <c r="I60" s="283"/>
      <c r="J60" s="283" t="s">
        <v>292</v>
      </c>
      <c r="K60" s="282"/>
      <c r="L60" s="324"/>
      <c r="M60" s="325"/>
      <c r="N60" s="325"/>
      <c r="O60" s="325"/>
      <c r="P60" s="325"/>
      <c r="Q60" s="325"/>
      <c r="R60" s="334" t="s">
        <v>227</v>
      </c>
      <c r="U60" s="104"/>
      <c r="V60" s="104"/>
      <c r="W60" s="104"/>
      <c r="X60" s="104"/>
      <c r="Y60" s="104"/>
      <c r="Z60" s="104"/>
    </row>
    <row r="61" spans="1:26" ht="107.25" customHeight="1">
      <c r="A61" s="330"/>
      <c r="B61" s="331" t="s">
        <v>217</v>
      </c>
      <c r="C61" s="290" t="s">
        <v>602</v>
      </c>
      <c r="D61" s="423" t="s">
        <v>603</v>
      </c>
      <c r="E61" s="333" t="s">
        <v>604</v>
      </c>
      <c r="F61" s="487"/>
      <c r="G61" s="405"/>
      <c r="H61" s="405"/>
      <c r="I61" s="405"/>
      <c r="J61" s="405"/>
      <c r="K61" s="326"/>
      <c r="L61" s="406"/>
      <c r="M61" s="286"/>
      <c r="N61" s="286"/>
      <c r="O61" s="286"/>
      <c r="P61" s="286"/>
      <c r="Q61" s="286"/>
      <c r="R61" s="334" t="s">
        <v>600</v>
      </c>
      <c r="U61" s="104"/>
      <c r="V61" s="104"/>
      <c r="W61" s="104"/>
      <c r="X61" s="104"/>
      <c r="Y61" s="104"/>
      <c r="Z61" s="104"/>
    </row>
    <row r="62" spans="1:26" ht="137.25" hidden="1" customHeight="1">
      <c r="A62" s="455"/>
      <c r="B62" s="331" t="s">
        <v>217</v>
      </c>
      <c r="C62" s="290" t="s">
        <v>550</v>
      </c>
      <c r="D62" s="423" t="s">
        <v>551</v>
      </c>
      <c r="E62" s="333" t="s">
        <v>282</v>
      </c>
      <c r="F62" s="333"/>
      <c r="G62" s="283"/>
      <c r="H62" s="283"/>
      <c r="I62" s="283"/>
      <c r="J62" s="283"/>
      <c r="K62" s="326"/>
      <c r="L62" s="406"/>
      <c r="M62" s="286"/>
      <c r="N62" s="286"/>
      <c r="O62" s="286"/>
      <c r="P62" s="286"/>
      <c r="Q62" s="286"/>
      <c r="R62" s="334" t="s">
        <v>544</v>
      </c>
      <c r="U62" s="104"/>
      <c r="V62" s="104"/>
      <c r="W62" s="104"/>
      <c r="X62" s="104"/>
      <c r="Y62" s="104"/>
      <c r="Z62" s="104"/>
    </row>
    <row r="63" spans="1:26" ht="107.25" hidden="1" customHeight="1">
      <c r="A63" s="330"/>
      <c r="B63" s="331" t="s">
        <v>645</v>
      </c>
      <c r="C63" s="290" t="s">
        <v>538</v>
      </c>
      <c r="D63" s="422" t="s">
        <v>539</v>
      </c>
      <c r="E63" s="335" t="s">
        <v>233</v>
      </c>
      <c r="F63" s="343"/>
      <c r="G63" s="343"/>
      <c r="H63" s="343"/>
      <c r="I63" s="343"/>
      <c r="J63" s="454"/>
      <c r="K63" s="343"/>
      <c r="L63" s="370"/>
      <c r="M63" s="371"/>
      <c r="N63" s="372"/>
      <c r="O63" s="372"/>
      <c r="P63" s="372"/>
      <c r="Q63" s="372"/>
      <c r="R63" s="334" t="s">
        <v>435</v>
      </c>
      <c r="U63" s="104"/>
      <c r="V63" s="104"/>
      <c r="W63" s="104"/>
      <c r="X63" s="104"/>
      <c r="Y63" s="104"/>
      <c r="Z63" s="104"/>
    </row>
    <row r="64" spans="1:26" ht="121.5" hidden="1" customHeight="1">
      <c r="A64" s="330"/>
      <c r="B64" s="331" t="s">
        <v>645</v>
      </c>
      <c r="C64" s="290" t="s">
        <v>532</v>
      </c>
      <c r="D64" s="423" t="s">
        <v>533</v>
      </c>
      <c r="E64" s="333" t="s">
        <v>246</v>
      </c>
      <c r="F64" s="333"/>
      <c r="G64" s="283"/>
      <c r="H64" s="283"/>
      <c r="I64" s="283"/>
      <c r="J64" s="283"/>
      <c r="K64" s="282"/>
      <c r="L64" s="324"/>
      <c r="M64" s="325"/>
      <c r="N64" s="325"/>
      <c r="O64" s="325"/>
      <c r="P64" s="325"/>
      <c r="Q64" s="325"/>
      <c r="R64" s="331" t="s">
        <v>530</v>
      </c>
      <c r="U64" s="104"/>
      <c r="V64" s="104"/>
      <c r="W64" s="104"/>
      <c r="X64" s="104"/>
      <c r="Y64" s="104"/>
      <c r="Z64" s="104"/>
    </row>
    <row r="65" spans="1:26" ht="227.25" hidden="1" customHeight="1">
      <c r="A65" s="455"/>
      <c r="B65" s="331" t="s">
        <v>645</v>
      </c>
      <c r="C65" s="290" t="s">
        <v>534</v>
      </c>
      <c r="D65" s="423" t="s">
        <v>571</v>
      </c>
      <c r="E65" s="333" t="s">
        <v>535</v>
      </c>
      <c r="F65" s="333"/>
      <c r="G65" s="283"/>
      <c r="H65" s="283"/>
      <c r="I65" s="283"/>
      <c r="J65" s="283"/>
      <c r="K65" s="282"/>
      <c r="L65" s="324"/>
      <c r="M65" s="325"/>
      <c r="N65" s="325"/>
      <c r="O65" s="325"/>
      <c r="P65" s="325"/>
      <c r="Q65" s="325"/>
      <c r="R65" s="331" t="s">
        <v>530</v>
      </c>
      <c r="U65" s="104"/>
      <c r="V65" s="104"/>
      <c r="W65" s="104"/>
      <c r="X65" s="104"/>
      <c r="Y65" s="104"/>
      <c r="Z65" s="104"/>
    </row>
    <row r="66" spans="1:26" ht="133.5" hidden="1" customHeight="1">
      <c r="A66" s="330"/>
      <c r="B66" s="331" t="s">
        <v>645</v>
      </c>
      <c r="C66" s="290" t="s">
        <v>497</v>
      </c>
      <c r="D66" s="423" t="s">
        <v>500</v>
      </c>
      <c r="E66" s="333" t="s">
        <v>501</v>
      </c>
      <c r="F66" s="333"/>
      <c r="G66" s="283"/>
      <c r="H66" s="283"/>
      <c r="I66" s="283"/>
      <c r="J66" s="283"/>
      <c r="K66" s="282"/>
      <c r="L66" s="324"/>
      <c r="M66" s="325"/>
      <c r="N66" s="325"/>
      <c r="O66" s="325"/>
      <c r="P66" s="325"/>
      <c r="Q66" s="325"/>
      <c r="R66" s="215" t="s">
        <v>487</v>
      </c>
      <c r="U66" s="104"/>
      <c r="V66" s="104"/>
      <c r="W66" s="104"/>
      <c r="X66" s="104"/>
      <c r="Y66" s="104"/>
      <c r="Z66" s="104"/>
    </row>
    <row r="67" spans="1:26" ht="250.5" hidden="1" customHeight="1">
      <c r="A67" s="455"/>
      <c r="B67" s="331" t="s">
        <v>645</v>
      </c>
      <c r="C67" s="290" t="s">
        <v>437</v>
      </c>
      <c r="D67" s="423" t="s">
        <v>438</v>
      </c>
      <c r="E67" s="333" t="s">
        <v>439</v>
      </c>
      <c r="F67" s="333"/>
      <c r="G67" s="283"/>
      <c r="H67" s="283"/>
      <c r="I67" s="283"/>
      <c r="J67" s="283"/>
      <c r="K67" s="282"/>
      <c r="L67" s="324"/>
      <c r="M67" s="325"/>
      <c r="N67" s="325"/>
      <c r="O67" s="325"/>
      <c r="P67" s="325"/>
      <c r="Q67" s="325"/>
      <c r="R67" s="215" t="s">
        <v>388</v>
      </c>
      <c r="U67" s="104"/>
      <c r="V67" s="104"/>
      <c r="W67" s="104"/>
      <c r="X67" s="104"/>
      <c r="Y67" s="104"/>
      <c r="Z67" s="104"/>
    </row>
    <row r="68" spans="1:26" ht="128.25" hidden="1" customHeight="1">
      <c r="A68" s="330"/>
      <c r="B68" s="331" t="s">
        <v>645</v>
      </c>
      <c r="C68" s="319" t="s">
        <v>440</v>
      </c>
      <c r="D68" s="423" t="s">
        <v>441</v>
      </c>
      <c r="E68" s="333" t="s">
        <v>331</v>
      </c>
      <c r="F68" s="333"/>
      <c r="G68" s="283"/>
      <c r="H68" s="283"/>
      <c r="I68" s="283"/>
      <c r="J68" s="283"/>
      <c r="K68" s="282"/>
      <c r="L68" s="324"/>
      <c r="M68" s="325"/>
      <c r="N68" s="325"/>
      <c r="O68" s="325"/>
      <c r="P68" s="325"/>
      <c r="Q68" s="325"/>
      <c r="R68" s="331" t="s">
        <v>388</v>
      </c>
      <c r="U68" s="104"/>
      <c r="V68" s="104"/>
      <c r="W68" s="104"/>
      <c r="X68" s="104"/>
      <c r="Y68" s="104"/>
      <c r="Z68" s="104"/>
    </row>
    <row r="69" spans="1:26" ht="88.5" hidden="1" customHeight="1">
      <c r="A69" s="330"/>
      <c r="B69" s="331" t="s">
        <v>645</v>
      </c>
      <c r="C69" s="319"/>
      <c r="D69" s="423" t="s">
        <v>442</v>
      </c>
      <c r="E69" s="333"/>
      <c r="F69" s="333"/>
      <c r="G69" s="283"/>
      <c r="H69" s="283"/>
      <c r="I69" s="283"/>
      <c r="J69" s="283"/>
      <c r="K69" s="282"/>
      <c r="L69" s="324"/>
      <c r="M69" s="325"/>
      <c r="N69" s="325"/>
      <c r="O69" s="325"/>
      <c r="P69" s="325"/>
      <c r="Q69" s="325"/>
      <c r="R69" s="331" t="s">
        <v>388</v>
      </c>
      <c r="U69" s="104"/>
      <c r="V69" s="104"/>
      <c r="W69" s="104"/>
      <c r="X69" s="104"/>
      <c r="Y69" s="104"/>
      <c r="Z69" s="104"/>
    </row>
    <row r="70" spans="1:26" ht="84.75" hidden="1" customHeight="1">
      <c r="A70" s="330"/>
      <c r="B70" s="331" t="s">
        <v>645</v>
      </c>
      <c r="C70" s="290"/>
      <c r="D70" s="423" t="s">
        <v>443</v>
      </c>
      <c r="E70" s="333"/>
      <c r="F70" s="333"/>
      <c r="G70" s="283"/>
      <c r="H70" s="283"/>
      <c r="I70" s="283"/>
      <c r="J70" s="283"/>
      <c r="K70" s="282"/>
      <c r="L70" s="324"/>
      <c r="M70" s="325"/>
      <c r="N70" s="325"/>
      <c r="O70" s="325"/>
      <c r="P70" s="325"/>
      <c r="Q70" s="325"/>
      <c r="R70" s="331" t="s">
        <v>388</v>
      </c>
      <c r="U70" s="104"/>
      <c r="V70" s="104"/>
      <c r="W70" s="104"/>
      <c r="X70" s="104"/>
      <c r="Y70" s="104"/>
      <c r="Z70" s="104"/>
    </row>
    <row r="71" spans="1:26" ht="60.75" hidden="1" customHeight="1">
      <c r="A71" s="455"/>
      <c r="B71" s="331" t="s">
        <v>645</v>
      </c>
      <c r="C71" s="290" t="s">
        <v>408</v>
      </c>
      <c r="D71" s="423" t="s">
        <v>639</v>
      </c>
      <c r="E71" s="333" t="s">
        <v>640</v>
      </c>
      <c r="F71" s="333"/>
      <c r="G71" s="342"/>
      <c r="H71" s="342"/>
      <c r="I71" s="347">
        <v>60000</v>
      </c>
      <c r="J71" s="303"/>
      <c r="K71" s="333"/>
      <c r="L71" s="348"/>
      <c r="M71" s="349"/>
      <c r="N71" s="349"/>
      <c r="O71" s="349"/>
      <c r="P71" s="349"/>
      <c r="Q71" s="349"/>
      <c r="R71" s="215" t="s">
        <v>398</v>
      </c>
      <c r="U71" s="104"/>
      <c r="V71" s="104"/>
      <c r="W71" s="104"/>
      <c r="X71" s="104"/>
      <c r="Y71" s="104"/>
      <c r="Z71" s="104"/>
    </row>
    <row r="72" spans="1:26" ht="111.75" hidden="1" customHeight="1">
      <c r="A72" s="455"/>
      <c r="B72" s="331" t="s">
        <v>645</v>
      </c>
      <c r="C72" s="290" t="s">
        <v>361</v>
      </c>
      <c r="D72" s="423" t="s">
        <v>362</v>
      </c>
      <c r="E72" s="378">
        <v>4</v>
      </c>
      <c r="F72" s="378"/>
      <c r="G72" s="283"/>
      <c r="H72" s="283"/>
      <c r="I72" s="347">
        <v>200000</v>
      </c>
      <c r="J72" s="447"/>
      <c r="K72" s="282"/>
      <c r="L72" s="324"/>
      <c r="M72" s="325"/>
      <c r="N72" s="325"/>
      <c r="O72" s="325"/>
      <c r="P72" s="325"/>
      <c r="Q72" s="325"/>
      <c r="R72" s="215" t="s">
        <v>357</v>
      </c>
      <c r="U72" s="104"/>
      <c r="V72" s="104"/>
      <c r="W72" s="104"/>
      <c r="X72" s="104"/>
      <c r="Y72" s="104"/>
      <c r="Z72" s="104"/>
    </row>
    <row r="73" spans="1:26" ht="111" hidden="1" customHeight="1">
      <c r="A73" s="456"/>
      <c r="B73" s="331" t="s">
        <v>645</v>
      </c>
      <c r="C73" s="337" t="s">
        <v>433</v>
      </c>
      <c r="D73" s="422" t="s">
        <v>575</v>
      </c>
      <c r="E73" s="365" t="s">
        <v>434</v>
      </c>
      <c r="F73" s="365"/>
      <c r="G73" s="274"/>
      <c r="H73" s="274"/>
      <c r="I73" s="274"/>
      <c r="J73" s="274"/>
      <c r="K73" s="282"/>
      <c r="L73" s="324"/>
      <c r="M73" s="325"/>
      <c r="N73" s="325"/>
      <c r="O73" s="325"/>
      <c r="P73" s="325"/>
      <c r="Q73" s="325"/>
      <c r="R73" s="331" t="s">
        <v>435</v>
      </c>
      <c r="U73" s="104"/>
      <c r="V73" s="104"/>
      <c r="W73" s="104"/>
      <c r="X73" s="104"/>
      <c r="Y73" s="104"/>
      <c r="Z73" s="104"/>
    </row>
    <row r="74" spans="1:26" ht="132.75" hidden="1" customHeight="1">
      <c r="A74" s="330"/>
      <c r="B74" s="331" t="s">
        <v>645</v>
      </c>
      <c r="C74" s="290"/>
      <c r="D74" s="423" t="s">
        <v>646</v>
      </c>
      <c r="E74" s="417" t="s">
        <v>647</v>
      </c>
      <c r="F74" s="417"/>
      <c r="G74" s="283"/>
      <c r="H74" s="283"/>
      <c r="I74" s="283"/>
      <c r="J74" s="283"/>
      <c r="K74" s="282"/>
      <c r="L74" s="324"/>
      <c r="M74" s="325"/>
      <c r="N74" s="325"/>
      <c r="O74" s="325"/>
      <c r="P74" s="325"/>
      <c r="Q74" s="325"/>
      <c r="R74" s="331" t="s">
        <v>435</v>
      </c>
      <c r="U74" s="104"/>
      <c r="V74" s="104"/>
      <c r="W74" s="104"/>
      <c r="X74" s="104"/>
      <c r="Y74" s="104"/>
      <c r="Z74" s="104"/>
    </row>
    <row r="75" spans="1:26" ht="126.75" hidden="1" customHeight="1">
      <c r="A75" s="330"/>
      <c r="B75" s="331" t="s">
        <v>645</v>
      </c>
      <c r="C75" s="290" t="s">
        <v>361</v>
      </c>
      <c r="D75" s="423" t="s">
        <v>363</v>
      </c>
      <c r="E75" s="378" t="s">
        <v>364</v>
      </c>
      <c r="F75" s="378"/>
      <c r="G75" s="283"/>
      <c r="H75" s="283"/>
      <c r="I75" s="283"/>
      <c r="J75" s="347"/>
      <c r="K75" s="282"/>
      <c r="L75" s="324"/>
      <c r="M75" s="325"/>
      <c r="N75" s="325"/>
      <c r="O75" s="325"/>
      <c r="P75" s="325"/>
      <c r="Q75" s="325"/>
      <c r="R75" s="331" t="s">
        <v>357</v>
      </c>
      <c r="U75" s="104"/>
      <c r="V75" s="104"/>
      <c r="W75" s="104"/>
      <c r="X75" s="104"/>
      <c r="Y75" s="104"/>
      <c r="Z75" s="104"/>
    </row>
    <row r="76" spans="1:26" ht="126.75" hidden="1" customHeight="1">
      <c r="A76" s="455"/>
      <c r="B76" s="331" t="s">
        <v>645</v>
      </c>
      <c r="C76" s="290" t="s">
        <v>365</v>
      </c>
      <c r="D76" s="423" t="s">
        <v>362</v>
      </c>
      <c r="E76" s="378">
        <v>4</v>
      </c>
      <c r="F76" s="378"/>
      <c r="G76" s="283"/>
      <c r="H76" s="283"/>
      <c r="I76" s="347">
        <v>70000</v>
      </c>
      <c r="J76" s="303"/>
      <c r="K76" s="282"/>
      <c r="L76" s="324"/>
      <c r="M76" s="325"/>
      <c r="N76" s="325"/>
      <c r="O76" s="325"/>
      <c r="P76" s="325"/>
      <c r="Q76" s="325"/>
      <c r="R76" s="331" t="s">
        <v>357</v>
      </c>
      <c r="U76" s="104"/>
      <c r="V76" s="104"/>
      <c r="W76" s="104"/>
      <c r="X76" s="104"/>
      <c r="Y76" s="104"/>
      <c r="Z76" s="104"/>
    </row>
    <row r="77" spans="1:26" ht="150.75" hidden="1" customHeight="1">
      <c r="A77" s="330"/>
      <c r="B77" s="331" t="s">
        <v>217</v>
      </c>
      <c r="C77" s="290" t="s">
        <v>366</v>
      </c>
      <c r="D77" s="423" t="s">
        <v>362</v>
      </c>
      <c r="E77" s="378">
        <v>4</v>
      </c>
      <c r="F77" s="378"/>
      <c r="G77" s="283"/>
      <c r="H77" s="283"/>
      <c r="I77" s="347">
        <v>40000</v>
      </c>
      <c r="J77" s="303"/>
      <c r="K77" s="282"/>
      <c r="L77" s="324"/>
      <c r="M77" s="325"/>
      <c r="N77" s="325"/>
      <c r="O77" s="325"/>
      <c r="P77" s="325"/>
      <c r="Q77" s="325"/>
      <c r="R77" s="215" t="s">
        <v>357</v>
      </c>
      <c r="U77" s="104"/>
      <c r="V77" s="104"/>
      <c r="W77" s="104"/>
      <c r="X77" s="104"/>
      <c r="Y77" s="104"/>
      <c r="Z77" s="104"/>
    </row>
    <row r="78" spans="1:26" ht="88.5" hidden="1" customHeight="1">
      <c r="A78" s="330"/>
      <c r="B78" s="331" t="s">
        <v>217</v>
      </c>
      <c r="C78" s="290" t="s">
        <v>319</v>
      </c>
      <c r="D78" s="423" t="s">
        <v>320</v>
      </c>
      <c r="E78" s="333">
        <v>5</v>
      </c>
      <c r="F78" s="333"/>
      <c r="G78" s="283"/>
      <c r="H78" s="283"/>
      <c r="I78" s="283"/>
      <c r="J78" s="303"/>
      <c r="K78" s="282"/>
      <c r="L78" s="324"/>
      <c r="M78" s="325"/>
      <c r="N78" s="325"/>
      <c r="O78" s="325"/>
      <c r="P78" s="325"/>
      <c r="Q78" s="325"/>
      <c r="R78" s="215" t="s">
        <v>311</v>
      </c>
      <c r="U78" s="104"/>
      <c r="V78" s="104"/>
      <c r="W78" s="104"/>
      <c r="X78" s="104"/>
      <c r="Y78" s="104"/>
      <c r="Z78" s="104"/>
    </row>
    <row r="79" spans="1:26" ht="105" hidden="1" customHeight="1">
      <c r="A79" s="330"/>
      <c r="B79" s="331" t="s">
        <v>217</v>
      </c>
      <c r="C79" s="329" t="s">
        <v>265</v>
      </c>
      <c r="D79" s="423" t="s">
        <v>266</v>
      </c>
      <c r="E79" s="333" t="s">
        <v>267</v>
      </c>
      <c r="F79" s="333"/>
      <c r="G79" s="342"/>
      <c r="H79" s="342"/>
      <c r="I79" s="347">
        <v>200000</v>
      </c>
      <c r="J79" s="303"/>
      <c r="K79" s="333"/>
      <c r="L79" s="348"/>
      <c r="M79" s="349"/>
      <c r="N79" s="349"/>
      <c r="O79" s="349"/>
      <c r="P79" s="349"/>
      <c r="Q79" s="349"/>
      <c r="R79" s="334" t="s">
        <v>253</v>
      </c>
      <c r="U79" s="104"/>
      <c r="V79" s="104"/>
      <c r="W79" s="104"/>
      <c r="X79" s="104"/>
      <c r="Y79" s="104"/>
      <c r="Z79" s="104"/>
    </row>
    <row r="80" spans="1:26" ht="82.5" hidden="1" customHeight="1">
      <c r="A80" s="380"/>
      <c r="B80" s="331" t="s">
        <v>217</v>
      </c>
      <c r="C80" s="42" t="s">
        <v>378</v>
      </c>
      <c r="D80" s="423" t="s">
        <v>372</v>
      </c>
      <c r="E80" s="333" t="s">
        <v>373</v>
      </c>
      <c r="F80" s="333"/>
      <c r="G80" s="342"/>
      <c r="H80" s="342"/>
      <c r="I80" s="347">
        <v>100000</v>
      </c>
      <c r="J80" s="53"/>
      <c r="K80" s="333"/>
      <c r="L80" s="348"/>
      <c r="M80" s="349"/>
      <c r="N80" s="349"/>
      <c r="O80" s="349"/>
      <c r="P80" s="349"/>
      <c r="Q80" s="349"/>
      <c r="R80" s="334" t="s">
        <v>374</v>
      </c>
      <c r="U80" s="104"/>
      <c r="V80" s="104"/>
      <c r="W80" s="104"/>
      <c r="X80" s="104"/>
      <c r="Y80" s="104"/>
      <c r="Z80" s="104"/>
    </row>
    <row r="81" spans="1:26" ht="111" hidden="1" customHeight="1">
      <c r="A81" s="380"/>
      <c r="B81" s="334" t="s">
        <v>624</v>
      </c>
      <c r="C81" s="42" t="s">
        <v>378</v>
      </c>
      <c r="D81" s="422" t="s">
        <v>375</v>
      </c>
      <c r="E81" s="365" t="s">
        <v>373</v>
      </c>
      <c r="F81" s="365"/>
      <c r="G81" s="335"/>
      <c r="H81" s="335"/>
      <c r="I81" s="335"/>
      <c r="J81" s="381"/>
      <c r="K81" s="365"/>
      <c r="L81" s="382"/>
      <c r="M81" s="361"/>
      <c r="N81" s="361"/>
      <c r="O81" s="361"/>
      <c r="P81" s="361"/>
      <c r="Q81" s="361"/>
      <c r="R81" s="215" t="s">
        <v>374</v>
      </c>
      <c r="U81" s="104"/>
      <c r="V81" s="104"/>
      <c r="W81" s="104"/>
      <c r="X81" s="104"/>
      <c r="Y81" s="104"/>
      <c r="Z81" s="104"/>
    </row>
    <row r="82" spans="1:26" ht="30" customHeight="1">
      <c r="A82" s="288" t="s">
        <v>220</v>
      </c>
      <c r="B82" s="88"/>
      <c r="C82" s="289"/>
      <c r="D82" s="284"/>
      <c r="E82" s="272"/>
      <c r="F82" s="272"/>
      <c r="G82" s="272"/>
      <c r="H82" s="272"/>
      <c r="I82" s="272"/>
      <c r="J82" s="272"/>
      <c r="K82" s="272"/>
      <c r="L82" s="284"/>
      <c r="M82" s="285"/>
      <c r="N82" s="286"/>
      <c r="O82" s="286"/>
      <c r="P82" s="286"/>
      <c r="Q82" s="286"/>
      <c r="R82" s="479">
        <v>1</v>
      </c>
      <c r="U82" s="91">
        <v>0</v>
      </c>
      <c r="V82" s="55"/>
      <c r="W82" s="91">
        <v>1</v>
      </c>
      <c r="Z82" s="44">
        <v>1</v>
      </c>
    </row>
    <row r="83" spans="1:26" ht="157.5" hidden="1" customHeight="1">
      <c r="A83" s="88"/>
      <c r="B83" s="168" t="s">
        <v>203</v>
      </c>
      <c r="C83" s="290" t="s">
        <v>578</v>
      </c>
      <c r="D83" s="422" t="s">
        <v>268</v>
      </c>
      <c r="E83" s="335" t="s">
        <v>269</v>
      </c>
      <c r="F83" s="335"/>
      <c r="G83" s="335"/>
      <c r="H83" s="335"/>
      <c r="I83" s="335"/>
      <c r="J83" s="335" t="s">
        <v>292</v>
      </c>
      <c r="K83" s="335"/>
      <c r="L83" s="359"/>
      <c r="M83" s="360"/>
      <c r="N83" s="361"/>
      <c r="O83" s="361"/>
      <c r="P83" s="361"/>
      <c r="Q83" s="361"/>
      <c r="R83" s="215" t="s">
        <v>253</v>
      </c>
      <c r="U83" s="91">
        <v>0</v>
      </c>
      <c r="V83" s="55"/>
      <c r="W83" s="91">
        <v>1</v>
      </c>
      <c r="Z83" s="44">
        <v>1</v>
      </c>
    </row>
    <row r="84" spans="1:26" ht="165" hidden="1" customHeight="1">
      <c r="A84" s="291"/>
      <c r="B84" s="168" t="s">
        <v>203</v>
      </c>
      <c r="C84" s="290" t="s">
        <v>552</v>
      </c>
      <c r="D84" s="422" t="s">
        <v>553</v>
      </c>
      <c r="E84" s="335">
        <v>3.8</v>
      </c>
      <c r="F84" s="335"/>
      <c r="G84" s="335"/>
      <c r="H84" s="335"/>
      <c r="I84" s="335"/>
      <c r="J84" s="335"/>
      <c r="K84" s="335"/>
      <c r="L84" s="359"/>
      <c r="M84" s="360"/>
      <c r="N84" s="361"/>
      <c r="O84" s="361"/>
      <c r="P84" s="361"/>
      <c r="Q84" s="361"/>
      <c r="R84" s="215" t="s">
        <v>435</v>
      </c>
      <c r="V84" s="55"/>
    </row>
    <row r="85" spans="1:26" ht="156" hidden="1" customHeight="1">
      <c r="A85" s="88"/>
      <c r="B85" s="168" t="s">
        <v>648</v>
      </c>
      <c r="C85" s="290" t="s">
        <v>552</v>
      </c>
      <c r="D85" s="422" t="s">
        <v>553</v>
      </c>
      <c r="E85" s="335">
        <v>3.5</v>
      </c>
      <c r="F85" s="335"/>
      <c r="G85" s="335"/>
      <c r="H85" s="335"/>
      <c r="I85" s="335"/>
      <c r="J85" s="335"/>
      <c r="K85" s="335"/>
      <c r="L85" s="359"/>
      <c r="M85" s="360"/>
      <c r="N85" s="361"/>
      <c r="O85" s="361"/>
      <c r="P85" s="361"/>
      <c r="Q85" s="361"/>
      <c r="R85" s="215" t="s">
        <v>544</v>
      </c>
      <c r="V85" s="55"/>
    </row>
    <row r="86" spans="1:26" ht="133.5" hidden="1" customHeight="1">
      <c r="A86" s="88"/>
      <c r="B86" s="168" t="s">
        <v>648</v>
      </c>
      <c r="C86" s="290" t="s">
        <v>321</v>
      </c>
      <c r="D86" s="422" t="s">
        <v>445</v>
      </c>
      <c r="E86" s="335">
        <v>3.51</v>
      </c>
      <c r="F86" s="335"/>
      <c r="G86" s="335"/>
      <c r="H86" s="335"/>
      <c r="I86" s="335"/>
      <c r="J86" s="335"/>
      <c r="K86" s="335"/>
      <c r="L86" s="359"/>
      <c r="M86" s="360"/>
      <c r="N86" s="361"/>
      <c r="O86" s="361"/>
      <c r="P86" s="361"/>
      <c r="Q86" s="361"/>
      <c r="R86" s="215" t="s">
        <v>487</v>
      </c>
      <c r="V86" s="55"/>
    </row>
    <row r="87" spans="1:26" ht="133.5" hidden="1" customHeight="1">
      <c r="A87" s="291"/>
      <c r="B87" s="168" t="s">
        <v>648</v>
      </c>
      <c r="C87" s="290" t="s">
        <v>444</v>
      </c>
      <c r="D87" s="422" t="s">
        <v>445</v>
      </c>
      <c r="E87" s="335">
        <v>3.51</v>
      </c>
      <c r="F87" s="335"/>
      <c r="G87" s="335"/>
      <c r="H87" s="335"/>
      <c r="I87" s="335"/>
      <c r="J87" s="335"/>
      <c r="K87" s="335"/>
      <c r="L87" s="359"/>
      <c r="M87" s="360"/>
      <c r="N87" s="361"/>
      <c r="O87" s="361"/>
      <c r="P87" s="361"/>
      <c r="Q87" s="361"/>
      <c r="R87" s="215" t="s">
        <v>388</v>
      </c>
      <c r="V87" s="55"/>
    </row>
    <row r="88" spans="1:26" ht="153.75" hidden="1" customHeight="1">
      <c r="A88" s="88"/>
      <c r="B88" s="168" t="s">
        <v>648</v>
      </c>
      <c r="C88" s="290" t="s">
        <v>367</v>
      </c>
      <c r="D88" s="422" t="s">
        <v>368</v>
      </c>
      <c r="E88" s="335">
        <v>4</v>
      </c>
      <c r="F88" s="335"/>
      <c r="G88" s="335"/>
      <c r="H88" s="335"/>
      <c r="I88" s="335"/>
      <c r="J88" s="335"/>
      <c r="K88" s="335"/>
      <c r="L88" s="359"/>
      <c r="M88" s="360"/>
      <c r="N88" s="361"/>
      <c r="O88" s="361"/>
      <c r="P88" s="361"/>
      <c r="Q88" s="361"/>
      <c r="R88" s="215" t="s">
        <v>357</v>
      </c>
      <c r="V88" s="55"/>
    </row>
    <row r="89" spans="1:26" ht="109.5" hidden="1" customHeight="1">
      <c r="A89" s="88"/>
      <c r="B89" s="168" t="s">
        <v>648</v>
      </c>
      <c r="C89" s="290" t="s">
        <v>299</v>
      </c>
      <c r="D89" s="422" t="s">
        <v>300</v>
      </c>
      <c r="E89" s="335" t="s">
        <v>301</v>
      </c>
      <c r="F89" s="335"/>
      <c r="G89" s="335"/>
      <c r="H89" s="335"/>
      <c r="I89" s="335"/>
      <c r="J89" s="335"/>
      <c r="K89" s="335"/>
      <c r="L89" s="359"/>
      <c r="M89" s="360"/>
      <c r="N89" s="361"/>
      <c r="O89" s="361"/>
      <c r="P89" s="361"/>
      <c r="Q89" s="361"/>
      <c r="R89" s="40" t="s">
        <v>302</v>
      </c>
      <c r="V89" s="55"/>
      <c r="W89" s="91">
        <v>1</v>
      </c>
      <c r="Z89" s="44">
        <v>1</v>
      </c>
    </row>
    <row r="90" spans="1:26" ht="171.75" hidden="1" customHeight="1">
      <c r="A90" s="291"/>
      <c r="B90" s="168" t="s">
        <v>648</v>
      </c>
      <c r="C90" s="358" t="s">
        <v>413</v>
      </c>
      <c r="D90" s="422" t="s">
        <v>410</v>
      </c>
      <c r="E90" s="335" t="s">
        <v>414</v>
      </c>
      <c r="F90" s="365"/>
      <c r="G90" s="333"/>
      <c r="H90" s="342"/>
      <c r="I90" s="342"/>
      <c r="J90" s="342"/>
      <c r="K90" s="369"/>
      <c r="L90" s="370"/>
      <c r="M90" s="371"/>
      <c r="N90" s="372"/>
      <c r="O90" s="372"/>
      <c r="P90" s="372"/>
      <c r="Q90" s="373"/>
      <c r="R90" s="215" t="s">
        <v>398</v>
      </c>
      <c r="V90" s="55"/>
    </row>
    <row r="91" spans="1:26" ht="171.75" hidden="1" customHeight="1">
      <c r="A91" s="291"/>
      <c r="B91" s="168" t="s">
        <v>648</v>
      </c>
      <c r="C91" s="367" t="s">
        <v>321</v>
      </c>
      <c r="D91" s="423" t="s">
        <v>322</v>
      </c>
      <c r="E91" s="342">
        <v>3.51</v>
      </c>
      <c r="F91" s="368"/>
      <c r="G91" s="368"/>
      <c r="H91" s="343"/>
      <c r="I91" s="343"/>
      <c r="J91" s="343"/>
      <c r="K91" s="369"/>
      <c r="L91" s="370"/>
      <c r="M91" s="371"/>
      <c r="N91" s="372"/>
      <c r="O91" s="372"/>
      <c r="P91" s="372"/>
      <c r="Q91" s="373"/>
      <c r="R91" s="215" t="s">
        <v>311</v>
      </c>
      <c r="V91" s="55"/>
    </row>
    <row r="92" spans="1:26" ht="27" customHeight="1">
      <c r="A92" s="476" t="s">
        <v>213</v>
      </c>
      <c r="B92" s="47"/>
      <c r="C92" s="67"/>
      <c r="D92" s="122"/>
      <c r="E92" s="251"/>
      <c r="F92" s="251"/>
      <c r="G92" s="257"/>
      <c r="H92" s="6"/>
      <c r="I92" s="6"/>
      <c r="J92" s="6"/>
      <c r="K92" s="266"/>
      <c r="L92" s="122"/>
      <c r="M92" s="121"/>
      <c r="N92" s="121"/>
      <c r="O92" s="121"/>
      <c r="P92" s="121"/>
      <c r="Q92" s="268"/>
      <c r="R92" s="480">
        <v>1</v>
      </c>
      <c r="U92" s="104"/>
      <c r="V92" s="104"/>
      <c r="W92" s="104"/>
      <c r="X92" s="104"/>
      <c r="Y92" s="104"/>
      <c r="Z92" s="104"/>
    </row>
    <row r="93" spans="1:26" ht="25.5" customHeight="1">
      <c r="A93" s="473" t="s">
        <v>193</v>
      </c>
      <c r="B93" s="65"/>
      <c r="C93" s="265"/>
      <c r="D93" s="122"/>
      <c r="E93" s="265"/>
      <c r="F93" s="265"/>
      <c r="G93" s="52"/>
      <c r="H93" s="5"/>
      <c r="I93" s="5"/>
      <c r="J93" s="5"/>
      <c r="K93" s="266"/>
      <c r="L93" s="122"/>
      <c r="M93" s="121"/>
      <c r="N93" s="121"/>
      <c r="O93" s="121"/>
      <c r="P93" s="121"/>
      <c r="Q93" s="268"/>
      <c r="R93" s="477">
        <v>1</v>
      </c>
      <c r="U93" s="104"/>
      <c r="V93" s="104"/>
      <c r="W93" s="104"/>
      <c r="X93" s="104"/>
      <c r="Y93" s="104"/>
      <c r="Z93" s="104"/>
    </row>
    <row r="94" spans="1:26" ht="28.5" customHeight="1">
      <c r="A94" s="63" t="s">
        <v>221</v>
      </c>
      <c r="B94" s="39"/>
      <c r="C94" s="239"/>
      <c r="D94" s="223"/>
      <c r="E94" s="60"/>
      <c r="F94" s="61"/>
      <c r="G94" s="61"/>
      <c r="H94" s="5"/>
      <c r="I94" s="5"/>
      <c r="J94" s="5"/>
      <c r="K94" s="267"/>
      <c r="L94" s="223"/>
      <c r="M94" s="121"/>
      <c r="N94" s="121"/>
      <c r="O94" s="131"/>
      <c r="P94" s="121"/>
      <c r="Q94" s="268"/>
      <c r="R94" s="478">
        <v>1</v>
      </c>
      <c r="U94" s="91">
        <v>0</v>
      </c>
      <c r="V94" s="49"/>
      <c r="W94" s="91">
        <v>1</v>
      </c>
      <c r="Z94" s="44">
        <v>1</v>
      </c>
    </row>
    <row r="95" spans="1:26" ht="125.25" hidden="1" customHeight="1">
      <c r="A95" s="39"/>
      <c r="B95" s="239" t="s">
        <v>198</v>
      </c>
      <c r="C95" s="42" t="s">
        <v>270</v>
      </c>
      <c r="D95" s="170" t="s">
        <v>272</v>
      </c>
      <c r="E95" s="4" t="s">
        <v>274</v>
      </c>
      <c r="F95" s="4"/>
      <c r="G95" s="4"/>
      <c r="H95" s="4"/>
      <c r="I95" s="4"/>
      <c r="J95" s="4" t="s">
        <v>292</v>
      </c>
      <c r="K95" s="4"/>
      <c r="L95" s="170"/>
      <c r="M95" s="103"/>
      <c r="N95" s="123"/>
      <c r="O95" s="126"/>
      <c r="P95" s="123"/>
      <c r="Q95" s="123"/>
      <c r="R95" s="215" t="s">
        <v>253</v>
      </c>
      <c r="U95" s="91">
        <v>0</v>
      </c>
      <c r="V95" s="49"/>
      <c r="W95" s="91">
        <v>1</v>
      </c>
      <c r="Z95" s="44">
        <v>1</v>
      </c>
    </row>
    <row r="96" spans="1:26" ht="81" customHeight="1">
      <c r="A96" s="457"/>
      <c r="B96" s="239" t="s">
        <v>198</v>
      </c>
      <c r="C96" s="290" t="s">
        <v>605</v>
      </c>
      <c r="D96" s="359" t="s">
        <v>606</v>
      </c>
      <c r="E96" s="335" t="s">
        <v>615</v>
      </c>
      <c r="F96" s="335"/>
      <c r="G96" s="335"/>
      <c r="H96" s="335"/>
      <c r="I96" s="381">
        <v>15000</v>
      </c>
      <c r="J96" s="335"/>
      <c r="K96" s="335"/>
      <c r="L96" s="359"/>
      <c r="M96" s="360"/>
      <c r="N96" s="361"/>
      <c r="O96" s="441"/>
      <c r="P96" s="361"/>
      <c r="Q96" s="361"/>
      <c r="R96" s="215" t="s">
        <v>600</v>
      </c>
      <c r="V96" s="49"/>
    </row>
    <row r="97" spans="1:22" ht="134.25" customHeight="1">
      <c r="A97" s="39"/>
      <c r="B97" s="239" t="s">
        <v>649</v>
      </c>
      <c r="C97" s="290" t="s">
        <v>605</v>
      </c>
      <c r="D97" s="422" t="s">
        <v>614</v>
      </c>
      <c r="E97" s="335" t="s">
        <v>607</v>
      </c>
      <c r="F97" s="335"/>
      <c r="G97" s="335"/>
      <c r="H97" s="335"/>
      <c r="I97" s="381"/>
      <c r="J97" s="335"/>
      <c r="K97" s="335"/>
      <c r="L97" s="359"/>
      <c r="M97" s="360"/>
      <c r="N97" s="361"/>
      <c r="O97" s="441"/>
      <c r="P97" s="361"/>
      <c r="Q97" s="361"/>
      <c r="R97" s="331" t="s">
        <v>600</v>
      </c>
      <c r="V97" s="49"/>
    </row>
    <row r="98" spans="1:22" ht="122.25" customHeight="1">
      <c r="A98" s="39"/>
      <c r="B98" s="239" t="s">
        <v>649</v>
      </c>
      <c r="C98" s="290" t="s">
        <v>608</v>
      </c>
      <c r="D98" s="422" t="s">
        <v>658</v>
      </c>
      <c r="E98" s="335" t="s">
        <v>607</v>
      </c>
      <c r="F98" s="335"/>
      <c r="G98" s="335"/>
      <c r="H98" s="335"/>
      <c r="I98" s="381">
        <v>126500</v>
      </c>
      <c r="J98" s="335"/>
      <c r="K98" s="335"/>
      <c r="L98" s="359"/>
      <c r="M98" s="360"/>
      <c r="N98" s="361"/>
      <c r="O98" s="441"/>
      <c r="P98" s="361"/>
      <c r="Q98" s="361"/>
      <c r="R98" s="331" t="s">
        <v>600</v>
      </c>
      <c r="V98" s="49"/>
    </row>
    <row r="99" spans="1:22" ht="103.5" hidden="1" customHeight="1">
      <c r="A99" s="39"/>
      <c r="B99" s="239" t="s">
        <v>649</v>
      </c>
      <c r="C99" s="290" t="s">
        <v>554</v>
      </c>
      <c r="D99" s="422" t="s">
        <v>579</v>
      </c>
      <c r="E99" s="335" t="s">
        <v>282</v>
      </c>
      <c r="F99" s="335"/>
      <c r="G99" s="335"/>
      <c r="H99" s="335"/>
      <c r="I99" s="335"/>
      <c r="J99" s="335"/>
      <c r="K99" s="335"/>
      <c r="L99" s="359"/>
      <c r="M99" s="360"/>
      <c r="N99" s="361"/>
      <c r="O99" s="441"/>
      <c r="P99" s="361"/>
      <c r="Q99" s="361"/>
      <c r="R99" s="215" t="s">
        <v>544</v>
      </c>
      <c r="V99" s="49"/>
    </row>
    <row r="100" spans="1:22" ht="125.25" hidden="1" customHeight="1">
      <c r="A100" s="457"/>
      <c r="B100" s="239" t="s">
        <v>649</v>
      </c>
      <c r="C100" s="42" t="s">
        <v>536</v>
      </c>
      <c r="D100" s="364" t="s">
        <v>273</v>
      </c>
      <c r="E100" s="4" t="s">
        <v>246</v>
      </c>
      <c r="F100" s="4"/>
      <c r="G100" s="4"/>
      <c r="H100" s="4"/>
      <c r="I100" s="4"/>
      <c r="J100" s="4"/>
      <c r="K100" s="4"/>
      <c r="L100" s="170"/>
      <c r="M100" s="103"/>
      <c r="N100" s="123"/>
      <c r="O100" s="126"/>
      <c r="P100" s="123"/>
      <c r="Q100" s="123"/>
      <c r="R100" s="215" t="s">
        <v>530</v>
      </c>
      <c r="V100" s="49"/>
    </row>
    <row r="101" spans="1:22" ht="125.25" hidden="1" customHeight="1">
      <c r="A101" s="39"/>
      <c r="B101" s="239" t="s">
        <v>649</v>
      </c>
      <c r="C101" s="329" t="s">
        <v>446</v>
      </c>
      <c r="D101" s="374" t="s">
        <v>273</v>
      </c>
      <c r="E101" s="18" t="s">
        <v>401</v>
      </c>
      <c r="F101" s="4"/>
      <c r="G101" s="4"/>
      <c r="H101" s="4"/>
      <c r="I101" s="4"/>
      <c r="J101" s="4"/>
      <c r="K101" s="4"/>
      <c r="L101" s="170"/>
      <c r="M101" s="103"/>
      <c r="N101" s="123"/>
      <c r="O101" s="126"/>
      <c r="P101" s="123"/>
      <c r="Q101" s="123"/>
      <c r="R101" s="215" t="s">
        <v>544</v>
      </c>
      <c r="V101" s="49"/>
    </row>
    <row r="102" spans="1:22" ht="125.25" hidden="1" customHeight="1">
      <c r="A102" s="39"/>
      <c r="B102" s="239" t="s">
        <v>649</v>
      </c>
      <c r="C102" s="42" t="s">
        <v>446</v>
      </c>
      <c r="D102" s="364" t="s">
        <v>273</v>
      </c>
      <c r="E102" s="4" t="s">
        <v>483</v>
      </c>
      <c r="F102" s="4"/>
      <c r="G102" s="4"/>
      <c r="H102" s="4"/>
      <c r="I102" s="4"/>
      <c r="J102" s="4"/>
      <c r="K102" s="4"/>
      <c r="L102" s="170"/>
      <c r="M102" s="103"/>
      <c r="N102" s="123"/>
      <c r="O102" s="126"/>
      <c r="P102" s="123"/>
      <c r="Q102" s="123"/>
      <c r="R102" s="215" t="s">
        <v>388</v>
      </c>
      <c r="V102" s="49"/>
    </row>
    <row r="103" spans="1:22" ht="125.25" hidden="1" customHeight="1">
      <c r="A103" s="39"/>
      <c r="B103" s="239" t="s">
        <v>649</v>
      </c>
      <c r="C103" s="42" t="s">
        <v>271</v>
      </c>
      <c r="D103" s="374" t="s">
        <v>273</v>
      </c>
      <c r="E103" s="40" t="s">
        <v>246</v>
      </c>
      <c r="F103" s="40"/>
      <c r="G103" s="18"/>
      <c r="H103" s="18"/>
      <c r="I103" s="18"/>
      <c r="J103" s="18" t="s">
        <v>292</v>
      </c>
      <c r="K103" s="4"/>
      <c r="L103" s="170"/>
      <c r="M103" s="103"/>
      <c r="N103" s="123"/>
      <c r="O103" s="126"/>
      <c r="P103" s="123"/>
      <c r="Q103" s="123"/>
      <c r="R103" s="215" t="s">
        <v>253</v>
      </c>
      <c r="V103" s="49"/>
    </row>
    <row r="104" spans="1:22" ht="125.25" hidden="1" customHeight="1">
      <c r="A104" s="457"/>
      <c r="B104" s="239" t="s">
        <v>649</v>
      </c>
      <c r="C104" s="42" t="s">
        <v>271</v>
      </c>
      <c r="D104" s="374" t="s">
        <v>273</v>
      </c>
      <c r="E104" s="40" t="s">
        <v>230</v>
      </c>
      <c r="F104" s="3"/>
      <c r="G104" s="4"/>
      <c r="H104" s="4"/>
      <c r="I104" s="4"/>
      <c r="J104" s="4"/>
      <c r="K104" s="4"/>
      <c r="L104" s="170"/>
      <c r="M104" s="103"/>
      <c r="N104" s="123"/>
      <c r="O104" s="126"/>
      <c r="P104" s="123"/>
      <c r="Q104" s="123"/>
      <c r="R104" s="40" t="s">
        <v>302</v>
      </c>
      <c r="V104" s="49"/>
    </row>
    <row r="105" spans="1:22" ht="150" hidden="1" customHeight="1">
      <c r="A105" s="39"/>
      <c r="B105" s="239" t="s">
        <v>198</v>
      </c>
      <c r="C105" s="414" t="s">
        <v>502</v>
      </c>
      <c r="D105" s="170"/>
      <c r="E105" s="4"/>
      <c r="F105" s="4"/>
      <c r="G105" s="4"/>
      <c r="H105" s="4"/>
      <c r="I105" s="4"/>
      <c r="J105" s="4"/>
      <c r="K105" s="4"/>
      <c r="L105" s="170"/>
      <c r="M105" s="103"/>
      <c r="N105" s="123"/>
      <c r="O105" s="126"/>
      <c r="P105" s="123"/>
      <c r="Q105" s="123"/>
      <c r="R105" s="215" t="s">
        <v>487</v>
      </c>
      <c r="V105" s="49"/>
    </row>
    <row r="106" spans="1:22" ht="133.5" hidden="1" customHeight="1">
      <c r="A106" s="39"/>
      <c r="B106" s="239" t="s">
        <v>198</v>
      </c>
      <c r="C106" s="379" t="s">
        <v>503</v>
      </c>
      <c r="D106" s="364" t="s">
        <v>504</v>
      </c>
      <c r="E106" s="4" t="s">
        <v>505</v>
      </c>
      <c r="F106" s="4"/>
      <c r="G106" s="4"/>
      <c r="H106" s="4"/>
      <c r="I106" s="4"/>
      <c r="J106" s="4"/>
      <c r="K106" s="4"/>
      <c r="L106" s="170"/>
      <c r="M106" s="103"/>
      <c r="N106" s="123"/>
      <c r="O106" s="126"/>
      <c r="P106" s="123"/>
      <c r="Q106" s="123"/>
      <c r="R106" s="215" t="s">
        <v>487</v>
      </c>
      <c r="V106" s="49"/>
    </row>
    <row r="107" spans="1:22" ht="195" hidden="1" customHeight="1">
      <c r="A107" s="457"/>
      <c r="B107" s="239" t="s">
        <v>198</v>
      </c>
      <c r="C107" s="452" t="s">
        <v>627</v>
      </c>
      <c r="D107" s="364" t="s">
        <v>504</v>
      </c>
      <c r="E107" s="4" t="s">
        <v>506</v>
      </c>
      <c r="F107" s="4"/>
      <c r="G107" s="4"/>
      <c r="H107" s="4"/>
      <c r="I107" s="4"/>
      <c r="J107" s="4"/>
      <c r="K107" s="4"/>
      <c r="L107" s="170"/>
      <c r="M107" s="103"/>
      <c r="N107" s="123"/>
      <c r="O107" s="126"/>
      <c r="P107" s="123"/>
      <c r="Q107" s="123"/>
      <c r="R107" s="215" t="s">
        <v>487</v>
      </c>
      <c r="V107" s="49"/>
    </row>
    <row r="108" spans="1:22" ht="126" hidden="1" customHeight="1">
      <c r="A108" s="39"/>
      <c r="B108" s="239" t="s">
        <v>649</v>
      </c>
      <c r="C108" s="42" t="s">
        <v>507</v>
      </c>
      <c r="D108" s="364" t="s">
        <v>508</v>
      </c>
      <c r="E108" s="4" t="s">
        <v>580</v>
      </c>
      <c r="F108" s="4"/>
      <c r="G108" s="4"/>
      <c r="H108" s="4"/>
      <c r="I108" s="4"/>
      <c r="J108" s="4"/>
      <c r="K108" s="4"/>
      <c r="L108" s="170"/>
      <c r="M108" s="103"/>
      <c r="N108" s="123"/>
      <c r="O108" s="126"/>
      <c r="P108" s="123"/>
      <c r="Q108" s="123"/>
      <c r="R108" s="215" t="s">
        <v>487</v>
      </c>
      <c r="V108" s="49"/>
    </row>
    <row r="109" spans="1:22" ht="63.75" hidden="1" customHeight="1">
      <c r="A109" s="39"/>
      <c r="B109" s="239" t="s">
        <v>649</v>
      </c>
      <c r="C109" s="414" t="s">
        <v>436</v>
      </c>
      <c r="D109" s="364"/>
      <c r="E109" s="4"/>
      <c r="F109" s="4"/>
      <c r="G109" s="4"/>
      <c r="H109" s="4"/>
      <c r="I109" s="4"/>
      <c r="J109" s="4"/>
      <c r="K109" s="4"/>
      <c r="L109" s="170"/>
      <c r="M109" s="103"/>
      <c r="N109" s="123"/>
      <c r="O109" s="126"/>
      <c r="P109" s="123"/>
      <c r="Q109" s="123"/>
      <c r="R109" s="331" t="s">
        <v>435</v>
      </c>
      <c r="V109" s="49"/>
    </row>
    <row r="110" spans="1:22" ht="63.75" hidden="1" customHeight="1">
      <c r="A110" s="39"/>
      <c r="B110" s="239" t="s">
        <v>649</v>
      </c>
      <c r="C110" s="379"/>
      <c r="D110" s="364" t="s">
        <v>581</v>
      </c>
      <c r="E110" s="4" t="s">
        <v>583</v>
      </c>
      <c r="F110" s="4"/>
      <c r="G110" s="4"/>
      <c r="H110" s="4"/>
      <c r="I110" s="4"/>
      <c r="J110" s="4"/>
      <c r="K110" s="4"/>
      <c r="L110" s="170"/>
      <c r="M110" s="103"/>
      <c r="N110" s="123"/>
      <c r="O110" s="126"/>
      <c r="P110" s="123"/>
      <c r="Q110" s="123"/>
      <c r="R110" s="331" t="s">
        <v>435</v>
      </c>
      <c r="V110" s="49"/>
    </row>
    <row r="111" spans="1:22" ht="63.75" hidden="1" customHeight="1">
      <c r="A111" s="39"/>
      <c r="B111" s="239" t="s">
        <v>649</v>
      </c>
      <c r="C111" s="42"/>
      <c r="D111" s="364" t="s">
        <v>582</v>
      </c>
      <c r="E111" s="4" t="s">
        <v>584</v>
      </c>
      <c r="F111" s="4"/>
      <c r="G111" s="4"/>
      <c r="H111" s="4"/>
      <c r="I111" s="4"/>
      <c r="J111" s="4"/>
      <c r="K111" s="4"/>
      <c r="L111" s="170"/>
      <c r="M111" s="103"/>
      <c r="N111" s="123"/>
      <c r="O111" s="126"/>
      <c r="P111" s="123"/>
      <c r="Q111" s="123"/>
      <c r="R111" s="331" t="s">
        <v>435</v>
      </c>
      <c r="V111" s="49"/>
    </row>
    <row r="112" spans="1:22" ht="125.25" hidden="1" customHeight="1">
      <c r="A112" s="457"/>
      <c r="B112" s="239" t="s">
        <v>649</v>
      </c>
      <c r="C112" s="42" t="s">
        <v>323</v>
      </c>
      <c r="D112" s="364" t="s">
        <v>320</v>
      </c>
      <c r="E112" s="4">
        <v>2</v>
      </c>
      <c r="F112" s="4"/>
      <c r="G112" s="4"/>
      <c r="H112" s="4"/>
      <c r="I112" s="4"/>
      <c r="J112" s="4"/>
      <c r="K112" s="4"/>
      <c r="L112" s="170"/>
      <c r="M112" s="103"/>
      <c r="N112" s="123"/>
      <c r="O112" s="126"/>
      <c r="P112" s="123"/>
      <c r="Q112" s="123"/>
      <c r="R112" s="215" t="s">
        <v>311</v>
      </c>
      <c r="V112" s="49"/>
    </row>
    <row r="113" spans="1:26" ht="129" hidden="1" customHeight="1">
      <c r="A113" s="39"/>
      <c r="B113" s="239" t="s">
        <v>198</v>
      </c>
      <c r="C113" s="42" t="s">
        <v>402</v>
      </c>
      <c r="D113" s="364" t="s">
        <v>416</v>
      </c>
      <c r="E113" s="4" t="s">
        <v>246</v>
      </c>
      <c r="F113" s="4"/>
      <c r="G113" s="4"/>
      <c r="H113" s="4"/>
      <c r="I113" s="4"/>
      <c r="J113" s="344">
        <v>70000</v>
      </c>
      <c r="K113" s="4"/>
      <c r="L113" s="170"/>
      <c r="M113" s="103"/>
      <c r="N113" s="123"/>
      <c r="O113" s="126"/>
      <c r="P113" s="123"/>
      <c r="Q113" s="123"/>
      <c r="R113" s="331" t="s">
        <v>398</v>
      </c>
      <c r="V113" s="49"/>
    </row>
    <row r="114" spans="1:26" ht="84.75" hidden="1" customHeight="1">
      <c r="A114" s="39"/>
      <c r="B114" s="239" t="s">
        <v>198</v>
      </c>
      <c r="C114" s="42" t="s">
        <v>417</v>
      </c>
      <c r="D114" s="364" t="s">
        <v>416</v>
      </c>
      <c r="E114" s="4" t="s">
        <v>246</v>
      </c>
      <c r="F114" s="4"/>
      <c r="G114" s="4"/>
      <c r="H114" s="4"/>
      <c r="I114" s="4"/>
      <c r="J114" s="344">
        <v>80000</v>
      </c>
      <c r="K114" s="4"/>
      <c r="L114" s="170"/>
      <c r="M114" s="103"/>
      <c r="N114" s="123"/>
      <c r="O114" s="126"/>
      <c r="P114" s="123"/>
      <c r="Q114" s="123"/>
      <c r="R114" s="331" t="s">
        <v>398</v>
      </c>
      <c r="V114" s="49"/>
    </row>
    <row r="115" spans="1:26" ht="108.75" hidden="1" customHeight="1">
      <c r="A115" s="39"/>
      <c r="B115" s="239" t="s">
        <v>199</v>
      </c>
      <c r="C115" s="245" t="s">
        <v>235</v>
      </c>
      <c r="D115" s="364" t="s">
        <v>236</v>
      </c>
      <c r="E115" s="4" t="s">
        <v>237</v>
      </c>
      <c r="F115" s="4"/>
      <c r="G115" s="4"/>
      <c r="H115" s="4"/>
      <c r="I115" s="4"/>
      <c r="J115" s="4" t="s">
        <v>292</v>
      </c>
      <c r="K115" s="4"/>
      <c r="L115" s="170"/>
      <c r="M115" s="103"/>
      <c r="N115" s="123"/>
      <c r="O115" s="103"/>
      <c r="P115" s="123"/>
      <c r="Q115" s="123"/>
      <c r="R115" s="215" t="s">
        <v>234</v>
      </c>
      <c r="U115" s="91">
        <v>0</v>
      </c>
      <c r="V115" s="49"/>
      <c r="W115" s="91">
        <v>1</v>
      </c>
      <c r="Z115" s="44">
        <v>1</v>
      </c>
    </row>
    <row r="116" spans="1:26" ht="81" hidden="1" customHeight="1">
      <c r="A116" s="457"/>
      <c r="B116" s="239" t="s">
        <v>199</v>
      </c>
      <c r="C116" s="245" t="s">
        <v>418</v>
      </c>
      <c r="D116" s="364" t="s">
        <v>555</v>
      </c>
      <c r="E116" s="4" t="s">
        <v>556</v>
      </c>
      <c r="F116" s="4"/>
      <c r="G116" s="4"/>
      <c r="H116" s="4"/>
      <c r="I116" s="4"/>
      <c r="J116" s="4"/>
      <c r="K116" s="68"/>
      <c r="L116" s="127"/>
      <c r="M116" s="103"/>
      <c r="N116" s="123"/>
      <c r="O116" s="103"/>
      <c r="P116" s="123"/>
      <c r="Q116" s="123"/>
      <c r="R116" s="215" t="s">
        <v>544</v>
      </c>
      <c r="V116" s="49"/>
    </row>
    <row r="117" spans="1:26" ht="108.75" hidden="1" customHeight="1">
      <c r="A117" s="39"/>
      <c r="B117" s="239" t="s">
        <v>199</v>
      </c>
      <c r="C117" s="245" t="s">
        <v>537</v>
      </c>
      <c r="D117" s="364" t="s">
        <v>572</v>
      </c>
      <c r="E117" s="68">
        <v>4.5</v>
      </c>
      <c r="F117" s="68"/>
      <c r="G117" s="4"/>
      <c r="H117" s="4"/>
      <c r="I117" s="4"/>
      <c r="J117" s="4"/>
      <c r="K117" s="68"/>
      <c r="L117" s="127"/>
      <c r="M117" s="103"/>
      <c r="N117" s="123"/>
      <c r="O117" s="103"/>
      <c r="P117" s="123"/>
      <c r="Q117" s="123"/>
      <c r="R117" s="215" t="s">
        <v>530</v>
      </c>
      <c r="V117" s="49"/>
    </row>
    <row r="118" spans="1:26" ht="108.75" hidden="1" customHeight="1">
      <c r="A118" s="39"/>
      <c r="B118" s="239" t="s">
        <v>199</v>
      </c>
      <c r="C118" s="332" t="s">
        <v>509</v>
      </c>
      <c r="D118" s="424" t="s">
        <v>510</v>
      </c>
      <c r="E118" s="68" t="s">
        <v>512</v>
      </c>
      <c r="F118" s="68"/>
      <c r="G118" s="4"/>
      <c r="H118" s="4"/>
      <c r="I118" s="4"/>
      <c r="J118" s="4"/>
      <c r="K118" s="68"/>
      <c r="L118" s="127"/>
      <c r="M118" s="103"/>
      <c r="N118" s="123"/>
      <c r="O118" s="103"/>
      <c r="P118" s="123"/>
      <c r="Q118" s="123"/>
      <c r="R118" s="331" t="s">
        <v>487</v>
      </c>
      <c r="V118" s="49"/>
    </row>
    <row r="119" spans="1:26" ht="108.75" hidden="1" customHeight="1">
      <c r="A119" s="39"/>
      <c r="B119" s="239" t="s">
        <v>199</v>
      </c>
      <c r="C119" s="245"/>
      <c r="D119" s="364" t="s">
        <v>511</v>
      </c>
      <c r="E119" s="68" t="s">
        <v>513</v>
      </c>
      <c r="F119" s="68"/>
      <c r="G119" s="4"/>
      <c r="H119" s="4"/>
      <c r="I119" s="4"/>
      <c r="J119" s="4"/>
      <c r="K119" s="68"/>
      <c r="L119" s="127"/>
      <c r="M119" s="103"/>
      <c r="N119" s="123"/>
      <c r="O119" s="103"/>
      <c r="P119" s="123"/>
      <c r="Q119" s="123"/>
      <c r="R119" s="331" t="s">
        <v>487</v>
      </c>
      <c r="V119" s="49"/>
    </row>
    <row r="120" spans="1:26" ht="129" hidden="1" customHeight="1">
      <c r="A120" s="457"/>
      <c r="B120" s="239" t="s">
        <v>199</v>
      </c>
      <c r="C120" s="245" t="s">
        <v>447</v>
      </c>
      <c r="D120" s="364" t="s">
        <v>448</v>
      </c>
      <c r="E120" s="68" t="s">
        <v>449</v>
      </c>
      <c r="F120" s="68"/>
      <c r="G120" s="4"/>
      <c r="H120" s="4"/>
      <c r="I120" s="4"/>
      <c r="J120" s="4"/>
      <c r="K120" s="68"/>
      <c r="L120" s="127"/>
      <c r="M120" s="103"/>
      <c r="N120" s="123"/>
      <c r="O120" s="103"/>
      <c r="P120" s="123"/>
      <c r="Q120" s="123"/>
      <c r="R120" s="215" t="s">
        <v>388</v>
      </c>
      <c r="V120" s="49"/>
    </row>
    <row r="121" spans="1:26" ht="76.5" hidden="1" customHeight="1">
      <c r="A121" s="48"/>
      <c r="B121" s="239" t="s">
        <v>650</v>
      </c>
      <c r="C121" s="42" t="s">
        <v>275</v>
      </c>
      <c r="D121" s="374" t="s">
        <v>266</v>
      </c>
      <c r="E121" s="224" t="s">
        <v>267</v>
      </c>
      <c r="F121" s="224"/>
      <c r="G121" s="18"/>
      <c r="H121" s="18"/>
      <c r="I121" s="18"/>
      <c r="J121" s="225" t="s">
        <v>292</v>
      </c>
      <c r="K121" s="219"/>
      <c r="L121" s="220"/>
      <c r="M121" s="212"/>
      <c r="N121" s="213"/>
      <c r="O121" s="214"/>
      <c r="P121" s="213"/>
      <c r="Q121" s="213"/>
      <c r="R121" s="215" t="s">
        <v>253</v>
      </c>
      <c r="V121" s="50"/>
      <c r="X121" s="51"/>
    </row>
    <row r="122" spans="1:26" ht="76.5" hidden="1" customHeight="1">
      <c r="A122" s="48"/>
      <c r="B122" s="239" t="s">
        <v>650</v>
      </c>
      <c r="C122" s="42" t="s">
        <v>418</v>
      </c>
      <c r="D122" s="364" t="s">
        <v>419</v>
      </c>
      <c r="E122" s="224" t="s">
        <v>420</v>
      </c>
      <c r="F122" s="224"/>
      <c r="G122" s="18"/>
      <c r="H122" s="18"/>
      <c r="I122" s="18"/>
      <c r="J122" s="225"/>
      <c r="K122" s="68"/>
      <c r="L122" s="127"/>
      <c r="M122" s="103"/>
      <c r="N122" s="123"/>
      <c r="O122" s="126"/>
      <c r="P122" s="123"/>
      <c r="Q122" s="123"/>
      <c r="R122" s="215" t="s">
        <v>398</v>
      </c>
      <c r="V122" s="50"/>
      <c r="X122" s="51"/>
    </row>
    <row r="123" spans="1:26" ht="103.5" hidden="1" customHeight="1">
      <c r="A123" s="48"/>
      <c r="B123" s="239" t="s">
        <v>650</v>
      </c>
      <c r="C123" s="42" t="s">
        <v>303</v>
      </c>
      <c r="D123" s="364" t="s">
        <v>585</v>
      </c>
      <c r="E123" s="224" t="s">
        <v>304</v>
      </c>
      <c r="F123" s="224"/>
      <c r="G123" s="18"/>
      <c r="H123" s="18"/>
      <c r="I123" s="18"/>
      <c r="J123" s="225"/>
      <c r="K123" s="68"/>
      <c r="L123" s="127"/>
      <c r="M123" s="103"/>
      <c r="N123" s="123"/>
      <c r="O123" s="126"/>
      <c r="P123" s="123"/>
      <c r="Q123" s="123"/>
      <c r="R123" s="40" t="s">
        <v>302</v>
      </c>
      <c r="V123" s="50"/>
      <c r="X123" s="51"/>
    </row>
    <row r="124" spans="1:26" ht="109.5" hidden="1" customHeight="1">
      <c r="A124" s="48"/>
      <c r="B124" s="54" t="s">
        <v>200</v>
      </c>
      <c r="C124" s="245" t="s">
        <v>238</v>
      </c>
      <c r="D124" s="364" t="s">
        <v>239</v>
      </c>
      <c r="E124" s="224" t="s">
        <v>240</v>
      </c>
      <c r="F124" s="224"/>
      <c r="G124" s="18"/>
      <c r="H124" s="18"/>
      <c r="I124" s="18"/>
      <c r="J124" s="225" t="s">
        <v>292</v>
      </c>
      <c r="K124" s="68"/>
      <c r="L124" s="127"/>
      <c r="M124" s="103"/>
      <c r="N124" s="123"/>
      <c r="O124" s="126"/>
      <c r="P124" s="123"/>
      <c r="Q124" s="123"/>
      <c r="R124" s="3" t="s">
        <v>234</v>
      </c>
      <c r="V124" s="50"/>
      <c r="X124" s="51"/>
    </row>
    <row r="125" spans="1:26" ht="109.5" customHeight="1">
      <c r="A125" s="7"/>
      <c r="B125" s="54" t="s">
        <v>200</v>
      </c>
      <c r="C125" s="245" t="s">
        <v>610</v>
      </c>
      <c r="D125" s="364" t="s">
        <v>611</v>
      </c>
      <c r="E125" s="224" t="s">
        <v>483</v>
      </c>
      <c r="F125" s="68"/>
      <c r="G125" s="68"/>
      <c r="H125" s="4"/>
      <c r="I125" s="4"/>
      <c r="J125" s="226"/>
      <c r="K125" s="60"/>
      <c r="L125" s="322"/>
      <c r="M125" s="131"/>
      <c r="N125" s="121"/>
      <c r="O125" s="124"/>
      <c r="P125" s="121"/>
      <c r="Q125" s="121"/>
      <c r="R125" s="3" t="s">
        <v>600</v>
      </c>
      <c r="V125" s="50"/>
      <c r="X125" s="51"/>
    </row>
    <row r="126" spans="1:26" ht="102.75" hidden="1" customHeight="1">
      <c r="A126" s="48"/>
      <c r="B126" s="54" t="s">
        <v>651</v>
      </c>
      <c r="C126" s="245" t="s">
        <v>557</v>
      </c>
      <c r="D126" s="364" t="s">
        <v>558</v>
      </c>
      <c r="E126" s="224" t="s">
        <v>331</v>
      </c>
      <c r="F126" s="68"/>
      <c r="G126" s="68"/>
      <c r="H126" s="4"/>
      <c r="I126" s="4"/>
      <c r="J126" s="226"/>
      <c r="K126" s="60"/>
      <c r="L126" s="322"/>
      <c r="M126" s="131"/>
      <c r="N126" s="121"/>
      <c r="O126" s="124"/>
      <c r="P126" s="121"/>
      <c r="Q126" s="121"/>
      <c r="R126" s="3" t="s">
        <v>544</v>
      </c>
      <c r="V126" s="50"/>
      <c r="X126" s="51"/>
    </row>
    <row r="127" spans="1:26" ht="84" hidden="1" customHeight="1">
      <c r="A127" s="48"/>
      <c r="B127" s="54" t="s">
        <v>651</v>
      </c>
      <c r="C127" s="245" t="s">
        <v>514</v>
      </c>
      <c r="D127" s="364" t="s">
        <v>515</v>
      </c>
      <c r="E127" s="68" t="s">
        <v>312</v>
      </c>
      <c r="F127" s="68"/>
      <c r="G127" s="68"/>
      <c r="H127" s="4"/>
      <c r="I127" s="4"/>
      <c r="J127" s="226"/>
      <c r="K127" s="60"/>
      <c r="L127" s="322"/>
      <c r="M127" s="131"/>
      <c r="N127" s="121"/>
      <c r="O127" s="124"/>
      <c r="P127" s="121"/>
      <c r="Q127" s="121"/>
      <c r="R127" s="3" t="s">
        <v>487</v>
      </c>
      <c r="V127" s="50"/>
      <c r="X127" s="51"/>
    </row>
    <row r="128" spans="1:26" ht="159.75" hidden="1" customHeight="1">
      <c r="A128" s="48"/>
      <c r="B128" s="54" t="s">
        <v>651</v>
      </c>
      <c r="C128" s="245" t="s">
        <v>450</v>
      </c>
      <c r="D128" s="364" t="s">
        <v>239</v>
      </c>
      <c r="E128" s="68" t="s">
        <v>449</v>
      </c>
      <c r="F128" s="68"/>
      <c r="G128" s="68"/>
      <c r="H128" s="4"/>
      <c r="I128" s="4"/>
      <c r="J128" s="226"/>
      <c r="K128" s="60"/>
      <c r="L128" s="322"/>
      <c r="M128" s="131"/>
      <c r="N128" s="121"/>
      <c r="O128" s="124"/>
      <c r="P128" s="121"/>
      <c r="Q128" s="121"/>
      <c r="R128" s="3" t="s">
        <v>388</v>
      </c>
      <c r="V128" s="50"/>
      <c r="X128" s="51"/>
    </row>
    <row r="129" spans="1:24" ht="105" hidden="1" customHeight="1">
      <c r="A129" s="7"/>
      <c r="B129" s="54" t="s">
        <v>651</v>
      </c>
      <c r="C129" s="245" t="s">
        <v>350</v>
      </c>
      <c r="D129" s="364" t="s">
        <v>351</v>
      </c>
      <c r="E129" s="68" t="s">
        <v>233</v>
      </c>
      <c r="F129" s="68"/>
      <c r="G129" s="68"/>
      <c r="H129" s="4"/>
      <c r="I129" s="4"/>
      <c r="J129" s="226"/>
      <c r="K129" s="60"/>
      <c r="L129" s="322"/>
      <c r="M129" s="131"/>
      <c r="N129" s="121"/>
      <c r="O129" s="124"/>
      <c r="P129" s="121"/>
      <c r="Q129" s="121"/>
      <c r="R129" s="3" t="s">
        <v>344</v>
      </c>
      <c r="V129" s="50"/>
      <c r="X129" s="51"/>
    </row>
    <row r="130" spans="1:24" ht="102.75" hidden="1" customHeight="1">
      <c r="A130" s="48"/>
      <c r="B130" s="54" t="s">
        <v>200</v>
      </c>
      <c r="C130" s="245" t="s">
        <v>421</v>
      </c>
      <c r="D130" s="364" t="s">
        <v>239</v>
      </c>
      <c r="E130" s="68" t="s">
        <v>404</v>
      </c>
      <c r="F130" s="68"/>
      <c r="G130" s="68"/>
      <c r="H130" s="4"/>
      <c r="I130" s="4"/>
      <c r="J130" s="226"/>
      <c r="K130" s="60"/>
      <c r="L130" s="322"/>
      <c r="M130" s="131"/>
      <c r="N130" s="121"/>
      <c r="O130" s="124"/>
      <c r="P130" s="121"/>
      <c r="Q130" s="121"/>
      <c r="R130" s="3" t="s">
        <v>398</v>
      </c>
      <c r="V130" s="50"/>
      <c r="X130" s="51"/>
    </row>
    <row r="131" spans="1:24" ht="104.25" hidden="1" customHeight="1">
      <c r="A131" s="48"/>
      <c r="B131" s="54" t="s">
        <v>200</v>
      </c>
      <c r="C131" s="364" t="s">
        <v>276</v>
      </c>
      <c r="D131" s="408" t="s">
        <v>586</v>
      </c>
      <c r="E131" s="68" t="s">
        <v>277</v>
      </c>
      <c r="F131" s="68"/>
      <c r="G131" s="68"/>
      <c r="H131" s="4"/>
      <c r="I131" s="4"/>
      <c r="J131" s="226" t="s">
        <v>292</v>
      </c>
      <c r="K131" s="221"/>
      <c r="L131" s="222"/>
      <c r="M131" s="217"/>
      <c r="N131" s="209"/>
      <c r="O131" s="218"/>
      <c r="P131" s="209"/>
      <c r="Q131" s="209"/>
      <c r="R131" s="215" t="s">
        <v>253</v>
      </c>
      <c r="V131" s="50"/>
      <c r="X131" s="51"/>
    </row>
    <row r="132" spans="1:24" ht="152.25" hidden="1" customHeight="1">
      <c r="A132" s="7"/>
      <c r="B132" s="54" t="s">
        <v>200</v>
      </c>
      <c r="C132" s="374" t="s">
        <v>324</v>
      </c>
      <c r="D132" s="412" t="s">
        <v>325</v>
      </c>
      <c r="E132" s="18" t="s">
        <v>246</v>
      </c>
      <c r="F132" s="18"/>
      <c r="G132" s="18"/>
      <c r="H132" s="4"/>
      <c r="I132" s="4"/>
      <c r="J132" s="226"/>
      <c r="K132" s="375"/>
      <c r="L132" s="249"/>
      <c r="M132" s="103"/>
      <c r="N132" s="123"/>
      <c r="O132" s="126"/>
      <c r="P132" s="123"/>
      <c r="Q132" s="376"/>
      <c r="R132" s="215" t="s">
        <v>311</v>
      </c>
      <c r="V132" s="50"/>
      <c r="X132" s="51"/>
    </row>
    <row r="133" spans="1:24" ht="25.5" customHeight="1">
      <c r="A133" s="63" t="s">
        <v>222</v>
      </c>
      <c r="B133" s="240"/>
      <c r="C133" s="52"/>
      <c r="D133" s="122"/>
      <c r="E133" s="61"/>
      <c r="F133" s="61"/>
      <c r="G133" s="61"/>
      <c r="H133" s="5"/>
      <c r="I133" s="5"/>
      <c r="J133" s="5"/>
      <c r="K133" s="267"/>
      <c r="L133" s="120"/>
      <c r="M133" s="131"/>
      <c r="N133" s="124"/>
      <c r="O133" s="121"/>
      <c r="P133" s="121"/>
      <c r="Q133" s="268"/>
      <c r="R133" s="477">
        <v>1</v>
      </c>
      <c r="V133" s="49"/>
    </row>
    <row r="134" spans="1:24" ht="90.75" hidden="1" customHeight="1">
      <c r="A134" s="432"/>
      <c r="B134" s="3" t="s">
        <v>194</v>
      </c>
      <c r="C134" s="3" t="s">
        <v>326</v>
      </c>
      <c r="D134" s="364" t="s">
        <v>328</v>
      </c>
      <c r="E134" s="3" t="s">
        <v>327</v>
      </c>
      <c r="F134" s="3"/>
      <c r="G134" s="4"/>
      <c r="H134" s="4"/>
      <c r="I134" s="4"/>
      <c r="J134" s="4"/>
      <c r="K134" s="4"/>
      <c r="L134" s="170"/>
      <c r="M134" s="103"/>
      <c r="N134" s="126"/>
      <c r="O134" s="123"/>
      <c r="P134" s="123"/>
      <c r="Q134" s="123"/>
      <c r="R134" s="215" t="s">
        <v>311</v>
      </c>
      <c r="V134" s="49"/>
    </row>
    <row r="135" spans="1:24" ht="91.5" hidden="1" customHeight="1">
      <c r="A135" s="63"/>
      <c r="B135" s="54" t="s">
        <v>652</v>
      </c>
      <c r="C135" s="42" t="s">
        <v>559</v>
      </c>
      <c r="D135" s="364" t="s">
        <v>560</v>
      </c>
      <c r="E135" s="4" t="s">
        <v>282</v>
      </c>
      <c r="F135" s="4"/>
      <c r="G135" s="4"/>
      <c r="H135" s="4"/>
      <c r="I135" s="4"/>
      <c r="J135" s="4"/>
      <c r="K135" s="4"/>
      <c r="L135" s="170"/>
      <c r="M135" s="103"/>
      <c r="N135" s="126"/>
      <c r="O135" s="123"/>
      <c r="P135" s="123"/>
      <c r="Q135" s="123"/>
      <c r="R135" s="215" t="s">
        <v>544</v>
      </c>
      <c r="V135" s="49"/>
    </row>
    <row r="136" spans="1:24" ht="91.5" customHeight="1">
      <c r="A136" s="63"/>
      <c r="B136" s="54" t="s">
        <v>652</v>
      </c>
      <c r="C136" s="42" t="s">
        <v>616</v>
      </c>
      <c r="D136" s="364" t="s">
        <v>617</v>
      </c>
      <c r="E136" s="4" t="s">
        <v>233</v>
      </c>
      <c r="F136" s="4"/>
      <c r="G136" s="4"/>
      <c r="H136" s="4"/>
      <c r="I136" s="4"/>
      <c r="J136" s="4"/>
      <c r="K136" s="4"/>
      <c r="L136" s="170"/>
      <c r="M136" s="103"/>
      <c r="N136" s="126"/>
      <c r="O136" s="123"/>
      <c r="P136" s="123"/>
      <c r="Q136" s="123"/>
      <c r="R136" s="215" t="s">
        <v>600</v>
      </c>
      <c r="V136" s="49"/>
    </row>
    <row r="137" spans="1:24" ht="62.25" hidden="1" customHeight="1">
      <c r="A137" s="63"/>
      <c r="B137" s="54" t="s">
        <v>652</v>
      </c>
      <c r="C137" s="3" t="s">
        <v>451</v>
      </c>
      <c r="D137" s="364" t="s">
        <v>64</v>
      </c>
      <c r="E137" s="4" t="s">
        <v>282</v>
      </c>
      <c r="F137" s="4"/>
      <c r="G137" s="4"/>
      <c r="H137" s="4"/>
      <c r="I137" s="4"/>
      <c r="J137" s="4"/>
      <c r="K137" s="4"/>
      <c r="L137" s="170"/>
      <c r="M137" s="103"/>
      <c r="N137" s="126"/>
      <c r="O137" s="123"/>
      <c r="P137" s="123"/>
      <c r="Q137" s="123"/>
      <c r="R137" s="215" t="s">
        <v>388</v>
      </c>
      <c r="V137" s="49"/>
    </row>
    <row r="138" spans="1:24" ht="80.25" hidden="1" customHeight="1">
      <c r="A138" s="63"/>
      <c r="B138" s="54" t="s">
        <v>652</v>
      </c>
      <c r="C138" s="3" t="s">
        <v>422</v>
      </c>
      <c r="D138" s="364" t="s">
        <v>423</v>
      </c>
      <c r="E138" s="444" t="s">
        <v>424</v>
      </c>
      <c r="F138" s="444"/>
      <c r="G138" s="4"/>
      <c r="H138" s="4"/>
      <c r="I138" s="4"/>
      <c r="J138" s="4"/>
      <c r="K138" s="4"/>
      <c r="L138" s="170"/>
      <c r="M138" s="103"/>
      <c r="N138" s="126"/>
      <c r="O138" s="123"/>
      <c r="P138" s="123"/>
      <c r="Q138" s="123"/>
      <c r="R138" s="215" t="s">
        <v>398</v>
      </c>
      <c r="V138" s="49"/>
    </row>
    <row r="139" spans="1:24" ht="106.5" hidden="1" customHeight="1">
      <c r="A139" s="7"/>
      <c r="B139" s="245" t="s">
        <v>195</v>
      </c>
      <c r="C139" s="42" t="s">
        <v>278</v>
      </c>
      <c r="D139" s="364" t="s">
        <v>279</v>
      </c>
      <c r="E139" s="4" t="s">
        <v>280</v>
      </c>
      <c r="F139" s="4"/>
      <c r="G139" s="18"/>
      <c r="H139" s="18"/>
      <c r="I139" s="18"/>
      <c r="J139" s="18" t="s">
        <v>292</v>
      </c>
      <c r="K139" s="18"/>
      <c r="L139" s="59"/>
      <c r="M139" s="128"/>
      <c r="N139" s="125"/>
      <c r="O139" s="227"/>
      <c r="P139" s="227"/>
      <c r="Q139" s="227"/>
      <c r="R139" s="3" t="s">
        <v>253</v>
      </c>
      <c r="V139" s="49"/>
    </row>
    <row r="140" spans="1:24" ht="112.5" hidden="1" customHeight="1">
      <c r="A140" s="48"/>
      <c r="B140" s="332" t="s">
        <v>653</v>
      </c>
      <c r="C140" s="245" t="s">
        <v>561</v>
      </c>
      <c r="D140" s="364" t="s">
        <v>562</v>
      </c>
      <c r="E140" s="18" t="s">
        <v>563</v>
      </c>
      <c r="F140" s="6"/>
      <c r="G140" s="6"/>
      <c r="H140" s="6"/>
      <c r="I140" s="6"/>
      <c r="J140" s="6"/>
      <c r="K140" s="6"/>
      <c r="L140" s="316"/>
      <c r="M140" s="317"/>
      <c r="N140" s="318"/>
      <c r="O140" s="119"/>
      <c r="P140" s="119"/>
      <c r="Q140" s="119"/>
      <c r="R140" s="3" t="s">
        <v>544</v>
      </c>
      <c r="V140" s="49"/>
    </row>
    <row r="141" spans="1:24" ht="81" hidden="1" customHeight="1">
      <c r="A141" s="48"/>
      <c r="B141" s="332" t="s">
        <v>653</v>
      </c>
      <c r="C141" s="42" t="s">
        <v>516</v>
      </c>
      <c r="D141" s="364" t="s">
        <v>517</v>
      </c>
      <c r="E141" s="18" t="s">
        <v>518</v>
      </c>
      <c r="F141" s="6"/>
      <c r="G141" s="6"/>
      <c r="H141" s="6"/>
      <c r="I141" s="6"/>
      <c r="J141" s="6"/>
      <c r="K141" s="6"/>
      <c r="L141" s="316"/>
      <c r="M141" s="317"/>
      <c r="N141" s="318"/>
      <c r="O141" s="119"/>
      <c r="P141" s="119"/>
      <c r="Q141" s="119"/>
      <c r="R141" s="3" t="s">
        <v>487</v>
      </c>
      <c r="V141" s="49"/>
    </row>
    <row r="142" spans="1:24" ht="217.5" hidden="1" customHeight="1">
      <c r="A142" s="7"/>
      <c r="B142" s="332" t="s">
        <v>653</v>
      </c>
      <c r="C142" s="42" t="s">
        <v>452</v>
      </c>
      <c r="D142" s="364" t="s">
        <v>453</v>
      </c>
      <c r="E142" s="18" t="s">
        <v>456</v>
      </c>
      <c r="F142" s="18"/>
      <c r="G142" s="18"/>
      <c r="H142" s="18"/>
      <c r="I142" s="18"/>
      <c r="J142" s="18"/>
      <c r="K142" s="6"/>
      <c r="L142" s="316"/>
      <c r="M142" s="317"/>
      <c r="N142" s="318"/>
      <c r="O142" s="119"/>
      <c r="P142" s="119"/>
      <c r="Q142" s="119"/>
      <c r="R142" s="3" t="s">
        <v>388</v>
      </c>
      <c r="V142" s="49"/>
    </row>
    <row r="143" spans="1:24" ht="198" hidden="1" customHeight="1">
      <c r="A143" s="48"/>
      <c r="B143" s="239" t="s">
        <v>653</v>
      </c>
      <c r="C143" s="42" t="s">
        <v>454</v>
      </c>
      <c r="D143" s="170" t="s">
        <v>453</v>
      </c>
      <c r="E143" s="4" t="s">
        <v>456</v>
      </c>
      <c r="F143" s="5"/>
      <c r="G143" s="5"/>
      <c r="H143" s="5"/>
      <c r="I143" s="5"/>
      <c r="J143" s="5"/>
      <c r="K143" s="6"/>
      <c r="L143" s="316"/>
      <c r="M143" s="317"/>
      <c r="N143" s="318"/>
      <c r="O143" s="119"/>
      <c r="P143" s="119"/>
      <c r="Q143" s="119"/>
      <c r="R143" s="47" t="s">
        <v>388</v>
      </c>
      <c r="V143" s="49"/>
    </row>
    <row r="144" spans="1:24" ht="84" hidden="1" customHeight="1">
      <c r="A144" s="48"/>
      <c r="B144" s="239" t="s">
        <v>653</v>
      </c>
      <c r="C144" s="42" t="s">
        <v>455</v>
      </c>
      <c r="D144" s="364" t="s">
        <v>456</v>
      </c>
      <c r="E144" s="5"/>
      <c r="F144" s="5"/>
      <c r="G144" s="6"/>
      <c r="H144" s="6"/>
      <c r="I144" s="6"/>
      <c r="J144" s="6"/>
      <c r="K144" s="6"/>
      <c r="L144" s="316"/>
      <c r="M144" s="317"/>
      <c r="N144" s="318"/>
      <c r="O144" s="119"/>
      <c r="P144" s="119"/>
      <c r="Q144" s="119"/>
      <c r="R144" s="47" t="s">
        <v>388</v>
      </c>
      <c r="V144" s="49"/>
    </row>
    <row r="145" spans="1:22" ht="184.5" hidden="1" customHeight="1">
      <c r="A145" s="7"/>
      <c r="B145" s="239" t="s">
        <v>653</v>
      </c>
      <c r="C145" s="245" t="s">
        <v>457</v>
      </c>
      <c r="D145" s="374" t="s">
        <v>458</v>
      </c>
      <c r="E145" s="18" t="s">
        <v>459</v>
      </c>
      <c r="F145" s="312"/>
      <c r="G145" s="312"/>
      <c r="H145" s="18"/>
      <c r="I145" s="18"/>
      <c r="J145" s="336"/>
      <c r="K145" s="313"/>
      <c r="L145" s="248"/>
      <c r="M145" s="128"/>
      <c r="N145" s="125"/>
      <c r="O145" s="227"/>
      <c r="P145" s="227"/>
      <c r="Q145" s="314"/>
      <c r="R145" s="47" t="s">
        <v>388</v>
      </c>
      <c r="V145" s="49"/>
    </row>
    <row r="146" spans="1:22" ht="111" hidden="1" customHeight="1">
      <c r="A146" s="48"/>
      <c r="B146" s="239" t="s">
        <v>653</v>
      </c>
      <c r="C146" s="42" t="s">
        <v>425</v>
      </c>
      <c r="D146" s="364" t="s">
        <v>426</v>
      </c>
      <c r="E146" s="390" t="s">
        <v>428</v>
      </c>
      <c r="F146" s="488"/>
      <c r="G146" s="6"/>
      <c r="H146" s="6"/>
      <c r="I146" s="6"/>
      <c r="J146" s="6"/>
      <c r="K146" s="6"/>
      <c r="L146" s="316"/>
      <c r="M146" s="317"/>
      <c r="N146" s="318"/>
      <c r="O146" s="119"/>
      <c r="P146" s="119"/>
      <c r="Q146" s="119"/>
      <c r="R146" s="3" t="s">
        <v>398</v>
      </c>
      <c r="V146" s="49"/>
    </row>
    <row r="147" spans="1:22" ht="114.75" hidden="1" customHeight="1">
      <c r="A147" s="48"/>
      <c r="B147" s="239" t="s">
        <v>653</v>
      </c>
      <c r="C147" s="42" t="s">
        <v>329</v>
      </c>
      <c r="D147" s="408" t="s">
        <v>330</v>
      </c>
      <c r="E147" s="6" t="s">
        <v>331</v>
      </c>
      <c r="F147" s="6"/>
      <c r="G147" s="6"/>
      <c r="H147" s="6"/>
      <c r="I147" s="6"/>
      <c r="J147" s="6"/>
      <c r="K147" s="6"/>
      <c r="L147" s="316"/>
      <c r="M147" s="317"/>
      <c r="N147" s="318"/>
      <c r="O147" s="119"/>
      <c r="P147" s="119"/>
      <c r="Q147" s="119"/>
      <c r="R147" s="215" t="s">
        <v>311</v>
      </c>
      <c r="V147" s="49"/>
    </row>
    <row r="148" spans="1:22" ht="114.75" hidden="1" customHeight="1">
      <c r="A148" s="48"/>
      <c r="B148" s="239" t="s">
        <v>196</v>
      </c>
      <c r="C148" s="245" t="s">
        <v>587</v>
      </c>
      <c r="D148" s="364" t="s">
        <v>281</v>
      </c>
      <c r="E148" s="18" t="s">
        <v>282</v>
      </c>
      <c r="F148" s="18"/>
      <c r="G148" s="18"/>
      <c r="H148" s="18"/>
      <c r="I148" s="18"/>
      <c r="J148" s="18" t="s">
        <v>292</v>
      </c>
      <c r="K148" s="18"/>
      <c r="L148" s="59"/>
      <c r="M148" s="128"/>
      <c r="N148" s="125"/>
      <c r="O148" s="227"/>
      <c r="P148" s="227"/>
      <c r="Q148" s="227"/>
      <c r="R148" s="3" t="s">
        <v>253</v>
      </c>
      <c r="V148" s="49"/>
    </row>
    <row r="149" spans="1:22" ht="114.75" customHeight="1">
      <c r="A149" s="7"/>
      <c r="B149" s="239" t="s">
        <v>196</v>
      </c>
      <c r="C149" s="245" t="s">
        <v>602</v>
      </c>
      <c r="D149" s="364" t="s">
        <v>427</v>
      </c>
      <c r="E149" s="4" t="s">
        <v>604</v>
      </c>
      <c r="F149" s="4"/>
      <c r="G149" s="18"/>
      <c r="H149" s="18"/>
      <c r="I149" s="18"/>
      <c r="J149" s="18"/>
      <c r="K149" s="18"/>
      <c r="L149" s="59"/>
      <c r="M149" s="128"/>
      <c r="N149" s="125"/>
      <c r="O149" s="227"/>
      <c r="P149" s="227"/>
      <c r="Q149" s="227"/>
      <c r="R149" s="3" t="s">
        <v>600</v>
      </c>
      <c r="V149" s="49"/>
    </row>
    <row r="150" spans="1:22" ht="157.5" hidden="1" customHeight="1">
      <c r="A150" s="48"/>
      <c r="B150" s="239" t="s">
        <v>196</v>
      </c>
      <c r="C150" s="245" t="s">
        <v>596</v>
      </c>
      <c r="D150" s="170" t="s">
        <v>597</v>
      </c>
      <c r="E150" s="4" t="s">
        <v>598</v>
      </c>
      <c r="F150" s="5"/>
      <c r="G150" s="5"/>
      <c r="H150" s="5"/>
      <c r="I150" s="5"/>
      <c r="J150" s="5"/>
      <c r="K150" s="5"/>
      <c r="L150" s="223"/>
      <c r="M150" s="131"/>
      <c r="N150" s="124"/>
      <c r="O150" s="121"/>
      <c r="P150" s="121"/>
      <c r="Q150" s="121"/>
      <c r="R150" s="40" t="s">
        <v>487</v>
      </c>
      <c r="V150" s="49"/>
    </row>
    <row r="151" spans="1:22" ht="107.25" hidden="1" customHeight="1">
      <c r="A151" s="48"/>
      <c r="B151" s="239" t="s">
        <v>196</v>
      </c>
      <c r="C151" s="245" t="s">
        <v>564</v>
      </c>
      <c r="D151" s="170" t="s">
        <v>281</v>
      </c>
      <c r="E151" s="4" t="s">
        <v>282</v>
      </c>
      <c r="F151" s="5"/>
      <c r="G151" s="6"/>
      <c r="H151" s="6"/>
      <c r="I151" s="6"/>
      <c r="J151" s="6"/>
      <c r="K151" s="6"/>
      <c r="L151" s="316"/>
      <c r="M151" s="317"/>
      <c r="N151" s="318"/>
      <c r="O151" s="119"/>
      <c r="P151" s="119"/>
      <c r="Q151" s="119"/>
      <c r="R151" s="54" t="s">
        <v>544</v>
      </c>
      <c r="V151" s="49"/>
    </row>
    <row r="152" spans="1:22" ht="161.25" hidden="1" customHeight="1">
      <c r="A152" s="7"/>
      <c r="B152" s="239" t="s">
        <v>196</v>
      </c>
      <c r="C152" s="245" t="s">
        <v>565</v>
      </c>
      <c r="D152" s="170" t="s">
        <v>281</v>
      </c>
      <c r="E152" s="4" t="s">
        <v>282</v>
      </c>
      <c r="F152" s="4"/>
      <c r="G152" s="18"/>
      <c r="H152" s="18"/>
      <c r="I152" s="18"/>
      <c r="J152" s="18"/>
      <c r="K152" s="18"/>
      <c r="L152" s="59"/>
      <c r="M152" s="128"/>
      <c r="N152" s="125"/>
      <c r="O152" s="227"/>
      <c r="P152" s="227"/>
      <c r="Q152" s="227"/>
      <c r="R152" s="54" t="s">
        <v>544</v>
      </c>
      <c r="V152" s="49"/>
    </row>
    <row r="153" spans="1:22" ht="102.75" hidden="1" customHeight="1">
      <c r="A153" s="48"/>
      <c r="B153" s="239" t="s">
        <v>654</v>
      </c>
      <c r="C153" s="245" t="s">
        <v>460</v>
      </c>
      <c r="D153" s="364" t="s">
        <v>588</v>
      </c>
      <c r="E153" s="4">
        <v>3.5</v>
      </c>
      <c r="F153" s="4"/>
      <c r="G153" s="4"/>
      <c r="H153" s="4"/>
      <c r="I153" s="4"/>
      <c r="J153" s="4"/>
      <c r="K153" s="5"/>
      <c r="L153" s="223"/>
      <c r="M153" s="131"/>
      <c r="N153" s="124"/>
      <c r="O153" s="121"/>
      <c r="P153" s="121"/>
      <c r="Q153" s="121"/>
      <c r="R153" s="47" t="s">
        <v>388</v>
      </c>
      <c r="V153" s="49"/>
    </row>
    <row r="154" spans="1:22" ht="204.75" hidden="1" customHeight="1">
      <c r="A154" s="48"/>
      <c r="B154" s="239" t="s">
        <v>654</v>
      </c>
      <c r="C154" s="388" t="s">
        <v>461</v>
      </c>
      <c r="D154" s="374" t="s">
        <v>588</v>
      </c>
      <c r="E154" s="18">
        <v>3.5</v>
      </c>
      <c r="F154" s="18"/>
      <c r="G154" s="18"/>
      <c r="H154" s="18"/>
      <c r="I154" s="18"/>
      <c r="J154" s="18"/>
      <c r="K154" s="5"/>
      <c r="L154" s="223"/>
      <c r="M154" s="131"/>
      <c r="N154" s="124"/>
      <c r="O154" s="121"/>
      <c r="P154" s="121"/>
      <c r="Q154" s="121"/>
      <c r="R154" s="47" t="s">
        <v>388</v>
      </c>
      <c r="V154" s="49"/>
    </row>
    <row r="155" spans="1:22" ht="137.25" hidden="1" customHeight="1">
      <c r="A155" s="7"/>
      <c r="B155" s="239" t="s">
        <v>654</v>
      </c>
      <c r="C155" s="245" t="s">
        <v>462</v>
      </c>
      <c r="D155" s="374" t="s">
        <v>463</v>
      </c>
      <c r="E155" s="4">
        <v>80</v>
      </c>
      <c r="F155" s="4"/>
      <c r="G155" s="53"/>
      <c r="H155" s="53"/>
      <c r="I155" s="53"/>
      <c r="J155" s="53"/>
      <c r="K155" s="66"/>
      <c r="L155" s="66"/>
      <c r="M155" s="66"/>
      <c r="N155" s="66"/>
      <c r="O155" s="66"/>
      <c r="P155" s="66"/>
      <c r="Q155" s="66"/>
      <c r="R155" s="47" t="s">
        <v>388</v>
      </c>
      <c r="V155" s="49"/>
    </row>
    <row r="156" spans="1:22" ht="114.75" hidden="1" customHeight="1">
      <c r="A156" s="7"/>
      <c r="B156" s="239" t="s">
        <v>196</v>
      </c>
      <c r="C156" s="245" t="s">
        <v>422</v>
      </c>
      <c r="D156" s="364" t="s">
        <v>427</v>
      </c>
      <c r="E156" s="444" t="s">
        <v>428</v>
      </c>
      <c r="F156" s="444"/>
      <c r="G156" s="4"/>
      <c r="H156" s="4"/>
      <c r="I156" s="4"/>
      <c r="J156" s="4"/>
      <c r="K156" s="18"/>
      <c r="L156" s="59"/>
      <c r="M156" s="128"/>
      <c r="N156" s="125"/>
      <c r="O156" s="227"/>
      <c r="P156" s="227"/>
      <c r="Q156" s="227"/>
      <c r="R156" s="3" t="s">
        <v>398</v>
      </c>
      <c r="V156" s="49"/>
    </row>
    <row r="157" spans="1:22" ht="76.5" hidden="1" customHeight="1">
      <c r="A157" s="48"/>
      <c r="B157" s="239" t="s">
        <v>196</v>
      </c>
      <c r="C157" s="245" t="s">
        <v>381</v>
      </c>
      <c r="D157" s="364" t="s">
        <v>382</v>
      </c>
      <c r="E157" s="18" t="s">
        <v>383</v>
      </c>
      <c r="F157" s="18"/>
      <c r="G157" s="18"/>
      <c r="H157" s="18"/>
      <c r="I157" s="18"/>
      <c r="J157" s="18" t="s">
        <v>292</v>
      </c>
      <c r="K157" s="18"/>
      <c r="L157" s="59"/>
      <c r="M157" s="128"/>
      <c r="N157" s="125"/>
      <c r="O157" s="227"/>
      <c r="P157" s="227"/>
      <c r="Q157" s="227"/>
      <c r="R157" s="3" t="s">
        <v>374</v>
      </c>
      <c r="V157" s="49"/>
    </row>
    <row r="158" spans="1:22" ht="111.75" hidden="1" customHeight="1">
      <c r="A158" s="48"/>
      <c r="B158" s="239" t="s">
        <v>196</v>
      </c>
      <c r="C158" s="245" t="s">
        <v>283</v>
      </c>
      <c r="D158" s="364" t="s">
        <v>284</v>
      </c>
      <c r="E158" s="18" t="s">
        <v>285</v>
      </c>
      <c r="F158" s="18"/>
      <c r="G158" s="18"/>
      <c r="H158" s="18"/>
      <c r="I158" s="18"/>
      <c r="J158" s="18" t="s">
        <v>292</v>
      </c>
      <c r="K158" s="18"/>
      <c r="L158" s="59"/>
      <c r="M158" s="128"/>
      <c r="N158" s="125"/>
      <c r="O158" s="227"/>
      <c r="P158" s="227"/>
      <c r="Q158" s="227"/>
      <c r="R158" s="3" t="s">
        <v>253</v>
      </c>
      <c r="V158" s="49"/>
    </row>
    <row r="159" spans="1:22" ht="127.5" hidden="1" customHeight="1">
      <c r="A159" s="7"/>
      <c r="B159" s="239" t="s">
        <v>196</v>
      </c>
      <c r="C159" s="245" t="s">
        <v>332</v>
      </c>
      <c r="D159" s="364" t="s">
        <v>64</v>
      </c>
      <c r="E159" s="18">
        <v>5</v>
      </c>
      <c r="F159" s="312"/>
      <c r="G159" s="312"/>
      <c r="H159" s="18"/>
      <c r="I159" s="18"/>
      <c r="J159" s="18"/>
      <c r="K159" s="313"/>
      <c r="L159" s="248"/>
      <c r="M159" s="128"/>
      <c r="N159" s="125"/>
      <c r="O159" s="227"/>
      <c r="P159" s="227"/>
      <c r="Q159" s="314"/>
      <c r="R159" s="215" t="s">
        <v>311</v>
      </c>
      <c r="V159" s="49"/>
    </row>
    <row r="160" spans="1:22" ht="111" hidden="1" customHeight="1">
      <c r="A160" s="48"/>
      <c r="B160" s="239" t="s">
        <v>197</v>
      </c>
      <c r="C160" s="245" t="s">
        <v>241</v>
      </c>
      <c r="D160" s="374" t="s">
        <v>242</v>
      </c>
      <c r="E160" s="18" t="s">
        <v>243</v>
      </c>
      <c r="F160" s="312"/>
      <c r="G160" s="312"/>
      <c r="H160" s="18"/>
      <c r="I160" s="18"/>
      <c r="J160" s="336">
        <v>20000</v>
      </c>
      <c r="K160" s="313"/>
      <c r="L160" s="248"/>
      <c r="M160" s="128"/>
      <c r="N160" s="125"/>
      <c r="O160" s="227"/>
      <c r="P160" s="227"/>
      <c r="Q160" s="314"/>
      <c r="R160" s="315" t="s">
        <v>234</v>
      </c>
      <c r="V160" s="49"/>
    </row>
    <row r="161" spans="1:22" ht="84" hidden="1" customHeight="1">
      <c r="A161" s="48"/>
      <c r="B161" s="239" t="s">
        <v>197</v>
      </c>
      <c r="C161" s="245" t="s">
        <v>418</v>
      </c>
      <c r="D161" s="364" t="s">
        <v>555</v>
      </c>
      <c r="E161" s="4" t="s">
        <v>556</v>
      </c>
      <c r="F161" s="375"/>
      <c r="G161" s="312"/>
      <c r="H161" s="18"/>
      <c r="I161" s="18"/>
      <c r="J161" s="336"/>
      <c r="K161" s="61"/>
      <c r="L161" s="120"/>
      <c r="M161" s="254"/>
      <c r="N161" s="255"/>
      <c r="O161" s="256"/>
      <c r="P161" s="256"/>
      <c r="Q161" s="256"/>
      <c r="R161" s="315" t="s">
        <v>544</v>
      </c>
      <c r="V161" s="49"/>
    </row>
    <row r="162" spans="1:22" ht="111" hidden="1" customHeight="1">
      <c r="A162" s="48"/>
      <c r="B162" s="239" t="s">
        <v>197</v>
      </c>
      <c r="C162" s="245" t="s">
        <v>509</v>
      </c>
      <c r="D162" s="374" t="s">
        <v>572</v>
      </c>
      <c r="E162" s="18">
        <v>4</v>
      </c>
      <c r="F162" s="312"/>
      <c r="G162" s="312"/>
      <c r="H162" s="18"/>
      <c r="I162" s="18"/>
      <c r="J162" s="336"/>
      <c r="K162" s="61"/>
      <c r="L162" s="120"/>
      <c r="M162" s="254"/>
      <c r="N162" s="255"/>
      <c r="O162" s="256"/>
      <c r="P162" s="256"/>
      <c r="Q162" s="256"/>
      <c r="R162" s="315" t="s">
        <v>487</v>
      </c>
      <c r="V162" s="49"/>
    </row>
    <row r="163" spans="1:22" ht="180" hidden="1" customHeight="1">
      <c r="A163" s="7"/>
      <c r="B163" s="239" t="s">
        <v>197</v>
      </c>
      <c r="C163" s="245" t="s">
        <v>447</v>
      </c>
      <c r="D163" s="374" t="s">
        <v>466</v>
      </c>
      <c r="E163" s="18">
        <v>3.51</v>
      </c>
      <c r="F163" s="18"/>
      <c r="G163" s="303"/>
      <c r="H163" s="303"/>
      <c r="I163" s="303"/>
      <c r="J163" s="303"/>
      <c r="K163" s="44"/>
      <c r="L163" s="44"/>
      <c r="M163" s="44"/>
      <c r="N163" s="44"/>
      <c r="O163" s="44"/>
      <c r="P163" s="44"/>
      <c r="Q163" s="44"/>
      <c r="R163" s="315" t="s">
        <v>388</v>
      </c>
      <c r="V163" s="49"/>
    </row>
    <row r="164" spans="1:22" ht="93.75" hidden="1" customHeight="1">
      <c r="A164" s="48"/>
      <c r="B164" s="239" t="s">
        <v>197</v>
      </c>
      <c r="C164" s="245" t="s">
        <v>464</v>
      </c>
      <c r="D164" s="374" t="s">
        <v>465</v>
      </c>
      <c r="E164" s="18">
        <v>4</v>
      </c>
      <c r="F164" s="18"/>
      <c r="G164" s="303"/>
      <c r="H164" s="303"/>
      <c r="I164" s="303"/>
      <c r="J164" s="303"/>
      <c r="K164" s="44"/>
      <c r="L164" s="44"/>
      <c r="M164" s="44"/>
      <c r="N164" s="44"/>
      <c r="O164" s="44"/>
      <c r="P164" s="44"/>
      <c r="Q164" s="44"/>
      <c r="R164" s="315" t="s">
        <v>388</v>
      </c>
      <c r="V164" s="49"/>
    </row>
    <row r="165" spans="1:22" ht="111" hidden="1" customHeight="1">
      <c r="A165" s="48"/>
      <c r="B165" s="239" t="s">
        <v>197</v>
      </c>
      <c r="C165" s="245" t="s">
        <v>333</v>
      </c>
      <c r="D165" s="374" t="s">
        <v>334</v>
      </c>
      <c r="E165" s="18">
        <v>3.51</v>
      </c>
      <c r="F165" s="312"/>
      <c r="G165" s="312"/>
      <c r="H165" s="18"/>
      <c r="I165" s="18"/>
      <c r="J165" s="336"/>
      <c r="K165" s="313"/>
      <c r="L165" s="248"/>
      <c r="M165" s="128"/>
      <c r="N165" s="125"/>
      <c r="O165" s="227"/>
      <c r="P165" s="227"/>
      <c r="Q165" s="314"/>
      <c r="R165" s="215" t="s">
        <v>311</v>
      </c>
      <c r="V165" s="49"/>
    </row>
    <row r="166" spans="1:22" ht="111" hidden="1" customHeight="1">
      <c r="A166" s="48"/>
      <c r="B166" s="239" t="s">
        <v>197</v>
      </c>
      <c r="C166" s="42" t="s">
        <v>379</v>
      </c>
      <c r="D166" s="374" t="s">
        <v>242</v>
      </c>
      <c r="E166" s="18" t="s">
        <v>380</v>
      </c>
      <c r="F166" s="312"/>
      <c r="G166" s="312"/>
      <c r="H166" s="18"/>
      <c r="I166" s="18"/>
      <c r="J166" s="336" t="s">
        <v>292</v>
      </c>
      <c r="K166" s="313"/>
      <c r="L166" s="248"/>
      <c r="M166" s="128"/>
      <c r="N166" s="125"/>
      <c r="O166" s="227"/>
      <c r="P166" s="227"/>
      <c r="Q166" s="314"/>
      <c r="R166" s="383" t="s">
        <v>374</v>
      </c>
      <c r="V166" s="49"/>
    </row>
    <row r="167" spans="1:22" ht="111" hidden="1" customHeight="1">
      <c r="A167" s="7"/>
      <c r="B167" s="239" t="s">
        <v>197</v>
      </c>
      <c r="C167" s="42" t="s">
        <v>286</v>
      </c>
      <c r="D167" s="374" t="s">
        <v>287</v>
      </c>
      <c r="E167" s="350">
        <v>4</v>
      </c>
      <c r="F167" s="489"/>
      <c r="G167" s="312"/>
      <c r="H167" s="18"/>
      <c r="I167" s="18"/>
      <c r="J167" s="18" t="s">
        <v>292</v>
      </c>
      <c r="K167" s="313"/>
      <c r="L167" s="248"/>
      <c r="M167" s="128"/>
      <c r="N167" s="125"/>
      <c r="O167" s="227"/>
      <c r="P167" s="227"/>
      <c r="Q167" s="314"/>
      <c r="R167" s="315" t="s">
        <v>253</v>
      </c>
      <c r="V167" s="49"/>
    </row>
    <row r="168" spans="1:22" ht="102.75" hidden="1" customHeight="1">
      <c r="A168" s="63"/>
      <c r="B168" s="239" t="s">
        <v>655</v>
      </c>
      <c r="C168" s="329" t="s">
        <v>418</v>
      </c>
      <c r="D168" s="374" t="s">
        <v>590</v>
      </c>
      <c r="E168" s="389" t="s">
        <v>412</v>
      </c>
      <c r="F168" s="389"/>
      <c r="G168" s="18"/>
      <c r="H168" s="18"/>
      <c r="I168" s="18"/>
      <c r="J168" s="345"/>
      <c r="K168" s="384"/>
      <c r="L168" s="385"/>
      <c r="M168" s="386"/>
      <c r="N168" s="387"/>
      <c r="O168" s="253"/>
      <c r="P168" s="253"/>
      <c r="Q168" s="253"/>
      <c r="R168" s="315" t="s">
        <v>398</v>
      </c>
      <c r="V168" s="49"/>
    </row>
    <row r="169" spans="1:22" ht="106.5" hidden="1" customHeight="1">
      <c r="A169" s="63"/>
      <c r="B169" s="239" t="s">
        <v>655</v>
      </c>
      <c r="C169" s="42" t="s">
        <v>436</v>
      </c>
      <c r="D169" s="374" t="s">
        <v>589</v>
      </c>
      <c r="E169" s="18">
        <v>4</v>
      </c>
      <c r="F169" s="312"/>
      <c r="G169" s="312"/>
      <c r="H169" s="18"/>
      <c r="I169" s="18"/>
      <c r="J169" s="336"/>
      <c r="K169" s="313"/>
      <c r="L169" s="248"/>
      <c r="M169" s="128"/>
      <c r="N169" s="125"/>
      <c r="O169" s="227"/>
      <c r="P169" s="227"/>
      <c r="Q169" s="314"/>
      <c r="R169" s="311" t="s">
        <v>435</v>
      </c>
      <c r="V169" s="49"/>
    </row>
    <row r="170" spans="1:22" ht="107.25" hidden="1" customHeight="1">
      <c r="A170" s="63"/>
      <c r="B170" s="239" t="s">
        <v>655</v>
      </c>
      <c r="C170" s="358" t="s">
        <v>409</v>
      </c>
      <c r="D170" s="374" t="s">
        <v>287</v>
      </c>
      <c r="E170" s="389" t="s">
        <v>412</v>
      </c>
      <c r="F170" s="389"/>
      <c r="G170" s="18"/>
      <c r="H170" s="18"/>
      <c r="I170" s="18"/>
      <c r="J170" s="345">
        <v>60000</v>
      </c>
      <c r="K170" s="384"/>
      <c r="L170" s="385"/>
      <c r="M170" s="386"/>
      <c r="N170" s="387"/>
      <c r="O170" s="253"/>
      <c r="P170" s="253"/>
      <c r="Q170" s="253"/>
      <c r="R170" s="47" t="s">
        <v>398</v>
      </c>
      <c r="V170" s="49"/>
    </row>
    <row r="171" spans="1:22" ht="90" hidden="1" customHeight="1">
      <c r="A171" s="63"/>
      <c r="B171" s="239" t="s">
        <v>655</v>
      </c>
      <c r="C171" s="329" t="s">
        <v>411</v>
      </c>
      <c r="D171" s="374" t="s">
        <v>287</v>
      </c>
      <c r="E171" s="389" t="s">
        <v>412</v>
      </c>
      <c r="F171" s="389"/>
      <c r="G171" s="18"/>
      <c r="H171" s="18"/>
      <c r="I171" s="18"/>
      <c r="J171" s="345">
        <v>90000</v>
      </c>
      <c r="K171" s="384"/>
      <c r="L171" s="385"/>
      <c r="M171" s="386"/>
      <c r="N171" s="387"/>
      <c r="O171" s="253"/>
      <c r="P171" s="253"/>
      <c r="Q171" s="253"/>
      <c r="R171" s="47" t="s">
        <v>398</v>
      </c>
      <c r="V171" s="49"/>
    </row>
    <row r="172" spans="1:22" ht="90" customHeight="1">
      <c r="A172" s="7"/>
      <c r="B172" s="239" t="s">
        <v>655</v>
      </c>
      <c r="C172" s="42" t="s">
        <v>610</v>
      </c>
      <c r="D172" s="364" t="s">
        <v>242</v>
      </c>
      <c r="E172" s="442" t="s">
        <v>380</v>
      </c>
      <c r="F172" s="442"/>
      <c r="G172" s="18"/>
      <c r="H172" s="18"/>
      <c r="I172" s="18"/>
      <c r="J172" s="336"/>
      <c r="K172" s="312"/>
      <c r="L172" s="248"/>
      <c r="M172" s="320"/>
      <c r="N172" s="458"/>
      <c r="O172" s="321"/>
      <c r="P172" s="321"/>
      <c r="Q172" s="321"/>
      <c r="R172" s="315" t="s">
        <v>600</v>
      </c>
      <c r="V172" s="49"/>
    </row>
    <row r="173" spans="1:22" ht="24">
      <c r="A173" s="473" t="s">
        <v>170</v>
      </c>
      <c r="B173" s="65"/>
      <c r="C173" s="251"/>
      <c r="D173" s="253"/>
      <c r="E173" s="251"/>
      <c r="F173" s="251"/>
      <c r="G173" s="250"/>
      <c r="H173" s="6"/>
      <c r="I173" s="6"/>
      <c r="J173" s="6"/>
      <c r="K173" s="258"/>
      <c r="L173" s="252"/>
      <c r="M173" s="253"/>
      <c r="N173" s="253"/>
      <c r="O173" s="253"/>
      <c r="P173" s="253"/>
      <c r="Q173" s="253"/>
      <c r="R173" s="480">
        <v>1</v>
      </c>
    </row>
    <row r="174" spans="1:22" ht="24">
      <c r="A174" s="531" t="s">
        <v>210</v>
      </c>
      <c r="B174" s="532"/>
      <c r="C174" s="532"/>
      <c r="D174" s="532"/>
      <c r="E174" s="533"/>
      <c r="F174" s="485"/>
      <c r="G174" s="5"/>
      <c r="H174" s="5"/>
      <c r="I174" s="5"/>
      <c r="J174" s="241"/>
      <c r="K174" s="61"/>
      <c r="L174" s="120"/>
      <c r="M174" s="254"/>
      <c r="N174" s="255"/>
      <c r="O174" s="256"/>
      <c r="P174" s="256"/>
      <c r="Q174" s="256"/>
      <c r="R174" s="477">
        <v>1</v>
      </c>
    </row>
    <row r="175" spans="1:22" ht="24" customHeight="1">
      <c r="A175" s="528" t="s">
        <v>223</v>
      </c>
      <c r="B175" s="529"/>
      <c r="C175" s="529"/>
      <c r="D175" s="529"/>
      <c r="E175" s="530"/>
      <c r="F175" s="484"/>
      <c r="G175" s="5"/>
      <c r="H175" s="5"/>
      <c r="I175" s="5"/>
      <c r="J175" s="5"/>
      <c r="K175" s="61"/>
      <c r="L175" s="120"/>
      <c r="M175" s="254"/>
      <c r="N175" s="260"/>
      <c r="O175" s="255"/>
      <c r="P175" s="256"/>
      <c r="Q175" s="256"/>
      <c r="R175" s="477">
        <v>1</v>
      </c>
    </row>
    <row r="176" spans="1:22" ht="178.5" hidden="1" customHeight="1">
      <c r="A176" s="48"/>
      <c r="B176" s="54" t="s">
        <v>211</v>
      </c>
      <c r="C176" s="245" t="s">
        <v>244</v>
      </c>
      <c r="D176" s="364" t="s">
        <v>245</v>
      </c>
      <c r="E176" s="4" t="s">
        <v>246</v>
      </c>
      <c r="F176" s="4"/>
      <c r="G176" s="4"/>
      <c r="H176" s="4"/>
      <c r="I176" s="4"/>
      <c r="J176" s="4" t="s">
        <v>292</v>
      </c>
      <c r="K176" s="208"/>
      <c r="L176" s="216"/>
      <c r="M176" s="209"/>
      <c r="N176" s="209"/>
      <c r="O176" s="218"/>
      <c r="P176" s="209"/>
      <c r="Q176" s="209"/>
      <c r="R176" s="3" t="s">
        <v>234</v>
      </c>
    </row>
    <row r="177" spans="1:18" ht="116.25" hidden="1" customHeight="1">
      <c r="A177" s="48"/>
      <c r="B177" s="54" t="s">
        <v>211</v>
      </c>
      <c r="C177" s="245" t="s">
        <v>566</v>
      </c>
      <c r="D177" s="364" t="s">
        <v>567</v>
      </c>
      <c r="E177" s="4" t="s">
        <v>568</v>
      </c>
      <c r="F177" s="4"/>
      <c r="G177" s="4"/>
      <c r="H177" s="4"/>
      <c r="I177" s="4"/>
      <c r="J177" s="4"/>
      <c r="K177" s="5"/>
      <c r="L177" s="223"/>
      <c r="M177" s="121"/>
      <c r="N177" s="121"/>
      <c r="O177" s="124"/>
      <c r="P177" s="121"/>
      <c r="Q177" s="121"/>
      <c r="R177" s="3" t="s">
        <v>544</v>
      </c>
    </row>
    <row r="178" spans="1:18" ht="102" hidden="1" customHeight="1">
      <c r="A178" s="7"/>
      <c r="B178" s="54" t="s">
        <v>211</v>
      </c>
      <c r="C178" s="245" t="s">
        <v>591</v>
      </c>
      <c r="D178" s="364" t="s">
        <v>519</v>
      </c>
      <c r="E178" s="4" t="s">
        <v>246</v>
      </c>
      <c r="F178" s="4"/>
      <c r="G178" s="4"/>
      <c r="H178" s="4"/>
      <c r="I178" s="4"/>
      <c r="J178" s="4"/>
      <c r="K178" s="5"/>
      <c r="L178" s="223"/>
      <c r="M178" s="121"/>
      <c r="N178" s="121"/>
      <c r="O178" s="124"/>
      <c r="P178" s="121"/>
      <c r="Q178" s="121"/>
      <c r="R178" s="3" t="s">
        <v>487</v>
      </c>
    </row>
    <row r="179" spans="1:18" ht="140.25" hidden="1" customHeight="1">
      <c r="A179" s="48"/>
      <c r="B179" s="54" t="s">
        <v>211</v>
      </c>
      <c r="C179" s="459" t="s">
        <v>467</v>
      </c>
      <c r="D179" s="364" t="s">
        <v>468</v>
      </c>
      <c r="E179" s="4" t="s">
        <v>469</v>
      </c>
      <c r="F179" s="4"/>
      <c r="G179" s="4"/>
      <c r="H179" s="4"/>
      <c r="I179" s="4"/>
      <c r="J179" s="4"/>
      <c r="K179" s="5"/>
      <c r="L179" s="223"/>
      <c r="M179" s="121"/>
      <c r="N179" s="121"/>
      <c r="O179" s="124"/>
      <c r="P179" s="121"/>
      <c r="Q179" s="121"/>
      <c r="R179" s="3" t="s">
        <v>388</v>
      </c>
    </row>
    <row r="180" spans="1:18" ht="118.5" hidden="1" customHeight="1">
      <c r="A180" s="48"/>
      <c r="B180" s="54" t="s">
        <v>211</v>
      </c>
      <c r="C180" s="42" t="s">
        <v>288</v>
      </c>
      <c r="D180" s="374" t="s">
        <v>289</v>
      </c>
      <c r="E180" s="18" t="s">
        <v>246</v>
      </c>
      <c r="F180" s="18"/>
      <c r="G180" s="18"/>
      <c r="H180" s="18"/>
      <c r="I180" s="18"/>
      <c r="J180" s="18" t="s">
        <v>292</v>
      </c>
      <c r="K180" s="210"/>
      <c r="L180" s="211"/>
      <c r="M180" s="213"/>
      <c r="N180" s="213"/>
      <c r="O180" s="214"/>
      <c r="P180" s="213"/>
      <c r="Q180" s="213"/>
      <c r="R180" s="40" t="s">
        <v>253</v>
      </c>
    </row>
    <row r="181" spans="1:18" ht="228" hidden="1" customHeight="1">
      <c r="A181" s="7"/>
      <c r="B181" s="54" t="s">
        <v>211</v>
      </c>
      <c r="C181" s="245" t="s">
        <v>422</v>
      </c>
      <c r="D181" s="364" t="s">
        <v>429</v>
      </c>
      <c r="E181" s="390" t="s">
        <v>428</v>
      </c>
      <c r="F181" s="390"/>
      <c r="G181" s="18"/>
      <c r="H181" s="18"/>
      <c r="I181" s="18"/>
      <c r="J181" s="18" t="s">
        <v>292</v>
      </c>
      <c r="K181" s="18"/>
      <c r="L181" s="59"/>
      <c r="M181" s="128"/>
      <c r="N181" s="125"/>
      <c r="O181" s="227"/>
      <c r="P181" s="227"/>
      <c r="Q181" s="227"/>
      <c r="R181" s="3" t="s">
        <v>398</v>
      </c>
    </row>
    <row r="182" spans="1:18" ht="24">
      <c r="A182" s="473" t="s">
        <v>215</v>
      </c>
      <c r="B182" s="65"/>
      <c r="C182" s="251"/>
      <c r="D182" s="252"/>
      <c r="E182" s="251"/>
      <c r="F182" s="251"/>
      <c r="G182" s="250"/>
      <c r="H182" s="250"/>
      <c r="I182" s="250"/>
      <c r="J182" s="250"/>
      <c r="K182" s="293"/>
      <c r="L182" s="294"/>
      <c r="M182" s="129"/>
      <c r="N182" s="129"/>
      <c r="O182" s="129"/>
      <c r="P182" s="129"/>
      <c r="Q182" s="129"/>
      <c r="R182" s="481">
        <v>1</v>
      </c>
    </row>
    <row r="183" spans="1:18" ht="24">
      <c r="A183" s="531" t="s">
        <v>204</v>
      </c>
      <c r="B183" s="532"/>
      <c r="C183" s="532"/>
      <c r="D183" s="532"/>
      <c r="E183" s="533"/>
      <c r="F183" s="485"/>
      <c r="G183" s="66"/>
      <c r="H183" s="66"/>
      <c r="I183" s="66"/>
      <c r="J183" s="66"/>
      <c r="K183" s="95"/>
      <c r="L183" s="296"/>
      <c r="M183" s="102"/>
      <c r="N183" s="102"/>
      <c r="O183" s="102"/>
      <c r="P183" s="102"/>
      <c r="Q183" s="102"/>
      <c r="R183" s="482">
        <v>1</v>
      </c>
    </row>
    <row r="184" spans="1:18" ht="24" customHeight="1">
      <c r="A184" s="525" t="s">
        <v>224</v>
      </c>
      <c r="B184" s="526"/>
      <c r="C184" s="526"/>
      <c r="D184" s="526"/>
      <c r="E184" s="527"/>
      <c r="F184" s="483"/>
      <c r="G184" s="66"/>
      <c r="H184" s="66"/>
      <c r="I184" s="66"/>
      <c r="J184" s="66"/>
      <c r="K184" s="95"/>
      <c r="L184" s="296"/>
      <c r="M184" s="102"/>
      <c r="N184" s="102"/>
      <c r="O184" s="102"/>
      <c r="P184" s="102"/>
      <c r="Q184" s="102"/>
      <c r="R184" s="482">
        <v>1</v>
      </c>
    </row>
    <row r="185" spans="1:18" ht="207.75" hidden="1" customHeight="1">
      <c r="A185" s="292"/>
      <c r="B185" s="307" t="s">
        <v>208</v>
      </c>
      <c r="C185" s="290" t="s">
        <v>305</v>
      </c>
      <c r="D185" s="425" t="s">
        <v>306</v>
      </c>
      <c r="E185" s="365" t="s">
        <v>307</v>
      </c>
      <c r="F185" s="365"/>
      <c r="G185" s="53"/>
      <c r="H185" s="53"/>
      <c r="I185" s="53"/>
      <c r="J185" s="362" t="s">
        <v>292</v>
      </c>
      <c r="K185" s="298"/>
      <c r="L185" s="299"/>
      <c r="M185" s="300"/>
      <c r="N185" s="300"/>
      <c r="O185" s="300"/>
      <c r="P185" s="300"/>
      <c r="Q185" s="300"/>
      <c r="R185" s="40" t="s">
        <v>302</v>
      </c>
    </row>
    <row r="186" spans="1:18" ht="76.5" customHeight="1">
      <c r="A186" s="292"/>
      <c r="B186" s="307" t="s">
        <v>208</v>
      </c>
      <c r="C186" s="290" t="s">
        <v>612</v>
      </c>
      <c r="D186" s="425" t="s">
        <v>613</v>
      </c>
      <c r="E186" s="365" t="s">
        <v>312</v>
      </c>
      <c r="F186" s="365"/>
      <c r="G186" s="53"/>
      <c r="H186" s="53"/>
      <c r="I186" s="443">
        <v>1000000</v>
      </c>
      <c r="J186" s="362"/>
      <c r="K186" s="298"/>
      <c r="L186" s="299"/>
      <c r="M186" s="300"/>
      <c r="N186" s="300"/>
      <c r="O186" s="300"/>
      <c r="P186" s="300"/>
      <c r="Q186" s="300"/>
      <c r="R186" s="3" t="s">
        <v>600</v>
      </c>
    </row>
    <row r="187" spans="1:18" ht="123.75" hidden="1" customHeight="1">
      <c r="A187" s="460"/>
      <c r="B187" s="307" t="s">
        <v>208</v>
      </c>
      <c r="C187" s="290" t="s">
        <v>550</v>
      </c>
      <c r="D187" s="425" t="s">
        <v>569</v>
      </c>
      <c r="E187" s="365" t="s">
        <v>282</v>
      </c>
      <c r="F187" s="365"/>
      <c r="G187" s="53"/>
      <c r="H187" s="53"/>
      <c r="I187" s="161"/>
      <c r="J187" s="362"/>
      <c r="K187" s="298"/>
      <c r="L187" s="299"/>
      <c r="M187" s="300"/>
      <c r="N187" s="300"/>
      <c r="O187" s="300"/>
      <c r="P187" s="300"/>
      <c r="Q187" s="300"/>
      <c r="R187" s="3" t="s">
        <v>544</v>
      </c>
    </row>
    <row r="188" spans="1:18" ht="220.5" hidden="1" customHeight="1">
      <c r="A188" s="292"/>
      <c r="B188" s="307" t="s">
        <v>656</v>
      </c>
      <c r="C188" s="290" t="s">
        <v>520</v>
      </c>
      <c r="D188" s="423" t="s">
        <v>521</v>
      </c>
      <c r="E188" s="365" t="s">
        <v>522</v>
      </c>
      <c r="F188" s="365"/>
      <c r="G188" s="53"/>
      <c r="H188" s="53"/>
      <c r="I188" s="53"/>
      <c r="J188" s="362"/>
      <c r="K188" s="298"/>
      <c r="L188" s="299"/>
      <c r="M188" s="300"/>
      <c r="N188" s="300"/>
      <c r="O188" s="300"/>
      <c r="P188" s="300"/>
      <c r="Q188" s="300"/>
      <c r="R188" s="47" t="s">
        <v>487</v>
      </c>
    </row>
    <row r="189" spans="1:18" ht="118.5" hidden="1" customHeight="1">
      <c r="A189" s="292"/>
      <c r="B189" s="307" t="s">
        <v>656</v>
      </c>
      <c r="C189" s="290" t="s">
        <v>523</v>
      </c>
      <c r="D189" s="423" t="s">
        <v>524</v>
      </c>
      <c r="E189" s="365" t="s">
        <v>525</v>
      </c>
      <c r="F189" s="365"/>
      <c r="G189" s="53"/>
      <c r="H189" s="53"/>
      <c r="I189" s="53"/>
      <c r="J189" s="362"/>
      <c r="K189" s="298"/>
      <c r="L189" s="299"/>
      <c r="M189" s="300"/>
      <c r="N189" s="300"/>
      <c r="O189" s="300"/>
      <c r="P189" s="300"/>
      <c r="Q189" s="300"/>
      <c r="R189" s="47" t="s">
        <v>487</v>
      </c>
    </row>
    <row r="190" spans="1:18" ht="147" hidden="1" customHeight="1">
      <c r="A190" s="460"/>
      <c r="B190" s="307" t="s">
        <v>656</v>
      </c>
      <c r="C190" s="358" t="s">
        <v>470</v>
      </c>
      <c r="D190" s="306"/>
      <c r="E190" s="365" t="s">
        <v>477</v>
      </c>
      <c r="F190" s="365"/>
      <c r="G190" s="53"/>
      <c r="H190" s="53"/>
      <c r="I190" s="53"/>
      <c r="J190" s="416">
        <v>10000</v>
      </c>
      <c r="K190" s="298"/>
      <c r="L190" s="299"/>
      <c r="M190" s="300"/>
      <c r="N190" s="300"/>
      <c r="O190" s="300"/>
      <c r="P190" s="300"/>
      <c r="Q190" s="300"/>
      <c r="R190" s="3" t="s">
        <v>388</v>
      </c>
    </row>
    <row r="191" spans="1:18" ht="225" hidden="1" customHeight="1">
      <c r="A191" s="292"/>
      <c r="B191" s="307" t="s">
        <v>656</v>
      </c>
      <c r="C191" s="319" t="s">
        <v>471</v>
      </c>
      <c r="D191" s="407" t="s">
        <v>474</v>
      </c>
      <c r="E191" s="365"/>
      <c r="F191" s="365"/>
      <c r="G191" s="53"/>
      <c r="H191" s="53"/>
      <c r="I191" s="53"/>
      <c r="J191" s="362"/>
      <c r="K191" s="298"/>
      <c r="L191" s="299"/>
      <c r="M191" s="300"/>
      <c r="N191" s="300"/>
      <c r="O191" s="300"/>
      <c r="P191" s="300"/>
      <c r="Q191" s="300"/>
      <c r="R191" s="47" t="s">
        <v>388</v>
      </c>
    </row>
    <row r="192" spans="1:18" ht="120" hidden="1" customHeight="1">
      <c r="A192" s="292"/>
      <c r="B192" s="307" t="s">
        <v>656</v>
      </c>
      <c r="C192" s="319" t="s">
        <v>472</v>
      </c>
      <c r="D192" s="407" t="s">
        <v>475</v>
      </c>
      <c r="E192" s="365"/>
      <c r="F192" s="365"/>
      <c r="G192" s="53"/>
      <c r="H192" s="53"/>
      <c r="I192" s="53"/>
      <c r="J192" s="362"/>
      <c r="K192" s="298"/>
      <c r="L192" s="299"/>
      <c r="M192" s="300"/>
      <c r="N192" s="300"/>
      <c r="O192" s="300"/>
      <c r="P192" s="300"/>
      <c r="Q192" s="300"/>
      <c r="R192" s="47" t="s">
        <v>388</v>
      </c>
    </row>
    <row r="193" spans="1:18" ht="125.25" hidden="1" customHeight="1">
      <c r="A193" s="460"/>
      <c r="B193" s="307" t="s">
        <v>656</v>
      </c>
      <c r="C193" s="290" t="s">
        <v>473</v>
      </c>
      <c r="D193" s="422" t="s">
        <v>476</v>
      </c>
      <c r="E193" s="365"/>
      <c r="F193" s="365"/>
      <c r="G193" s="53"/>
      <c r="H193" s="53"/>
      <c r="I193" s="53"/>
      <c r="J193" s="362"/>
      <c r="K193" s="298"/>
      <c r="L193" s="299"/>
      <c r="M193" s="300"/>
      <c r="N193" s="300"/>
      <c r="O193" s="300"/>
      <c r="P193" s="300"/>
      <c r="Q193" s="300"/>
      <c r="R193" s="47" t="s">
        <v>388</v>
      </c>
    </row>
    <row r="194" spans="1:18" ht="223.5" hidden="1" customHeight="1">
      <c r="A194" s="292"/>
      <c r="B194" s="307" t="s">
        <v>656</v>
      </c>
      <c r="C194" s="290" t="s">
        <v>430</v>
      </c>
      <c r="D194" s="426" t="s">
        <v>431</v>
      </c>
      <c r="E194" s="365" t="s">
        <v>432</v>
      </c>
      <c r="F194" s="365"/>
      <c r="G194" s="396"/>
      <c r="H194" s="396"/>
      <c r="I194" s="396"/>
      <c r="J194" s="397"/>
      <c r="K194" s="398"/>
      <c r="L194" s="399"/>
      <c r="M194" s="400"/>
      <c r="N194" s="400"/>
      <c r="O194" s="400"/>
      <c r="P194" s="400"/>
      <c r="Q194" s="400"/>
      <c r="R194" s="215" t="s">
        <v>398</v>
      </c>
    </row>
    <row r="195" spans="1:18" ht="107.25" hidden="1" customHeight="1">
      <c r="A195" s="323"/>
      <c r="B195" s="307" t="s">
        <v>656</v>
      </c>
      <c r="C195" s="290" t="s">
        <v>369</v>
      </c>
      <c r="D195" s="426" t="s">
        <v>370</v>
      </c>
      <c r="E195" s="365" t="s">
        <v>233</v>
      </c>
      <c r="F195" s="365"/>
      <c r="G195" s="53"/>
      <c r="H195" s="53"/>
      <c r="I195" s="53"/>
      <c r="J195" s="362"/>
      <c r="K195" s="298"/>
      <c r="L195" s="299"/>
      <c r="M195" s="300"/>
      <c r="N195" s="300"/>
      <c r="O195" s="300"/>
      <c r="P195" s="300"/>
      <c r="Q195" s="300"/>
      <c r="R195" s="3" t="s">
        <v>357</v>
      </c>
    </row>
    <row r="196" spans="1:18" ht="99.75" hidden="1" customHeight="1">
      <c r="A196" s="462"/>
      <c r="B196" s="307" t="s">
        <v>656</v>
      </c>
      <c r="C196" s="290" t="s">
        <v>352</v>
      </c>
      <c r="D196" s="426" t="s">
        <v>64</v>
      </c>
      <c r="E196" s="365" t="s">
        <v>331</v>
      </c>
      <c r="F196" s="365"/>
      <c r="G196" s="53"/>
      <c r="H196" s="53"/>
      <c r="I196" s="53"/>
      <c r="J196" s="362"/>
      <c r="K196" s="298"/>
      <c r="L196" s="299"/>
      <c r="M196" s="300"/>
      <c r="N196" s="300"/>
      <c r="O196" s="300"/>
      <c r="P196" s="300"/>
      <c r="Q196" s="300"/>
      <c r="R196" s="3" t="s">
        <v>344</v>
      </c>
    </row>
    <row r="197" spans="1:18" ht="230.25" hidden="1" customHeight="1">
      <c r="A197" s="323"/>
      <c r="B197" s="463" t="s">
        <v>208</v>
      </c>
      <c r="C197" s="290" t="s">
        <v>336</v>
      </c>
      <c r="D197" s="426" t="s">
        <v>335</v>
      </c>
      <c r="E197" s="365">
        <v>3</v>
      </c>
      <c r="F197" s="365"/>
      <c r="G197" s="53"/>
      <c r="H197" s="53"/>
      <c r="I197" s="53"/>
      <c r="J197" s="362"/>
      <c r="K197" s="298"/>
      <c r="L197" s="299"/>
      <c r="M197" s="300"/>
      <c r="N197" s="300"/>
      <c r="O197" s="300"/>
      <c r="P197" s="300"/>
      <c r="Q197" s="300"/>
      <c r="R197" s="215" t="s">
        <v>311</v>
      </c>
    </row>
    <row r="198" spans="1:18" ht="134.25" hidden="1" customHeight="1">
      <c r="A198" s="287"/>
      <c r="B198" s="289" t="s">
        <v>209</v>
      </c>
      <c r="C198" s="290" t="s">
        <v>228</v>
      </c>
      <c r="D198" s="427" t="s">
        <v>229</v>
      </c>
      <c r="E198" s="335" t="s">
        <v>230</v>
      </c>
      <c r="F198" s="335"/>
      <c r="G198" s="53"/>
      <c r="H198" s="53"/>
      <c r="I198" s="53"/>
      <c r="J198" s="362" t="s">
        <v>292</v>
      </c>
      <c r="K198" s="53"/>
      <c r="L198" s="53"/>
      <c r="M198" s="53"/>
      <c r="N198" s="53"/>
      <c r="O198" s="53"/>
      <c r="P198" s="53"/>
      <c r="Q198" s="53"/>
      <c r="R198" s="17" t="s">
        <v>227</v>
      </c>
    </row>
    <row r="199" spans="1:18" ht="90.75" hidden="1" customHeight="1">
      <c r="A199" s="464"/>
      <c r="B199" s="289" t="s">
        <v>209</v>
      </c>
      <c r="C199" s="290" t="s">
        <v>308</v>
      </c>
      <c r="D199" s="426" t="s">
        <v>309</v>
      </c>
      <c r="E199" s="365" t="s">
        <v>291</v>
      </c>
      <c r="F199" s="365"/>
      <c r="G199" s="303"/>
      <c r="H199" s="303"/>
      <c r="I199" s="303"/>
      <c r="J199" s="366" t="s">
        <v>292</v>
      </c>
      <c r="K199" s="304"/>
      <c r="L199" s="305"/>
      <c r="M199" s="306"/>
      <c r="N199" s="306"/>
      <c r="O199" s="306"/>
      <c r="P199" s="306"/>
      <c r="Q199" s="306"/>
      <c r="R199" s="40" t="s">
        <v>302</v>
      </c>
    </row>
    <row r="200" spans="1:18" ht="81.75" hidden="1" customHeight="1">
      <c r="A200" s="287"/>
      <c r="B200" s="289" t="s">
        <v>657</v>
      </c>
      <c r="C200" s="290" t="s">
        <v>570</v>
      </c>
      <c r="D200" s="427" t="s">
        <v>339</v>
      </c>
      <c r="E200" s="335" t="s">
        <v>291</v>
      </c>
      <c r="F200" s="335"/>
      <c r="G200" s="53"/>
      <c r="H200" s="53"/>
      <c r="I200" s="53"/>
      <c r="J200" s="362"/>
      <c r="K200" s="53"/>
      <c r="L200" s="53"/>
      <c r="M200" s="53"/>
      <c r="N200" s="53"/>
      <c r="O200" s="53"/>
      <c r="P200" s="53"/>
      <c r="Q200" s="53"/>
      <c r="R200" s="17" t="s">
        <v>544</v>
      </c>
    </row>
    <row r="201" spans="1:18" ht="117.75" hidden="1" customHeight="1">
      <c r="A201" s="287"/>
      <c r="B201" s="289" t="s">
        <v>657</v>
      </c>
      <c r="C201" s="465" t="s">
        <v>526</v>
      </c>
      <c r="D201" s="428" t="s">
        <v>527</v>
      </c>
      <c r="E201" s="365" t="s">
        <v>340</v>
      </c>
      <c r="F201" s="365"/>
      <c r="G201" s="53"/>
      <c r="H201" s="53"/>
      <c r="I201" s="53"/>
      <c r="J201" s="362"/>
      <c r="K201" s="53"/>
      <c r="L201" s="53"/>
      <c r="M201" s="53"/>
      <c r="N201" s="53"/>
      <c r="O201" s="53"/>
      <c r="P201" s="53"/>
      <c r="Q201" s="53"/>
      <c r="R201" s="17" t="s">
        <v>487</v>
      </c>
    </row>
    <row r="202" spans="1:18" ht="113.25" hidden="1" customHeight="1">
      <c r="A202" s="287"/>
      <c r="B202" s="289" t="s">
        <v>657</v>
      </c>
      <c r="C202" s="358" t="s">
        <v>478</v>
      </c>
      <c r="D202" s="430" t="s">
        <v>339</v>
      </c>
      <c r="E202" s="365" t="s">
        <v>307</v>
      </c>
      <c r="F202" s="365"/>
      <c r="G202" s="53"/>
      <c r="H202" s="53"/>
      <c r="I202" s="53"/>
      <c r="J202" s="362"/>
      <c r="K202" s="53"/>
      <c r="L202" s="53"/>
      <c r="M202" s="53"/>
      <c r="N202" s="53"/>
      <c r="O202" s="53"/>
      <c r="P202" s="53"/>
      <c r="Q202" s="53"/>
      <c r="R202" s="466" t="s">
        <v>388</v>
      </c>
    </row>
    <row r="203" spans="1:18" ht="172.5" hidden="1" customHeight="1">
      <c r="A203" s="464"/>
      <c r="B203" s="289" t="s">
        <v>657</v>
      </c>
      <c r="C203" s="290" t="s">
        <v>479</v>
      </c>
      <c r="D203" s="429" t="s">
        <v>480</v>
      </c>
      <c r="E203" s="365" t="s">
        <v>246</v>
      </c>
      <c r="F203" s="365"/>
      <c r="G203" s="53"/>
      <c r="H203" s="53"/>
      <c r="I203" s="53"/>
      <c r="J203" s="362"/>
      <c r="K203" s="53"/>
      <c r="L203" s="53"/>
      <c r="M203" s="53"/>
      <c r="N203" s="53"/>
      <c r="O203" s="53"/>
      <c r="P203" s="53"/>
      <c r="Q203" s="53"/>
      <c r="R203" s="466" t="s">
        <v>388</v>
      </c>
    </row>
    <row r="204" spans="1:18" ht="78" hidden="1" customHeight="1">
      <c r="A204" s="287"/>
      <c r="B204" s="289" t="s">
        <v>657</v>
      </c>
      <c r="C204" s="319"/>
      <c r="D204" s="469" t="s">
        <v>481</v>
      </c>
      <c r="E204" s="365" t="s">
        <v>230</v>
      </c>
      <c r="F204" s="365"/>
      <c r="G204" s="53"/>
      <c r="H204" s="53"/>
      <c r="I204" s="53"/>
      <c r="J204" s="362"/>
      <c r="K204" s="53"/>
      <c r="L204" s="53"/>
      <c r="M204" s="53"/>
      <c r="N204" s="53"/>
      <c r="O204" s="53"/>
      <c r="P204" s="53"/>
      <c r="Q204" s="53"/>
      <c r="R204" s="148" t="s">
        <v>388</v>
      </c>
    </row>
    <row r="205" spans="1:18" ht="81" hidden="1" customHeight="1">
      <c r="A205" s="287"/>
      <c r="B205" s="289" t="s">
        <v>657</v>
      </c>
      <c r="C205" s="319" t="s">
        <v>482</v>
      </c>
      <c r="D205" s="470" t="s">
        <v>480</v>
      </c>
      <c r="E205" s="365" t="s">
        <v>483</v>
      </c>
      <c r="F205" s="365"/>
      <c r="G205" s="53"/>
      <c r="H205" s="53"/>
      <c r="I205" s="53"/>
      <c r="J205" s="362"/>
      <c r="K205" s="53"/>
      <c r="L205" s="53"/>
      <c r="M205" s="53"/>
      <c r="N205" s="53"/>
      <c r="O205" s="53"/>
      <c r="P205" s="53"/>
      <c r="Q205" s="53"/>
      <c r="R205" s="148" t="s">
        <v>388</v>
      </c>
    </row>
    <row r="206" spans="1:18" ht="72.75" hidden="1" customHeight="1">
      <c r="A206" s="287"/>
      <c r="B206" s="289" t="s">
        <v>657</v>
      </c>
      <c r="C206" s="281"/>
      <c r="D206" s="471" t="s">
        <v>481</v>
      </c>
      <c r="E206" s="365" t="s">
        <v>592</v>
      </c>
      <c r="F206" s="365"/>
      <c r="G206" s="391"/>
      <c r="H206" s="391"/>
      <c r="I206" s="391"/>
      <c r="J206" s="392"/>
      <c r="K206" s="393"/>
      <c r="L206" s="394"/>
      <c r="M206" s="395"/>
      <c r="N206" s="395"/>
      <c r="O206" s="395"/>
      <c r="P206" s="395"/>
      <c r="Q206" s="395"/>
      <c r="R206" s="148" t="s">
        <v>388</v>
      </c>
    </row>
    <row r="207" spans="1:18" ht="96" hidden="1" customHeight="1">
      <c r="A207" s="287"/>
      <c r="B207" s="289" t="s">
        <v>657</v>
      </c>
      <c r="C207" s="337" t="s">
        <v>247</v>
      </c>
      <c r="D207" s="467" t="s">
        <v>248</v>
      </c>
      <c r="E207" s="342" t="s">
        <v>506</v>
      </c>
      <c r="F207" s="335"/>
      <c r="G207" s="53"/>
      <c r="H207" s="53"/>
      <c r="I207" s="53"/>
      <c r="J207" s="362" t="s">
        <v>292</v>
      </c>
      <c r="K207" s="298"/>
      <c r="L207" s="301"/>
      <c r="M207" s="302"/>
      <c r="N207" s="302"/>
      <c r="O207" s="302"/>
      <c r="P207" s="302"/>
      <c r="Q207" s="302"/>
      <c r="R207" s="466" t="s">
        <v>234</v>
      </c>
    </row>
    <row r="208" spans="1:18" ht="48.75" hidden="1" customHeight="1">
      <c r="A208" s="287"/>
      <c r="B208" s="289" t="s">
        <v>657</v>
      </c>
      <c r="C208" s="319"/>
      <c r="D208" s="468" t="s">
        <v>249</v>
      </c>
      <c r="E208" s="334" t="s">
        <v>638</v>
      </c>
      <c r="F208" s="334"/>
      <c r="G208" s="303"/>
      <c r="H208" s="303"/>
      <c r="I208" s="303"/>
      <c r="J208" s="362" t="s">
        <v>292</v>
      </c>
      <c r="K208" s="293"/>
      <c r="L208" s="338"/>
      <c r="M208" s="339"/>
      <c r="N208" s="339"/>
      <c r="O208" s="339"/>
      <c r="P208" s="339"/>
      <c r="Q208" s="339"/>
      <c r="R208" s="466" t="s">
        <v>234</v>
      </c>
    </row>
    <row r="209" spans="1:18" ht="117" hidden="1" customHeight="1">
      <c r="A209" s="341"/>
      <c r="B209" s="289" t="s">
        <v>657</v>
      </c>
      <c r="C209" s="290"/>
      <c r="D209" s="469" t="s">
        <v>250</v>
      </c>
      <c r="E209" s="335" t="s">
        <v>251</v>
      </c>
      <c r="F209" s="335"/>
      <c r="G209" s="53"/>
      <c r="H209" s="53"/>
      <c r="I209" s="53"/>
      <c r="J209" s="362" t="s">
        <v>292</v>
      </c>
      <c r="K209" s="298"/>
      <c r="L209" s="301"/>
      <c r="M209" s="302"/>
      <c r="N209" s="302"/>
      <c r="O209" s="302"/>
      <c r="P209" s="302"/>
      <c r="Q209" s="302"/>
      <c r="R209" s="466" t="s">
        <v>234</v>
      </c>
    </row>
    <row r="210" spans="1:18" ht="99.75" hidden="1" customHeight="1">
      <c r="A210" s="287"/>
      <c r="B210" s="289" t="s">
        <v>657</v>
      </c>
      <c r="C210" s="290" t="s">
        <v>337</v>
      </c>
      <c r="D210" s="429" t="s">
        <v>290</v>
      </c>
      <c r="E210" s="335" t="s">
        <v>291</v>
      </c>
      <c r="F210" s="335"/>
      <c r="G210" s="53"/>
      <c r="H210" s="53"/>
      <c r="I210" s="53"/>
      <c r="J210" s="362" t="s">
        <v>292</v>
      </c>
      <c r="K210" s="53"/>
      <c r="L210" s="53"/>
      <c r="M210" s="53"/>
      <c r="N210" s="53"/>
      <c r="O210" s="53"/>
      <c r="P210" s="53"/>
      <c r="Q210" s="53"/>
      <c r="R210" s="3" t="s">
        <v>253</v>
      </c>
    </row>
    <row r="211" spans="1:18" ht="132" hidden="1" customHeight="1">
      <c r="A211" s="287"/>
      <c r="B211" s="289" t="s">
        <v>657</v>
      </c>
      <c r="C211" s="358" t="s">
        <v>338</v>
      </c>
      <c r="D211" s="430" t="s">
        <v>339</v>
      </c>
      <c r="E211" s="342" t="s">
        <v>340</v>
      </c>
      <c r="F211" s="342"/>
      <c r="G211" s="303"/>
      <c r="H211" s="303"/>
      <c r="I211" s="303"/>
      <c r="J211" s="303"/>
      <c r="K211" s="303"/>
      <c r="L211" s="303"/>
      <c r="M211" s="303"/>
      <c r="N211" s="303"/>
      <c r="O211" s="303"/>
      <c r="P211" s="303"/>
      <c r="Q211" s="303"/>
      <c r="R211" s="215" t="s">
        <v>311</v>
      </c>
    </row>
    <row r="212" spans="1:18" ht="120" hidden="1" customHeight="1">
      <c r="A212" s="287"/>
      <c r="B212" s="289" t="s">
        <v>657</v>
      </c>
      <c r="C212" s="358" t="s">
        <v>384</v>
      </c>
      <c r="D212" s="430" t="s">
        <v>386</v>
      </c>
      <c r="E212" s="342" t="s">
        <v>387</v>
      </c>
      <c r="F212" s="342"/>
      <c r="G212" s="303"/>
      <c r="H212" s="303"/>
      <c r="I212" s="303"/>
      <c r="J212" s="303"/>
      <c r="K212" s="303"/>
      <c r="L212" s="303"/>
      <c r="M212" s="303"/>
      <c r="N212" s="303"/>
      <c r="O212" s="303"/>
      <c r="P212" s="303"/>
      <c r="Q212" s="303"/>
      <c r="R212" s="331" t="s">
        <v>374</v>
      </c>
    </row>
    <row r="213" spans="1:18" ht="120.75" hidden="1" customHeight="1">
      <c r="A213" s="341"/>
      <c r="B213" s="289" t="s">
        <v>657</v>
      </c>
      <c r="C213" s="290" t="s">
        <v>385</v>
      </c>
      <c r="D213" s="429" t="s">
        <v>386</v>
      </c>
      <c r="E213" s="335" t="s">
        <v>387</v>
      </c>
      <c r="F213" s="335"/>
      <c r="G213" s="53"/>
      <c r="H213" s="53"/>
      <c r="I213" s="53"/>
      <c r="J213" s="53"/>
      <c r="K213" s="53"/>
      <c r="L213" s="53"/>
      <c r="M213" s="53"/>
      <c r="N213" s="53"/>
      <c r="O213" s="53"/>
      <c r="P213" s="53"/>
      <c r="Q213" s="53"/>
      <c r="R213" s="331" t="s">
        <v>374</v>
      </c>
    </row>
    <row r="214" spans="1:18" ht="24">
      <c r="A214" s="351"/>
      <c r="B214" s="352"/>
      <c r="C214" s="353"/>
      <c r="D214" s="415"/>
      <c r="E214" s="354"/>
      <c r="F214" s="354"/>
      <c r="G214" s="52"/>
      <c r="H214" s="52"/>
      <c r="I214" s="52"/>
      <c r="J214" s="52"/>
      <c r="K214" s="64"/>
      <c r="L214" s="355"/>
      <c r="M214" s="356"/>
      <c r="N214" s="356"/>
      <c r="O214" s="356"/>
      <c r="P214" s="356"/>
      <c r="Q214" s="356"/>
      <c r="R214" s="357"/>
    </row>
  </sheetData>
  <autoFilter ref="A9:Z213">
    <filterColumn colId="17">
      <filters>
        <filter val="1"/>
        <filter val="สำนักงานประกันคุณภาพ"/>
      </filters>
    </filterColumn>
  </autoFilter>
  <mergeCells count="19">
    <mergeCell ref="M6:O6"/>
    <mergeCell ref="P6:Q7"/>
    <mergeCell ref="R6:R8"/>
    <mergeCell ref="M7:M8"/>
    <mergeCell ref="N7:N8"/>
    <mergeCell ref="O7:O8"/>
    <mergeCell ref="A174:E174"/>
    <mergeCell ref="A175:E175"/>
    <mergeCell ref="A183:E183"/>
    <mergeCell ref="A184:E184"/>
    <mergeCell ref="L6:L8"/>
    <mergeCell ref="K6:K8"/>
    <mergeCell ref="A6:A8"/>
    <mergeCell ref="B6:B8"/>
    <mergeCell ref="C6:C8"/>
    <mergeCell ref="D6:D8"/>
    <mergeCell ref="E6:E8"/>
    <mergeCell ref="F6:F8"/>
    <mergeCell ref="G6:J7"/>
  </mergeCells>
  <pageMargins left="1.1811023622047201" right="0" top="0.196850393700787" bottom="0.118110236220472" header="0.31496062992126" footer="7.8740157480315001E-2"/>
  <pageSetup paperSize="9" scale="95" orientation="landscape" useFirstPageNumber="1" r:id="rId1"/>
  <headerFooter>
    <oddFooter>&amp;R&amp;P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theme="3" tint="0.59999389629810485"/>
  </sheetPr>
  <dimension ref="A1:AB214"/>
  <sheetViews>
    <sheetView view="pageLayout" zoomScale="73" zoomScaleNormal="84" zoomScaleSheetLayoutView="100" zoomScalePageLayoutView="73" workbookViewId="0">
      <selection sqref="A1:A2"/>
    </sheetView>
  </sheetViews>
  <sheetFormatPr defaultColWidth="9.140625" defaultRowHeight="21"/>
  <cols>
    <col min="1" max="1" width="16.28515625" style="44" customWidth="1"/>
    <col min="2" max="2" width="18.42578125" style="44" customWidth="1"/>
    <col min="3" max="3" width="19" style="44" customWidth="1"/>
    <col min="4" max="4" width="18.7109375" style="431" customWidth="1"/>
    <col min="5" max="6" width="14.28515625" style="57" customWidth="1"/>
    <col min="7" max="7" width="0.28515625" style="44" customWidth="1"/>
    <col min="8" max="8" width="8.140625" style="44" hidden="1" customWidth="1"/>
    <col min="9" max="9" width="10.85546875" style="44" customWidth="1"/>
    <col min="10" max="10" width="12.140625" style="44" customWidth="1"/>
    <col min="11" max="11" width="0.140625" style="57" hidden="1" customWidth="1"/>
    <col min="12" max="12" width="10.140625" style="99" hidden="1" customWidth="1"/>
    <col min="13" max="13" width="8" style="98" hidden="1" customWidth="1"/>
    <col min="14" max="14" width="9.42578125" style="98" hidden="1" customWidth="1"/>
    <col min="15" max="15" width="7.7109375" style="98" hidden="1" customWidth="1"/>
    <col min="16" max="16" width="9.5703125" style="98" hidden="1" customWidth="1"/>
    <col min="17" max="17" width="2.42578125" style="98" hidden="1" customWidth="1"/>
    <col min="18" max="18" width="13.42578125" style="169" customWidth="1"/>
    <col min="19" max="19" width="0.85546875" style="44" customWidth="1"/>
    <col min="20" max="20" width="6.85546875" style="44" customWidth="1"/>
    <col min="21" max="21" width="8.42578125" style="91" hidden="1" customWidth="1"/>
    <col min="22" max="22" width="9.140625" style="44" hidden="1" customWidth="1"/>
    <col min="23" max="23" width="13.42578125" style="91" hidden="1" customWidth="1"/>
    <col min="24" max="24" width="12.140625" style="44" hidden="1" customWidth="1"/>
    <col min="25" max="26" width="9.140625" style="44" hidden="1" customWidth="1"/>
    <col min="27" max="31" width="9.140625" style="44"/>
    <col min="32" max="32" width="10.7109375" style="44" bestFit="1" customWidth="1"/>
    <col min="33" max="16384" width="9.140625" style="44"/>
  </cols>
  <sheetData>
    <row r="1" spans="1:26" ht="24">
      <c r="A1" s="262" t="s">
        <v>665</v>
      </c>
      <c r="B1" s="262"/>
      <c r="C1" s="263"/>
      <c r="G1" s="16"/>
      <c r="H1" s="16"/>
      <c r="I1" s="16"/>
      <c r="J1" s="16"/>
      <c r="K1" s="16"/>
      <c r="L1" s="96"/>
      <c r="M1" s="96"/>
      <c r="N1" s="96"/>
      <c r="O1" s="96"/>
      <c r="P1" s="96"/>
      <c r="Q1" s="96"/>
      <c r="R1" s="167"/>
    </row>
    <row r="2" spans="1:26" ht="24">
      <c r="A2" s="262" t="str">
        <f>ตาราง!A2</f>
        <v>(ตามแผนยุทธศาสตร์มหาวิทยาลัยเกษตรศาสตร์ ระยะ 12 ปี พ.ศ.2560-2571)</v>
      </c>
      <c r="B2" s="262"/>
      <c r="E2" s="264"/>
      <c r="F2" s="1"/>
      <c r="G2" s="16"/>
      <c r="H2" s="16"/>
      <c r="I2" s="16"/>
      <c r="J2" s="16"/>
      <c r="K2" s="16"/>
      <c r="L2" s="96"/>
      <c r="M2" s="96"/>
      <c r="N2" s="96"/>
      <c r="O2" s="96"/>
      <c r="P2" s="96"/>
      <c r="Q2" s="96"/>
      <c r="R2" s="167"/>
    </row>
    <row r="3" spans="1:26" ht="24">
      <c r="A3" s="262" t="s">
        <v>8</v>
      </c>
      <c r="B3" s="262" t="s">
        <v>66</v>
      </c>
      <c r="C3" s="52"/>
      <c r="D3" s="256"/>
      <c r="E3" s="264"/>
      <c r="F3" s="264"/>
      <c r="G3" s="16"/>
      <c r="H3" s="16"/>
      <c r="I3" s="16"/>
      <c r="J3" s="16"/>
      <c r="K3" s="16"/>
      <c r="L3" s="96"/>
      <c r="M3" s="96"/>
      <c r="N3" s="96"/>
      <c r="O3" s="96"/>
      <c r="P3" s="96"/>
      <c r="Q3" s="96"/>
      <c r="R3" s="167"/>
    </row>
    <row r="4" spans="1:26" ht="15.75" hidden="1" customHeight="1">
      <c r="A4" s="261" t="s">
        <v>16</v>
      </c>
      <c r="B4" s="262"/>
      <c r="C4" s="263"/>
      <c r="D4" s="122"/>
      <c r="E4" s="64"/>
      <c r="F4" s="64"/>
      <c r="M4" s="97"/>
      <c r="N4" s="97"/>
      <c r="O4" s="97"/>
      <c r="P4" s="97"/>
      <c r="Q4" s="97"/>
      <c r="R4" s="56"/>
    </row>
    <row r="5" spans="1:26" ht="15.75" hidden="1" customHeight="1">
      <c r="A5" s="261" t="s">
        <v>17</v>
      </c>
      <c r="B5" s="262"/>
      <c r="C5" s="263"/>
      <c r="D5" s="122"/>
      <c r="E5" s="64"/>
      <c r="F5" s="64"/>
      <c r="M5" s="97"/>
      <c r="N5" s="97"/>
      <c r="O5" s="97"/>
      <c r="P5" s="97"/>
      <c r="Q5" s="97"/>
      <c r="R5" s="56"/>
    </row>
    <row r="6" spans="1:26" ht="44.25" customHeight="1">
      <c r="A6" s="537" t="s">
        <v>91</v>
      </c>
      <c r="B6" s="537" t="s">
        <v>214</v>
      </c>
      <c r="C6" s="537" t="s">
        <v>1</v>
      </c>
      <c r="D6" s="540" t="s">
        <v>216</v>
      </c>
      <c r="E6" s="537" t="s">
        <v>192</v>
      </c>
      <c r="F6" s="550" t="s">
        <v>663</v>
      </c>
      <c r="G6" s="543" t="s">
        <v>19</v>
      </c>
      <c r="H6" s="553"/>
      <c r="I6" s="553"/>
      <c r="J6" s="544"/>
      <c r="K6" s="537" t="s">
        <v>85</v>
      </c>
      <c r="L6" s="547" t="s">
        <v>93</v>
      </c>
      <c r="M6" s="534" t="s">
        <v>18</v>
      </c>
      <c r="N6" s="535"/>
      <c r="O6" s="536"/>
      <c r="P6" s="516" t="s">
        <v>20</v>
      </c>
      <c r="Q6" s="517"/>
      <c r="R6" s="520" t="s">
        <v>6</v>
      </c>
      <c r="U6" s="91" t="s">
        <v>87</v>
      </c>
      <c r="V6" s="44" t="s">
        <v>94</v>
      </c>
      <c r="W6" s="91" t="s">
        <v>88</v>
      </c>
      <c r="X6" s="44" t="s">
        <v>95</v>
      </c>
      <c r="Y6" s="44" t="s">
        <v>96</v>
      </c>
      <c r="Z6" s="44" t="s">
        <v>79</v>
      </c>
    </row>
    <row r="7" spans="1:26" ht="24.6" customHeight="1">
      <c r="A7" s="538"/>
      <c r="B7" s="538"/>
      <c r="C7" s="538"/>
      <c r="D7" s="541"/>
      <c r="E7" s="538"/>
      <c r="F7" s="551"/>
      <c r="G7" s="545"/>
      <c r="H7" s="554"/>
      <c r="I7" s="554"/>
      <c r="J7" s="546"/>
      <c r="K7" s="538"/>
      <c r="L7" s="548"/>
      <c r="M7" s="523" t="s">
        <v>12</v>
      </c>
      <c r="N7" s="523" t="s">
        <v>14</v>
      </c>
      <c r="O7" s="523" t="s">
        <v>15</v>
      </c>
      <c r="P7" s="518"/>
      <c r="Q7" s="519"/>
      <c r="R7" s="521"/>
    </row>
    <row r="8" spans="1:26" ht="46.5" customHeight="1">
      <c r="A8" s="539"/>
      <c r="B8" s="539"/>
      <c r="C8" s="539"/>
      <c r="D8" s="542"/>
      <c r="E8" s="539"/>
      <c r="F8" s="552"/>
      <c r="G8" s="475" t="s">
        <v>2</v>
      </c>
      <c r="H8" s="475" t="s">
        <v>3</v>
      </c>
      <c r="I8" s="475" t="s">
        <v>2</v>
      </c>
      <c r="J8" s="475" t="s">
        <v>3</v>
      </c>
      <c r="K8" s="539"/>
      <c r="L8" s="549"/>
      <c r="M8" s="524"/>
      <c r="N8" s="524"/>
      <c r="O8" s="524"/>
      <c r="P8" s="100" t="s">
        <v>2</v>
      </c>
      <c r="Q8" s="474" t="s">
        <v>3</v>
      </c>
      <c r="R8" s="522"/>
    </row>
    <row r="9" spans="1:26" ht="30.75" customHeight="1">
      <c r="A9" s="476" t="s">
        <v>168</v>
      </c>
      <c r="B9" s="54"/>
      <c r="C9" s="310"/>
      <c r="D9" s="122"/>
      <c r="E9" s="265"/>
      <c r="F9" s="265"/>
      <c r="G9" s="66"/>
      <c r="H9" s="5"/>
      <c r="I9" s="5"/>
      <c r="J9" s="5"/>
      <c r="K9" s="266"/>
      <c r="L9" s="122"/>
      <c r="M9" s="121"/>
      <c r="N9" s="121"/>
      <c r="O9" s="121"/>
      <c r="P9" s="121"/>
      <c r="Q9" s="268"/>
      <c r="R9" s="477">
        <v>1</v>
      </c>
      <c r="U9" s="104"/>
      <c r="V9" s="104"/>
      <c r="W9" s="104"/>
      <c r="X9" s="104"/>
      <c r="Y9" s="104"/>
      <c r="Z9" s="104"/>
    </row>
    <row r="10" spans="1:26" ht="25.5" customHeight="1">
      <c r="A10" s="473" t="s">
        <v>204</v>
      </c>
      <c r="B10" s="65"/>
      <c r="C10" s="265"/>
      <c r="D10" s="122"/>
      <c r="E10" s="265"/>
      <c r="F10" s="265"/>
      <c r="G10" s="66"/>
      <c r="H10" s="5"/>
      <c r="I10" s="5"/>
      <c r="J10" s="5"/>
      <c r="K10" s="266"/>
      <c r="L10" s="122"/>
      <c r="M10" s="121"/>
      <c r="N10" s="121"/>
      <c r="O10" s="121"/>
      <c r="P10" s="121"/>
      <c r="Q10" s="268"/>
      <c r="R10" s="477">
        <v>1</v>
      </c>
      <c r="U10" s="104"/>
      <c r="V10" s="104"/>
      <c r="W10" s="104"/>
      <c r="X10" s="104"/>
      <c r="Y10" s="104"/>
      <c r="Z10" s="104"/>
    </row>
    <row r="11" spans="1:26" ht="28.5" customHeight="1">
      <c r="A11" s="63" t="s">
        <v>218</v>
      </c>
      <c r="B11" s="39"/>
      <c r="C11" s="239"/>
      <c r="D11" s="322"/>
      <c r="E11" s="61"/>
      <c r="F11" s="61"/>
      <c r="G11" s="5"/>
      <c r="H11" s="5"/>
      <c r="I11" s="5"/>
      <c r="J11" s="5"/>
      <c r="K11" s="267"/>
      <c r="L11" s="223"/>
      <c r="M11" s="121"/>
      <c r="N11" s="121"/>
      <c r="O11" s="131"/>
      <c r="P11" s="121"/>
      <c r="Q11" s="268"/>
      <c r="R11" s="478">
        <v>1</v>
      </c>
      <c r="U11" s="91">
        <v>0</v>
      </c>
      <c r="V11" s="49"/>
      <c r="W11" s="91">
        <v>1</v>
      </c>
      <c r="Z11" s="44">
        <v>1</v>
      </c>
    </row>
    <row r="12" spans="1:26" ht="194.25" hidden="1" customHeight="1">
      <c r="A12" s="63"/>
      <c r="B12" s="289" t="s">
        <v>205</v>
      </c>
      <c r="C12" s="379" t="s">
        <v>573</v>
      </c>
      <c r="D12" s="364" t="s">
        <v>593</v>
      </c>
      <c r="E12" s="4">
        <v>3.51</v>
      </c>
      <c r="F12" s="4"/>
      <c r="G12" s="4"/>
      <c r="H12" s="4"/>
      <c r="I12" s="4"/>
      <c r="J12" s="344"/>
      <c r="K12" s="5"/>
      <c r="L12" s="120"/>
      <c r="M12" s="131"/>
      <c r="N12" s="121"/>
      <c r="O12" s="121"/>
      <c r="P12" s="121"/>
      <c r="Q12" s="121"/>
      <c r="R12" s="62" t="s">
        <v>388</v>
      </c>
      <c r="V12" s="49"/>
    </row>
    <row r="13" spans="1:26" ht="106.5" hidden="1" customHeight="1">
      <c r="A13" s="432"/>
      <c r="B13" s="289" t="s">
        <v>205</v>
      </c>
      <c r="C13" s="379" t="s">
        <v>573</v>
      </c>
      <c r="D13" s="364" t="s">
        <v>594</v>
      </c>
      <c r="E13" s="4">
        <v>3.51</v>
      </c>
      <c r="F13" s="4"/>
      <c r="G13" s="4"/>
      <c r="H13" s="4"/>
      <c r="I13" s="4"/>
      <c r="J13" s="344"/>
      <c r="K13" s="5"/>
      <c r="L13" s="120"/>
      <c r="M13" s="131"/>
      <c r="N13" s="121"/>
      <c r="O13" s="121"/>
      <c r="P13" s="121"/>
      <c r="Q13" s="121"/>
      <c r="R13" s="62" t="s">
        <v>388</v>
      </c>
      <c r="V13" s="49"/>
    </row>
    <row r="14" spans="1:26" ht="221.25" hidden="1" customHeight="1">
      <c r="A14" s="63"/>
      <c r="B14" s="289" t="s">
        <v>618</v>
      </c>
      <c r="C14" s="329" t="s">
        <v>542</v>
      </c>
      <c r="D14" s="374" t="s">
        <v>543</v>
      </c>
      <c r="E14" s="4" t="s">
        <v>469</v>
      </c>
      <c r="F14" s="4"/>
      <c r="G14" s="4"/>
      <c r="H14" s="4"/>
      <c r="I14" s="472">
        <v>28000</v>
      </c>
      <c r="K14" s="4"/>
      <c r="L14" s="249"/>
      <c r="M14" s="103"/>
      <c r="N14" s="123"/>
      <c r="O14" s="123"/>
      <c r="P14" s="123"/>
      <c r="Q14" s="123"/>
      <c r="R14" s="40" t="s">
        <v>544</v>
      </c>
      <c r="V14" s="49"/>
    </row>
    <row r="15" spans="1:26" ht="197.25" hidden="1" customHeight="1">
      <c r="A15" s="432"/>
      <c r="B15" s="419"/>
      <c r="C15" s="42" t="s">
        <v>484</v>
      </c>
      <c r="D15" s="364" t="s">
        <v>485</v>
      </c>
      <c r="E15" s="4" t="s">
        <v>486</v>
      </c>
      <c r="F15" s="4"/>
      <c r="G15" s="4"/>
      <c r="H15" s="4"/>
      <c r="I15" s="4"/>
      <c r="J15" s="344"/>
      <c r="K15" s="5"/>
      <c r="L15" s="120"/>
      <c r="M15" s="131"/>
      <c r="N15" s="121"/>
      <c r="O15" s="121"/>
      <c r="P15" s="121"/>
      <c r="Q15" s="121"/>
      <c r="R15" s="3" t="s">
        <v>487</v>
      </c>
      <c r="V15" s="49"/>
    </row>
    <row r="16" spans="1:26" ht="201" hidden="1" customHeight="1">
      <c r="A16" s="63"/>
      <c r="B16" s="289" t="s">
        <v>618</v>
      </c>
      <c r="C16" s="42" t="s">
        <v>252</v>
      </c>
      <c r="D16" s="364" t="s">
        <v>254</v>
      </c>
      <c r="E16" s="4" t="s">
        <v>246</v>
      </c>
      <c r="F16" s="4"/>
      <c r="G16" s="4"/>
      <c r="H16" s="4"/>
      <c r="I16" s="344">
        <v>50000</v>
      </c>
      <c r="J16" s="303"/>
      <c r="K16" s="5"/>
      <c r="L16" s="120"/>
      <c r="M16" s="131"/>
      <c r="N16" s="121"/>
      <c r="O16" s="121"/>
      <c r="P16" s="121"/>
      <c r="Q16" s="121"/>
      <c r="R16" s="3" t="s">
        <v>253</v>
      </c>
      <c r="V16" s="49"/>
    </row>
    <row r="17" spans="1:28" ht="203.25" hidden="1" customHeight="1">
      <c r="A17" s="7"/>
      <c r="B17" s="281"/>
      <c r="C17" s="42" t="s">
        <v>341</v>
      </c>
      <c r="D17" s="364" t="s">
        <v>342</v>
      </c>
      <c r="E17" s="4" t="s">
        <v>343</v>
      </c>
      <c r="F17" s="4"/>
      <c r="G17" s="18"/>
      <c r="H17" s="18"/>
      <c r="I17" s="336">
        <v>100000</v>
      </c>
      <c r="J17" s="53"/>
      <c r="K17" s="5"/>
      <c r="L17" s="120"/>
      <c r="M17" s="131"/>
      <c r="N17" s="121"/>
      <c r="O17" s="121"/>
      <c r="P17" s="121"/>
      <c r="Q17" s="121"/>
      <c r="R17" s="40" t="s">
        <v>344</v>
      </c>
      <c r="V17" s="49"/>
    </row>
    <row r="18" spans="1:28" ht="231.75" hidden="1" customHeight="1">
      <c r="A18" s="48"/>
      <c r="B18" s="289" t="s">
        <v>641</v>
      </c>
      <c r="C18" s="414" t="s">
        <v>376</v>
      </c>
      <c r="D18" s="364" t="s">
        <v>372</v>
      </c>
      <c r="E18" s="4" t="s">
        <v>373</v>
      </c>
      <c r="F18" s="5"/>
      <c r="G18" s="6"/>
      <c r="H18" s="6"/>
      <c r="I18" s="345">
        <v>300000</v>
      </c>
      <c r="K18" s="5"/>
      <c r="L18" s="120"/>
      <c r="M18" s="131"/>
      <c r="N18" s="121"/>
      <c r="O18" s="121"/>
      <c r="P18" s="121"/>
      <c r="Q18" s="121"/>
      <c r="R18" s="47" t="s">
        <v>374</v>
      </c>
      <c r="V18" s="49"/>
    </row>
    <row r="19" spans="1:28" ht="127.5" hidden="1" customHeight="1">
      <c r="A19" s="48"/>
      <c r="B19" s="289" t="s">
        <v>205</v>
      </c>
      <c r="C19" s="414" t="s">
        <v>376</v>
      </c>
      <c r="D19" s="364" t="s">
        <v>377</v>
      </c>
      <c r="E19" s="4" t="s">
        <v>373</v>
      </c>
      <c r="F19" s="5"/>
      <c r="G19" s="6"/>
      <c r="H19" s="6"/>
      <c r="I19" s="6"/>
      <c r="J19" s="336"/>
      <c r="K19" s="5"/>
      <c r="L19" s="120"/>
      <c r="M19" s="131"/>
      <c r="N19" s="121"/>
      <c r="O19" s="121"/>
      <c r="P19" s="121"/>
      <c r="Q19" s="121"/>
      <c r="R19" s="47" t="s">
        <v>374</v>
      </c>
      <c r="V19" s="49"/>
    </row>
    <row r="20" spans="1:28" ht="129.75" hidden="1" customHeight="1">
      <c r="A20" s="7"/>
      <c r="B20" s="419" t="s">
        <v>206</v>
      </c>
      <c r="C20" s="42" t="s">
        <v>540</v>
      </c>
      <c r="D20" s="374" t="s">
        <v>255</v>
      </c>
      <c r="E20" s="18" t="s">
        <v>246</v>
      </c>
      <c r="F20" s="18"/>
      <c r="G20" s="18"/>
      <c r="H20" s="18"/>
      <c r="I20" s="336">
        <v>50000</v>
      </c>
      <c r="J20" s="53"/>
      <c r="K20" s="5"/>
      <c r="L20" s="120"/>
      <c r="M20" s="131"/>
      <c r="N20" s="121"/>
      <c r="O20" s="121"/>
      <c r="P20" s="121"/>
      <c r="Q20" s="121"/>
      <c r="R20" s="40" t="s">
        <v>253</v>
      </c>
      <c r="V20" s="49"/>
    </row>
    <row r="21" spans="1:28" ht="177.75" hidden="1" customHeight="1">
      <c r="A21" s="63"/>
      <c r="B21" s="289" t="s">
        <v>642</v>
      </c>
      <c r="C21" s="290" t="s">
        <v>545</v>
      </c>
      <c r="D21" s="364" t="s">
        <v>546</v>
      </c>
      <c r="E21" s="4" t="s">
        <v>469</v>
      </c>
      <c r="F21" s="4"/>
      <c r="G21" s="4"/>
      <c r="H21" s="4"/>
      <c r="I21" s="433">
        <v>70000</v>
      </c>
      <c r="J21" s="303"/>
      <c r="K21" s="5"/>
      <c r="L21" s="120"/>
      <c r="M21" s="131"/>
      <c r="N21" s="121"/>
      <c r="O21" s="121"/>
      <c r="P21" s="121"/>
      <c r="Q21" s="121"/>
      <c r="R21" s="40" t="s">
        <v>544</v>
      </c>
      <c r="V21" s="49"/>
    </row>
    <row r="22" spans="1:28" ht="99.75" hidden="1" customHeight="1">
      <c r="A22" s="63"/>
      <c r="B22" s="289" t="s">
        <v>642</v>
      </c>
      <c r="C22" s="290" t="s">
        <v>599</v>
      </c>
      <c r="D22" s="364" t="s">
        <v>546</v>
      </c>
      <c r="E22" s="4" t="s">
        <v>230</v>
      </c>
      <c r="F22" s="5"/>
      <c r="G22" s="5"/>
      <c r="H22" s="5"/>
      <c r="I22" s="434">
        <v>500000</v>
      </c>
      <c r="J22" s="436"/>
      <c r="K22" s="5"/>
      <c r="L22" s="120"/>
      <c r="M22" s="131"/>
      <c r="N22" s="121"/>
      <c r="O22" s="121"/>
      <c r="P22" s="121"/>
      <c r="Q22" s="121"/>
      <c r="R22" s="47" t="s">
        <v>600</v>
      </c>
      <c r="V22" s="49"/>
    </row>
    <row r="23" spans="1:28" ht="107.25" hidden="1" customHeight="1">
      <c r="A23" s="63"/>
      <c r="B23" s="289" t="s">
        <v>642</v>
      </c>
      <c r="C23" s="42" t="s">
        <v>528</v>
      </c>
      <c r="D23" s="374" t="s">
        <v>529</v>
      </c>
      <c r="E23" s="4" t="s">
        <v>246</v>
      </c>
      <c r="F23" s="5"/>
      <c r="G23" s="6"/>
      <c r="H23" s="6"/>
      <c r="I23" s="6"/>
      <c r="J23" s="345"/>
      <c r="K23" s="5"/>
      <c r="L23" s="120"/>
      <c r="M23" s="131"/>
      <c r="N23" s="121"/>
      <c r="O23" s="121"/>
      <c r="P23" s="121"/>
      <c r="Q23" s="121"/>
      <c r="R23" s="47" t="s">
        <v>530</v>
      </c>
      <c r="V23" s="49"/>
    </row>
    <row r="24" spans="1:28" ht="87" hidden="1" customHeight="1">
      <c r="A24" s="432"/>
      <c r="B24" s="289" t="s">
        <v>642</v>
      </c>
      <c r="C24" s="42" t="s">
        <v>531</v>
      </c>
      <c r="D24" s="374" t="s">
        <v>529</v>
      </c>
      <c r="E24" s="4" t="s">
        <v>246</v>
      </c>
      <c r="F24" s="4"/>
      <c r="G24" s="18"/>
      <c r="H24" s="18"/>
      <c r="I24" s="18"/>
      <c r="J24" s="336"/>
      <c r="K24" s="5"/>
      <c r="L24" s="120"/>
      <c r="M24" s="131"/>
      <c r="N24" s="121"/>
      <c r="O24" s="121"/>
      <c r="P24" s="121"/>
      <c r="Q24" s="121"/>
      <c r="R24" s="47" t="s">
        <v>530</v>
      </c>
      <c r="V24" s="49"/>
    </row>
    <row r="25" spans="1:28" ht="108" hidden="1" customHeight="1">
      <c r="A25" s="38"/>
      <c r="B25" s="289" t="s">
        <v>642</v>
      </c>
      <c r="C25" s="42" t="s">
        <v>488</v>
      </c>
      <c r="D25" s="364" t="s">
        <v>489</v>
      </c>
      <c r="E25" s="4" t="s">
        <v>490</v>
      </c>
      <c r="F25" s="375"/>
      <c r="G25" s="435"/>
      <c r="H25" s="4"/>
      <c r="I25" s="4"/>
      <c r="J25" s="344"/>
      <c r="K25" s="5"/>
      <c r="L25" s="120"/>
      <c r="M25" s="131"/>
      <c r="N25" s="121"/>
      <c r="O25" s="121"/>
      <c r="P25" s="121"/>
      <c r="Q25" s="121"/>
      <c r="R25" s="47" t="s">
        <v>487</v>
      </c>
      <c r="V25" s="49"/>
    </row>
    <row r="26" spans="1:28" ht="111.75" hidden="1" customHeight="1">
      <c r="A26" s="48"/>
      <c r="B26" s="289" t="s">
        <v>642</v>
      </c>
      <c r="C26" s="42" t="s">
        <v>491</v>
      </c>
      <c r="D26" s="364" t="s">
        <v>492</v>
      </c>
      <c r="E26" s="4" t="s">
        <v>493</v>
      </c>
      <c r="F26" s="5"/>
      <c r="G26" s="5"/>
      <c r="H26" s="5"/>
      <c r="I26" s="5"/>
      <c r="J26" s="336"/>
      <c r="K26" s="5"/>
      <c r="L26" s="120"/>
      <c r="M26" s="131"/>
      <c r="N26" s="121"/>
      <c r="O26" s="121"/>
      <c r="P26" s="121"/>
      <c r="Q26" s="121"/>
      <c r="R26" s="47" t="s">
        <v>487</v>
      </c>
      <c r="V26" s="49"/>
    </row>
    <row r="27" spans="1:28" ht="129.75" hidden="1" customHeight="1">
      <c r="A27" s="63"/>
      <c r="B27" s="289" t="s">
        <v>642</v>
      </c>
      <c r="C27" s="42" t="s">
        <v>396</v>
      </c>
      <c r="D27" s="374" t="s">
        <v>397</v>
      </c>
      <c r="E27" s="4" t="s">
        <v>574</v>
      </c>
      <c r="F27" s="5"/>
      <c r="G27" s="6"/>
      <c r="H27" s="6"/>
      <c r="I27" s="345">
        <v>50000</v>
      </c>
      <c r="J27" s="303"/>
      <c r="K27" s="5"/>
      <c r="L27" s="120"/>
      <c r="M27" s="131"/>
      <c r="N27" s="121"/>
      <c r="O27" s="121"/>
      <c r="P27" s="121"/>
      <c r="Q27" s="121"/>
      <c r="R27" s="47" t="s">
        <v>398</v>
      </c>
      <c r="V27" s="49"/>
    </row>
    <row r="28" spans="1:28" ht="84.75" hidden="1" customHeight="1">
      <c r="A28" s="432"/>
      <c r="B28" s="289" t="s">
        <v>642</v>
      </c>
      <c r="C28" s="42" t="s">
        <v>399</v>
      </c>
      <c r="D28" s="374" t="s">
        <v>400</v>
      </c>
      <c r="E28" s="4" t="s">
        <v>401</v>
      </c>
      <c r="F28" s="4"/>
      <c r="G28" s="18"/>
      <c r="H28" s="18"/>
      <c r="I28" s="336">
        <v>20000</v>
      </c>
      <c r="J28" s="447"/>
      <c r="K28" s="5"/>
      <c r="L28" s="120"/>
      <c r="M28" s="131"/>
      <c r="N28" s="121"/>
      <c r="O28" s="121"/>
      <c r="P28" s="121"/>
      <c r="Q28" s="121"/>
      <c r="R28" s="47" t="s">
        <v>398</v>
      </c>
      <c r="V28" s="49"/>
    </row>
    <row r="29" spans="1:28" ht="133.5" hidden="1" customHeight="1">
      <c r="A29" s="448"/>
      <c r="B29" s="289" t="s">
        <v>642</v>
      </c>
      <c r="C29" s="449" t="s">
        <v>389</v>
      </c>
      <c r="D29" s="364" t="s">
        <v>390</v>
      </c>
      <c r="E29" s="170" t="s">
        <v>356</v>
      </c>
      <c r="F29" s="127"/>
      <c r="G29" s="445"/>
      <c r="H29" s="408"/>
      <c r="I29" s="446">
        <v>220000</v>
      </c>
      <c r="J29" s="303"/>
      <c r="K29" s="223"/>
      <c r="L29" s="120"/>
      <c r="M29" s="131"/>
      <c r="N29" s="121"/>
      <c r="O29" s="121"/>
      <c r="P29" s="121"/>
      <c r="Q29" s="121"/>
      <c r="R29" s="374" t="s">
        <v>388</v>
      </c>
      <c r="S29" s="410"/>
      <c r="T29" s="410"/>
      <c r="U29" s="410"/>
      <c r="V29" s="411"/>
      <c r="W29" s="410"/>
      <c r="X29" s="410"/>
      <c r="Y29" s="410"/>
      <c r="Z29" s="410"/>
      <c r="AA29" s="410"/>
      <c r="AB29" s="410"/>
    </row>
    <row r="30" spans="1:28" ht="144" customHeight="1">
      <c r="A30" s="90"/>
      <c r="B30" s="289" t="s">
        <v>642</v>
      </c>
      <c r="C30" s="449" t="s">
        <v>389</v>
      </c>
      <c r="D30" s="374" t="s">
        <v>390</v>
      </c>
      <c r="E30" s="170" t="s">
        <v>541</v>
      </c>
      <c r="F30" s="322"/>
      <c r="G30" s="413"/>
      <c r="H30" s="412"/>
      <c r="I30" s="409">
        <v>45000</v>
      </c>
      <c r="K30" s="223"/>
      <c r="L30" s="120"/>
      <c r="M30" s="131"/>
      <c r="N30" s="121"/>
      <c r="O30" s="121"/>
      <c r="P30" s="121"/>
      <c r="Q30" s="121"/>
      <c r="R30" s="374" t="s">
        <v>435</v>
      </c>
      <c r="S30" s="410"/>
      <c r="T30" s="410"/>
      <c r="U30" s="410"/>
      <c r="V30" s="411"/>
      <c r="W30" s="410"/>
      <c r="X30" s="410"/>
      <c r="Y30" s="410"/>
      <c r="Z30" s="410"/>
      <c r="AA30" s="410"/>
      <c r="AB30" s="410"/>
    </row>
    <row r="31" spans="1:28" ht="160.5" hidden="1" customHeight="1">
      <c r="A31" s="432"/>
      <c r="B31" s="289" t="s">
        <v>642</v>
      </c>
      <c r="C31" s="42" t="s">
        <v>310</v>
      </c>
      <c r="D31" s="374" t="s">
        <v>391</v>
      </c>
      <c r="E31" s="4" t="s">
        <v>392</v>
      </c>
      <c r="F31" s="4"/>
      <c r="G31" s="18"/>
      <c r="H31" s="4"/>
      <c r="I31" s="18"/>
      <c r="J31" s="336"/>
      <c r="K31" s="4"/>
      <c r="L31" s="249"/>
      <c r="M31" s="103"/>
      <c r="N31" s="123"/>
      <c r="O31" s="123"/>
      <c r="P31" s="123"/>
      <c r="Q31" s="123"/>
      <c r="R31" s="40" t="s">
        <v>388</v>
      </c>
      <c r="V31" s="49"/>
    </row>
    <row r="32" spans="1:28" ht="133.5" hidden="1" customHeight="1">
      <c r="A32" s="38"/>
      <c r="B32" s="450" t="s">
        <v>642</v>
      </c>
      <c r="C32" s="42" t="s">
        <v>354</v>
      </c>
      <c r="D32" s="364" t="s">
        <v>355</v>
      </c>
      <c r="E32" s="4" t="s">
        <v>356</v>
      </c>
      <c r="F32" s="5"/>
      <c r="G32" s="5"/>
      <c r="H32" s="5"/>
      <c r="I32" s="434">
        <v>100000</v>
      </c>
      <c r="J32" s="303"/>
      <c r="K32" s="5"/>
      <c r="L32" s="120"/>
      <c r="M32" s="131"/>
      <c r="N32" s="121"/>
      <c r="O32" s="121"/>
      <c r="P32" s="121"/>
      <c r="Q32" s="121"/>
      <c r="R32" s="3" t="s">
        <v>357</v>
      </c>
      <c r="V32" s="49"/>
    </row>
    <row r="33" spans="1:22" ht="87" hidden="1" customHeight="1">
      <c r="A33" s="48"/>
      <c r="B33" s="450" t="s">
        <v>642</v>
      </c>
      <c r="C33" s="329" t="s">
        <v>371</v>
      </c>
      <c r="D33" s="364" t="s">
        <v>372</v>
      </c>
      <c r="E33" s="4" t="s">
        <v>373</v>
      </c>
      <c r="F33" s="4"/>
      <c r="G33" s="18"/>
      <c r="H33" s="18"/>
      <c r="I33" s="336">
        <v>500000</v>
      </c>
      <c r="J33" s="303"/>
      <c r="K33" s="4"/>
      <c r="L33" s="249"/>
      <c r="M33" s="103"/>
      <c r="N33" s="123"/>
      <c r="O33" s="123"/>
      <c r="P33" s="123"/>
      <c r="Q33" s="123"/>
      <c r="R33" s="47" t="s">
        <v>374</v>
      </c>
      <c r="V33" s="49"/>
    </row>
    <row r="34" spans="1:22" ht="102" hidden="1" customHeight="1">
      <c r="A34" s="48"/>
      <c r="B34" s="450" t="s">
        <v>642</v>
      </c>
      <c r="C34" s="42" t="s">
        <v>371</v>
      </c>
      <c r="D34" s="364" t="s">
        <v>375</v>
      </c>
      <c r="E34" s="4" t="s">
        <v>373</v>
      </c>
      <c r="F34" s="5"/>
      <c r="G34" s="5"/>
      <c r="H34" s="5"/>
      <c r="I34" s="5"/>
      <c r="J34" s="434"/>
      <c r="K34" s="5"/>
      <c r="L34" s="120"/>
      <c r="M34" s="131"/>
      <c r="N34" s="121"/>
      <c r="O34" s="121"/>
      <c r="P34" s="121"/>
      <c r="Q34" s="121"/>
      <c r="R34" s="47" t="s">
        <v>374</v>
      </c>
      <c r="V34" s="49"/>
    </row>
    <row r="35" spans="1:22" ht="153" hidden="1" customHeight="1">
      <c r="A35" s="7"/>
      <c r="B35" s="450" t="s">
        <v>642</v>
      </c>
      <c r="C35" s="42" t="s">
        <v>293</v>
      </c>
      <c r="D35" s="420" t="s">
        <v>294</v>
      </c>
      <c r="E35" s="18" t="s">
        <v>230</v>
      </c>
      <c r="F35" s="18"/>
      <c r="G35" s="18"/>
      <c r="H35" s="18"/>
      <c r="I35" s="18"/>
      <c r="J35" s="18"/>
      <c r="K35" s="5"/>
      <c r="L35" s="120"/>
      <c r="M35" s="131"/>
      <c r="N35" s="121"/>
      <c r="O35" s="121"/>
      <c r="P35" s="121"/>
      <c r="Q35" s="121"/>
      <c r="R35" s="40" t="s">
        <v>302</v>
      </c>
      <c r="V35" s="49"/>
    </row>
    <row r="36" spans="1:22" ht="153" hidden="1" customHeight="1">
      <c r="A36" s="38"/>
      <c r="B36" s="450" t="s">
        <v>206</v>
      </c>
      <c r="C36" s="329" t="s">
        <v>310</v>
      </c>
      <c r="D36" s="374" t="s">
        <v>315</v>
      </c>
      <c r="E36" s="18" t="s">
        <v>246</v>
      </c>
      <c r="F36" s="18"/>
      <c r="G36" s="18"/>
      <c r="H36" s="18"/>
      <c r="I36" s="336">
        <v>200000</v>
      </c>
      <c r="J36" s="336"/>
      <c r="K36" s="312"/>
      <c r="L36" s="248"/>
      <c r="M36" s="320"/>
      <c r="N36" s="321"/>
      <c r="O36" s="321"/>
      <c r="P36" s="321"/>
      <c r="Q36" s="321"/>
      <c r="R36" s="315" t="s">
        <v>311</v>
      </c>
      <c r="V36" s="49"/>
    </row>
    <row r="37" spans="1:22" ht="315.75" hidden="1" customHeight="1">
      <c r="A37" s="432"/>
      <c r="B37" s="450" t="s">
        <v>206</v>
      </c>
      <c r="C37" s="452" t="s">
        <v>620</v>
      </c>
      <c r="D37" s="420" t="s">
        <v>345</v>
      </c>
      <c r="E37" s="18" t="s">
        <v>347</v>
      </c>
      <c r="F37" s="18"/>
      <c r="G37" s="18"/>
      <c r="H37" s="18"/>
      <c r="I37" s="336">
        <v>100000</v>
      </c>
      <c r="J37" s="451"/>
      <c r="K37" s="61"/>
      <c r="L37" s="120"/>
      <c r="M37" s="254"/>
      <c r="N37" s="256"/>
      <c r="O37" s="256"/>
      <c r="P37" s="256"/>
      <c r="Q37" s="256"/>
      <c r="R37" s="40" t="s">
        <v>344</v>
      </c>
      <c r="V37" s="49"/>
    </row>
    <row r="38" spans="1:22" ht="307.5" hidden="1" customHeight="1">
      <c r="A38" s="63"/>
      <c r="B38" s="453" t="s">
        <v>642</v>
      </c>
      <c r="C38" s="452" t="s">
        <v>620</v>
      </c>
      <c r="D38" s="420" t="s">
        <v>346</v>
      </c>
      <c r="E38" s="40" t="s">
        <v>621</v>
      </c>
      <c r="F38" s="40"/>
      <c r="G38" s="18"/>
      <c r="H38" s="336"/>
      <c r="I38" s="336"/>
      <c r="J38" s="224"/>
      <c r="K38" s="120"/>
      <c r="L38" s="254"/>
      <c r="M38" s="256"/>
      <c r="N38" s="256"/>
      <c r="O38" s="256"/>
      <c r="P38" s="256"/>
      <c r="Q38" s="311" t="s">
        <v>344</v>
      </c>
      <c r="R38" s="40" t="s">
        <v>344</v>
      </c>
      <c r="V38" s="49"/>
    </row>
    <row r="39" spans="1:22" ht="108.75" hidden="1" customHeight="1">
      <c r="A39" s="48"/>
      <c r="B39" s="334" t="s">
        <v>207</v>
      </c>
      <c r="C39" s="42" t="s">
        <v>231</v>
      </c>
      <c r="D39" s="420" t="s">
        <v>232</v>
      </c>
      <c r="E39" s="18" t="s">
        <v>233</v>
      </c>
      <c r="F39" s="18"/>
      <c r="G39" s="18"/>
      <c r="H39" s="18"/>
      <c r="I39" s="336">
        <v>20000</v>
      </c>
      <c r="J39" s="303"/>
      <c r="K39" s="5"/>
      <c r="L39" s="120"/>
      <c r="M39" s="131"/>
      <c r="N39" s="121"/>
      <c r="O39" s="121"/>
      <c r="P39" s="121"/>
      <c r="Q39" s="121"/>
      <c r="R39" s="3" t="s">
        <v>234</v>
      </c>
      <c r="V39" s="49"/>
    </row>
    <row r="40" spans="1:22" ht="108.75" hidden="1" customHeight="1">
      <c r="A40" s="48"/>
      <c r="B40" s="331" t="s">
        <v>643</v>
      </c>
      <c r="C40" s="42" t="s">
        <v>601</v>
      </c>
      <c r="D40" s="420" t="s">
        <v>548</v>
      </c>
      <c r="E40" s="18" t="s">
        <v>233</v>
      </c>
      <c r="F40" s="4"/>
      <c r="G40" s="4"/>
      <c r="H40" s="4"/>
      <c r="I40" s="344">
        <v>7000</v>
      </c>
      <c r="J40" s="344"/>
      <c r="K40" s="5"/>
      <c r="L40" s="120"/>
      <c r="M40" s="131"/>
      <c r="N40" s="121"/>
      <c r="O40" s="121"/>
      <c r="P40" s="121"/>
      <c r="Q40" s="121"/>
      <c r="R40" s="311" t="s">
        <v>600</v>
      </c>
      <c r="V40" s="49"/>
    </row>
    <row r="41" spans="1:22" ht="132" hidden="1" customHeight="1">
      <c r="A41" s="48"/>
      <c r="B41" s="331" t="s">
        <v>643</v>
      </c>
      <c r="C41" s="329" t="s">
        <v>547</v>
      </c>
      <c r="D41" s="420" t="s">
        <v>548</v>
      </c>
      <c r="E41" s="18" t="s">
        <v>318</v>
      </c>
      <c r="F41" s="4"/>
      <c r="G41" s="4"/>
      <c r="H41" s="4"/>
      <c r="I41" s="4"/>
      <c r="J41" s="344"/>
      <c r="K41" s="5"/>
      <c r="L41" s="120"/>
      <c r="M41" s="131"/>
      <c r="N41" s="121"/>
      <c r="O41" s="121"/>
      <c r="P41" s="121"/>
      <c r="Q41" s="121"/>
      <c r="R41" s="311" t="s">
        <v>544</v>
      </c>
      <c r="V41" s="49"/>
    </row>
    <row r="42" spans="1:22" ht="79.5" hidden="1" customHeight="1">
      <c r="A42" s="48"/>
      <c r="B42" s="331" t="s">
        <v>643</v>
      </c>
      <c r="C42" s="42" t="s">
        <v>494</v>
      </c>
      <c r="D42" s="421" t="s">
        <v>495</v>
      </c>
      <c r="E42" s="4" t="s">
        <v>496</v>
      </c>
      <c r="F42" s="4"/>
      <c r="G42" s="4"/>
      <c r="H42" s="4"/>
      <c r="I42" s="4"/>
      <c r="J42" s="344"/>
      <c r="K42" s="5"/>
      <c r="L42" s="120"/>
      <c r="M42" s="131"/>
      <c r="N42" s="121"/>
      <c r="O42" s="121"/>
      <c r="P42" s="121"/>
      <c r="Q42" s="121"/>
      <c r="R42" s="311" t="s">
        <v>487</v>
      </c>
      <c r="V42" s="49"/>
    </row>
    <row r="43" spans="1:22" ht="62.25" hidden="1" customHeight="1">
      <c r="A43" s="48"/>
      <c r="B43" s="331" t="s">
        <v>643</v>
      </c>
      <c r="C43" s="42" t="s">
        <v>402</v>
      </c>
      <c r="D43" s="421" t="s">
        <v>403</v>
      </c>
      <c r="E43" s="4" t="s">
        <v>404</v>
      </c>
      <c r="F43" s="4"/>
      <c r="G43" s="4"/>
      <c r="H43" s="4"/>
      <c r="I43" s="4"/>
      <c r="J43" s="344"/>
      <c r="K43" s="5"/>
      <c r="L43" s="120"/>
      <c r="M43" s="131"/>
      <c r="N43" s="121"/>
      <c r="O43" s="121"/>
      <c r="P43" s="121"/>
      <c r="Q43" s="121"/>
      <c r="R43" s="311" t="s">
        <v>398</v>
      </c>
      <c r="V43" s="49"/>
    </row>
    <row r="44" spans="1:22" ht="89.25" hidden="1" customHeight="1">
      <c r="A44" s="7"/>
      <c r="B44" s="331" t="s">
        <v>643</v>
      </c>
      <c r="C44" s="42" t="s">
        <v>358</v>
      </c>
      <c r="D44" s="421" t="s">
        <v>359</v>
      </c>
      <c r="E44" s="4" t="s">
        <v>360</v>
      </c>
      <c r="F44" s="4"/>
      <c r="G44" s="4"/>
      <c r="H44" s="4"/>
      <c r="I44" s="4"/>
      <c r="J44" s="344"/>
      <c r="K44" s="5"/>
      <c r="L44" s="120"/>
      <c r="M44" s="131"/>
      <c r="N44" s="121"/>
      <c r="O44" s="121"/>
      <c r="P44" s="121"/>
      <c r="Q44" s="121"/>
      <c r="R44" s="311" t="s">
        <v>357</v>
      </c>
      <c r="V44" s="49"/>
    </row>
    <row r="45" spans="1:22" ht="231" hidden="1" customHeight="1">
      <c r="A45" s="38"/>
      <c r="B45" s="168" t="s">
        <v>643</v>
      </c>
      <c r="C45" s="42" t="s">
        <v>348</v>
      </c>
      <c r="D45" s="421" t="s">
        <v>349</v>
      </c>
      <c r="E45" s="4" t="s">
        <v>312</v>
      </c>
      <c r="F45" s="4"/>
      <c r="G45" s="4"/>
      <c r="H45" s="4"/>
      <c r="I45" s="344">
        <v>100000</v>
      </c>
      <c r="J45" s="303"/>
      <c r="K45" s="5"/>
      <c r="L45" s="120"/>
      <c r="M45" s="131"/>
      <c r="N45" s="121"/>
      <c r="O45" s="121"/>
      <c r="P45" s="121"/>
      <c r="Q45" s="121"/>
      <c r="R45" s="40" t="s">
        <v>344</v>
      </c>
      <c r="V45" s="49"/>
    </row>
    <row r="46" spans="1:22" ht="78" hidden="1" customHeight="1">
      <c r="A46" s="48"/>
      <c r="B46" s="168" t="s">
        <v>643</v>
      </c>
      <c r="C46" s="42" t="s">
        <v>256</v>
      </c>
      <c r="D46" s="170" t="s">
        <v>257</v>
      </c>
      <c r="E46" s="4" t="s">
        <v>258</v>
      </c>
      <c r="F46" s="4"/>
      <c r="G46" s="4"/>
      <c r="H46" s="4"/>
      <c r="I46" s="4"/>
      <c r="J46" s="4" t="s">
        <v>292</v>
      </c>
      <c r="K46" s="4"/>
      <c r="L46" s="249"/>
      <c r="M46" s="103"/>
      <c r="N46" s="123"/>
      <c r="O46" s="123"/>
      <c r="P46" s="123"/>
      <c r="Q46" s="123"/>
      <c r="R46" s="311" t="s">
        <v>253</v>
      </c>
      <c r="V46" s="49"/>
    </row>
    <row r="47" spans="1:22" ht="75.75" hidden="1" customHeight="1">
      <c r="A47" s="7"/>
      <c r="B47" s="168" t="s">
        <v>643</v>
      </c>
      <c r="C47" s="42" t="s">
        <v>296</v>
      </c>
      <c r="D47" s="374" t="s">
        <v>297</v>
      </c>
      <c r="E47" s="312" t="s">
        <v>233</v>
      </c>
      <c r="F47" s="312"/>
      <c r="G47" s="18"/>
      <c r="H47" s="18"/>
      <c r="I47" s="336">
        <v>58500</v>
      </c>
      <c r="J47" s="435"/>
      <c r="K47" s="312"/>
      <c r="L47" s="248"/>
      <c r="M47" s="320"/>
      <c r="N47" s="321"/>
      <c r="O47" s="321"/>
      <c r="P47" s="321"/>
      <c r="Q47" s="321"/>
      <c r="R47" s="40" t="s">
        <v>302</v>
      </c>
      <c r="V47" s="49"/>
    </row>
    <row r="48" spans="1:22" ht="180" hidden="1" customHeight="1">
      <c r="A48" s="48"/>
      <c r="B48" s="168" t="s">
        <v>207</v>
      </c>
      <c r="C48" s="42" t="s">
        <v>595</v>
      </c>
      <c r="D48" s="364" t="s">
        <v>298</v>
      </c>
      <c r="E48" s="4" t="s">
        <v>233</v>
      </c>
      <c r="F48" s="4"/>
      <c r="G48" s="4"/>
      <c r="H48" s="4"/>
      <c r="I48" s="344">
        <v>10000</v>
      </c>
      <c r="J48" s="303"/>
      <c r="K48" s="4"/>
      <c r="L48" s="170"/>
      <c r="M48" s="103"/>
      <c r="N48" s="123"/>
      <c r="O48" s="123"/>
      <c r="P48" s="123"/>
      <c r="Q48" s="123"/>
      <c r="R48" s="40" t="s">
        <v>302</v>
      </c>
      <c r="V48" s="49"/>
    </row>
    <row r="49" spans="1:26" ht="128.25" hidden="1" customHeight="1">
      <c r="A49" s="48"/>
      <c r="B49" s="168" t="s">
        <v>207</v>
      </c>
      <c r="C49" s="329" t="s">
        <v>313</v>
      </c>
      <c r="D49" s="374" t="s">
        <v>316</v>
      </c>
      <c r="E49" s="18" t="s">
        <v>312</v>
      </c>
      <c r="F49" s="18"/>
      <c r="G49" s="303"/>
      <c r="H49" s="303"/>
      <c r="I49" s="336">
        <v>100000</v>
      </c>
      <c r="K49" s="303"/>
      <c r="L49" s="303"/>
      <c r="M49" s="303"/>
      <c r="N49" s="303"/>
      <c r="O49" s="303"/>
      <c r="P49" s="303"/>
      <c r="Q49" s="303"/>
      <c r="R49" s="148" t="s">
        <v>311</v>
      </c>
      <c r="V49" s="49"/>
    </row>
    <row r="50" spans="1:26" ht="189.75" hidden="1" customHeight="1">
      <c r="A50" s="7"/>
      <c r="B50" s="168" t="s">
        <v>207</v>
      </c>
      <c r="C50" s="329" t="s">
        <v>313</v>
      </c>
      <c r="D50" s="374" t="s">
        <v>314</v>
      </c>
      <c r="E50" s="18">
        <v>3.51</v>
      </c>
      <c r="F50" s="18"/>
      <c r="G50" s="303"/>
      <c r="H50" s="303"/>
      <c r="I50" s="303"/>
      <c r="J50" s="336"/>
      <c r="K50" s="303"/>
      <c r="L50" s="303"/>
      <c r="M50" s="303"/>
      <c r="N50" s="303"/>
      <c r="O50" s="303"/>
      <c r="P50" s="303"/>
      <c r="Q50" s="303"/>
      <c r="R50" s="148" t="s">
        <v>311</v>
      </c>
      <c r="V50" s="49"/>
    </row>
    <row r="51" spans="1:26" ht="27" customHeight="1">
      <c r="A51" s="473" t="s">
        <v>201</v>
      </c>
      <c r="B51" s="65"/>
      <c r="C51" s="265"/>
      <c r="D51" s="122"/>
      <c r="E51" s="265"/>
      <c r="F51" s="265"/>
      <c r="G51" s="66"/>
      <c r="H51" s="5"/>
      <c r="I51" s="5"/>
      <c r="J51" s="5"/>
      <c r="K51" s="64"/>
      <c r="L51" s="122"/>
      <c r="M51" s="256"/>
      <c r="N51" s="256"/>
      <c r="O51" s="256"/>
      <c r="P51" s="256"/>
      <c r="Q51" s="256"/>
      <c r="R51" s="477">
        <v>1</v>
      </c>
      <c r="U51" s="104"/>
      <c r="V51" s="104"/>
      <c r="W51" s="104"/>
      <c r="X51" s="104"/>
      <c r="Y51" s="104"/>
      <c r="Z51" s="104"/>
    </row>
    <row r="52" spans="1:26" ht="27.75" customHeight="1">
      <c r="A52" s="63" t="s">
        <v>219</v>
      </c>
      <c r="B52" s="65"/>
      <c r="C52" s="265"/>
      <c r="D52" s="122"/>
      <c r="E52" s="265"/>
      <c r="F52" s="265"/>
      <c r="G52" s="66"/>
      <c r="H52" s="5"/>
      <c r="I52" s="5"/>
      <c r="J52" s="5"/>
      <c r="K52" s="64"/>
      <c r="L52" s="122"/>
      <c r="M52" s="256"/>
      <c r="N52" s="256"/>
      <c r="O52" s="256"/>
      <c r="P52" s="256"/>
      <c r="Q52" s="256"/>
      <c r="R52" s="477">
        <v>1</v>
      </c>
      <c r="U52" s="104"/>
      <c r="V52" s="104"/>
      <c r="W52" s="104"/>
      <c r="X52" s="104"/>
      <c r="Y52" s="104"/>
      <c r="Z52" s="104"/>
    </row>
    <row r="53" spans="1:26" ht="124.5" hidden="1" customHeight="1">
      <c r="A53" s="271"/>
      <c r="B53" s="319" t="s">
        <v>202</v>
      </c>
      <c r="C53" s="290" t="s">
        <v>259</v>
      </c>
      <c r="D53" s="422" t="s">
        <v>260</v>
      </c>
      <c r="E53" s="346" t="s">
        <v>261</v>
      </c>
      <c r="F53" s="346"/>
      <c r="G53" s="274"/>
      <c r="H53" s="274"/>
      <c r="I53" s="274"/>
      <c r="J53" s="335" t="s">
        <v>292</v>
      </c>
      <c r="K53" s="275"/>
      <c r="L53" s="276"/>
      <c r="M53" s="277"/>
      <c r="N53" s="278"/>
      <c r="O53" s="279"/>
      <c r="P53" s="278"/>
      <c r="Q53" s="278"/>
      <c r="R53" s="215" t="s">
        <v>253</v>
      </c>
      <c r="U53" s="104"/>
      <c r="V53" s="104"/>
      <c r="W53" s="104"/>
      <c r="X53" s="104"/>
      <c r="Y53" s="104"/>
      <c r="Z53" s="104"/>
    </row>
    <row r="54" spans="1:26" ht="134.25" hidden="1" customHeight="1">
      <c r="A54" s="271"/>
      <c r="B54" s="319" t="s">
        <v>202</v>
      </c>
      <c r="C54" s="290" t="s">
        <v>317</v>
      </c>
      <c r="D54" s="422" t="s">
        <v>549</v>
      </c>
      <c r="E54" s="333" t="s">
        <v>282</v>
      </c>
      <c r="F54" s="365"/>
      <c r="G54" s="274"/>
      <c r="H54" s="274"/>
      <c r="I54" s="274"/>
      <c r="J54" s="335"/>
      <c r="K54" s="326"/>
      <c r="L54" s="327"/>
      <c r="M54" s="285"/>
      <c r="N54" s="286"/>
      <c r="O54" s="328"/>
      <c r="P54" s="286"/>
      <c r="Q54" s="286"/>
      <c r="R54" s="215" t="s">
        <v>544</v>
      </c>
      <c r="U54" s="104"/>
      <c r="V54" s="104"/>
      <c r="W54" s="104"/>
      <c r="X54" s="104"/>
      <c r="Y54" s="104"/>
      <c r="Z54" s="104"/>
    </row>
    <row r="55" spans="1:26" ht="134.25" hidden="1" customHeight="1">
      <c r="A55" s="281"/>
      <c r="B55" s="319" t="s">
        <v>202</v>
      </c>
      <c r="C55" s="290" t="s">
        <v>497</v>
      </c>
      <c r="D55" s="422" t="s">
        <v>498</v>
      </c>
      <c r="E55" s="365" t="s">
        <v>499</v>
      </c>
      <c r="F55" s="365"/>
      <c r="G55" s="274"/>
      <c r="H55" s="274"/>
      <c r="I55" s="274"/>
      <c r="J55" s="335"/>
      <c r="K55" s="326"/>
      <c r="L55" s="327"/>
      <c r="M55" s="285"/>
      <c r="N55" s="286"/>
      <c r="O55" s="328"/>
      <c r="P55" s="286"/>
      <c r="Q55" s="286"/>
      <c r="R55" s="215" t="s">
        <v>487</v>
      </c>
      <c r="U55" s="104"/>
      <c r="V55" s="104"/>
      <c r="W55" s="104"/>
      <c r="X55" s="104"/>
      <c r="Y55" s="104"/>
      <c r="Z55" s="104"/>
    </row>
    <row r="56" spans="1:26" ht="153.75" hidden="1" customHeight="1">
      <c r="A56" s="271"/>
      <c r="B56" s="319" t="s">
        <v>644</v>
      </c>
      <c r="C56" s="290" t="s">
        <v>393</v>
      </c>
      <c r="D56" s="422" t="s">
        <v>394</v>
      </c>
      <c r="E56" s="365" t="s">
        <v>395</v>
      </c>
      <c r="F56" s="365"/>
      <c r="G56" s="335"/>
      <c r="H56" s="335"/>
      <c r="I56" s="335"/>
      <c r="J56" s="335"/>
      <c r="K56" s="401"/>
      <c r="L56" s="402"/>
      <c r="M56" s="371"/>
      <c r="N56" s="372"/>
      <c r="O56" s="403"/>
      <c r="P56" s="372"/>
      <c r="Q56" s="372"/>
      <c r="R56" s="215" t="s">
        <v>388</v>
      </c>
      <c r="U56" s="104"/>
      <c r="V56" s="104"/>
      <c r="W56" s="104"/>
      <c r="X56" s="104"/>
      <c r="Y56" s="104"/>
      <c r="Z56" s="104"/>
    </row>
    <row r="57" spans="1:26" ht="105" hidden="1" customHeight="1">
      <c r="A57" s="271"/>
      <c r="B57" s="319" t="s">
        <v>644</v>
      </c>
      <c r="C57" s="290" t="s">
        <v>405</v>
      </c>
      <c r="D57" s="422" t="s">
        <v>406</v>
      </c>
      <c r="E57" s="346" t="s">
        <v>407</v>
      </c>
      <c r="F57" s="346"/>
      <c r="G57" s="274"/>
      <c r="H57" s="274"/>
      <c r="I57" s="274"/>
      <c r="J57" s="274"/>
      <c r="K57" s="326"/>
      <c r="L57" s="327"/>
      <c r="M57" s="285"/>
      <c r="N57" s="286"/>
      <c r="O57" s="328"/>
      <c r="P57" s="286"/>
      <c r="Q57" s="286"/>
      <c r="R57" s="215" t="s">
        <v>398</v>
      </c>
      <c r="U57" s="104"/>
      <c r="V57" s="104"/>
      <c r="W57" s="104"/>
      <c r="X57" s="104"/>
      <c r="Y57" s="104"/>
      <c r="Z57" s="104"/>
    </row>
    <row r="58" spans="1:26" ht="149.25" hidden="1" customHeight="1">
      <c r="A58" s="281"/>
      <c r="B58" s="319" t="s">
        <v>644</v>
      </c>
      <c r="C58" s="42" t="s">
        <v>262</v>
      </c>
      <c r="D58" s="422" t="s">
        <v>263</v>
      </c>
      <c r="E58" s="346" t="s">
        <v>264</v>
      </c>
      <c r="F58" s="346"/>
      <c r="G58" s="274"/>
      <c r="H58" s="274"/>
      <c r="I58" s="274"/>
      <c r="J58" s="335" t="s">
        <v>292</v>
      </c>
      <c r="K58" s="326"/>
      <c r="L58" s="327"/>
      <c r="M58" s="285"/>
      <c r="N58" s="286"/>
      <c r="O58" s="328"/>
      <c r="P58" s="286"/>
      <c r="Q58" s="286"/>
      <c r="R58" s="215" t="s">
        <v>253</v>
      </c>
      <c r="U58" s="104"/>
      <c r="V58" s="104"/>
      <c r="W58" s="104"/>
      <c r="X58" s="104"/>
      <c r="Y58" s="104"/>
      <c r="Z58" s="104"/>
    </row>
    <row r="59" spans="1:26" ht="149.25" hidden="1" customHeight="1">
      <c r="A59" s="271"/>
      <c r="B59" s="319" t="s">
        <v>202</v>
      </c>
      <c r="C59" s="42" t="s">
        <v>317</v>
      </c>
      <c r="D59" s="422" t="s">
        <v>281</v>
      </c>
      <c r="E59" s="346" t="s">
        <v>318</v>
      </c>
      <c r="F59" s="346"/>
      <c r="G59" s="274"/>
      <c r="H59" s="274"/>
      <c r="I59" s="274"/>
      <c r="J59" s="274"/>
      <c r="K59" s="326"/>
      <c r="L59" s="327"/>
      <c r="M59" s="285"/>
      <c r="N59" s="286"/>
      <c r="O59" s="328"/>
      <c r="P59" s="286"/>
      <c r="Q59" s="286"/>
      <c r="R59" s="215" t="s">
        <v>311</v>
      </c>
      <c r="U59" s="104"/>
      <c r="V59" s="104"/>
      <c r="W59" s="104"/>
      <c r="X59" s="104"/>
      <c r="Y59" s="104"/>
      <c r="Z59" s="104"/>
    </row>
    <row r="60" spans="1:26" ht="107.25" hidden="1" customHeight="1">
      <c r="A60" s="330"/>
      <c r="B60" s="331" t="s">
        <v>217</v>
      </c>
      <c r="C60" s="290" t="s">
        <v>225</v>
      </c>
      <c r="D60" s="423" t="s">
        <v>226</v>
      </c>
      <c r="E60" s="333">
        <v>5</v>
      </c>
      <c r="F60" s="333"/>
      <c r="G60" s="283"/>
      <c r="H60" s="283"/>
      <c r="I60" s="283"/>
      <c r="J60" s="283" t="s">
        <v>292</v>
      </c>
      <c r="K60" s="282"/>
      <c r="L60" s="324"/>
      <c r="M60" s="325"/>
      <c r="N60" s="325"/>
      <c r="O60" s="325"/>
      <c r="P60" s="325"/>
      <c r="Q60" s="325"/>
      <c r="R60" s="334" t="s">
        <v>227</v>
      </c>
      <c r="U60" s="104"/>
      <c r="V60" s="104"/>
      <c r="W60" s="104"/>
      <c r="X60" s="104"/>
      <c r="Y60" s="104"/>
      <c r="Z60" s="104"/>
    </row>
    <row r="61" spans="1:26" ht="107.25" hidden="1" customHeight="1">
      <c r="A61" s="330"/>
      <c r="B61" s="331" t="s">
        <v>217</v>
      </c>
      <c r="C61" s="290" t="s">
        <v>602</v>
      </c>
      <c r="D61" s="423" t="s">
        <v>603</v>
      </c>
      <c r="E61" s="333" t="s">
        <v>604</v>
      </c>
      <c r="F61" s="487"/>
      <c r="G61" s="405"/>
      <c r="H61" s="405"/>
      <c r="I61" s="405"/>
      <c r="J61" s="405"/>
      <c r="K61" s="326"/>
      <c r="L61" s="406"/>
      <c r="M61" s="286"/>
      <c r="N61" s="286"/>
      <c r="O61" s="286"/>
      <c r="P61" s="286"/>
      <c r="Q61" s="286"/>
      <c r="R61" s="334" t="s">
        <v>600</v>
      </c>
      <c r="U61" s="104"/>
      <c r="V61" s="104"/>
      <c r="W61" s="104"/>
      <c r="X61" s="104"/>
      <c r="Y61" s="104"/>
      <c r="Z61" s="104"/>
    </row>
    <row r="62" spans="1:26" ht="137.25" hidden="1" customHeight="1">
      <c r="A62" s="455"/>
      <c r="B62" s="331" t="s">
        <v>217</v>
      </c>
      <c r="C62" s="290" t="s">
        <v>550</v>
      </c>
      <c r="D62" s="423" t="s">
        <v>551</v>
      </c>
      <c r="E62" s="333" t="s">
        <v>282</v>
      </c>
      <c r="F62" s="333"/>
      <c r="G62" s="283"/>
      <c r="H62" s="283"/>
      <c r="I62" s="283"/>
      <c r="J62" s="283"/>
      <c r="K62" s="326"/>
      <c r="L62" s="406"/>
      <c r="M62" s="286"/>
      <c r="N62" s="286"/>
      <c r="O62" s="286"/>
      <c r="P62" s="286"/>
      <c r="Q62" s="286"/>
      <c r="R62" s="334" t="s">
        <v>544</v>
      </c>
      <c r="U62" s="104"/>
      <c r="V62" s="104"/>
      <c r="W62" s="104"/>
      <c r="X62" s="104"/>
      <c r="Y62" s="104"/>
      <c r="Z62" s="104"/>
    </row>
    <row r="63" spans="1:26" ht="107.25" customHeight="1">
      <c r="A63" s="330"/>
      <c r="B63" s="331" t="s">
        <v>645</v>
      </c>
      <c r="C63" s="290" t="s">
        <v>538</v>
      </c>
      <c r="D63" s="422" t="s">
        <v>539</v>
      </c>
      <c r="E63" s="335" t="s">
        <v>233</v>
      </c>
      <c r="F63" s="343"/>
      <c r="G63" s="343"/>
      <c r="H63" s="343"/>
      <c r="I63" s="343"/>
      <c r="J63" s="454"/>
      <c r="K63" s="343"/>
      <c r="L63" s="370"/>
      <c r="M63" s="371"/>
      <c r="N63" s="372"/>
      <c r="O63" s="372"/>
      <c r="P63" s="372"/>
      <c r="Q63" s="372"/>
      <c r="R63" s="334" t="s">
        <v>435</v>
      </c>
      <c r="U63" s="104"/>
      <c r="V63" s="104"/>
      <c r="W63" s="104"/>
      <c r="X63" s="104"/>
      <c r="Y63" s="104"/>
      <c r="Z63" s="104"/>
    </row>
    <row r="64" spans="1:26" ht="121.5" hidden="1" customHeight="1">
      <c r="A64" s="330"/>
      <c r="B64" s="331" t="s">
        <v>645</v>
      </c>
      <c r="C64" s="290" t="s">
        <v>532</v>
      </c>
      <c r="D64" s="423" t="s">
        <v>533</v>
      </c>
      <c r="E64" s="333" t="s">
        <v>246</v>
      </c>
      <c r="F64" s="333"/>
      <c r="G64" s="283"/>
      <c r="H64" s="283"/>
      <c r="I64" s="283"/>
      <c r="J64" s="283"/>
      <c r="K64" s="282"/>
      <c r="L64" s="324"/>
      <c r="M64" s="325"/>
      <c r="N64" s="325"/>
      <c r="O64" s="325"/>
      <c r="P64" s="325"/>
      <c r="Q64" s="325"/>
      <c r="R64" s="331" t="s">
        <v>530</v>
      </c>
      <c r="U64" s="104"/>
      <c r="V64" s="104"/>
      <c r="W64" s="104"/>
      <c r="X64" s="104"/>
      <c r="Y64" s="104"/>
      <c r="Z64" s="104"/>
    </row>
    <row r="65" spans="1:26" ht="227.25" hidden="1" customHeight="1">
      <c r="A65" s="455"/>
      <c r="B65" s="331" t="s">
        <v>645</v>
      </c>
      <c r="C65" s="290" t="s">
        <v>534</v>
      </c>
      <c r="D65" s="423" t="s">
        <v>571</v>
      </c>
      <c r="E65" s="333" t="s">
        <v>535</v>
      </c>
      <c r="F65" s="333"/>
      <c r="G65" s="283"/>
      <c r="H65" s="283"/>
      <c r="I65" s="283"/>
      <c r="J65" s="283"/>
      <c r="K65" s="282"/>
      <c r="L65" s="324"/>
      <c r="M65" s="325"/>
      <c r="N65" s="325"/>
      <c r="O65" s="325"/>
      <c r="P65" s="325"/>
      <c r="Q65" s="325"/>
      <c r="R65" s="331" t="s">
        <v>530</v>
      </c>
      <c r="U65" s="104"/>
      <c r="V65" s="104"/>
      <c r="W65" s="104"/>
      <c r="X65" s="104"/>
      <c r="Y65" s="104"/>
      <c r="Z65" s="104"/>
    </row>
    <row r="66" spans="1:26" ht="133.5" hidden="1" customHeight="1">
      <c r="A66" s="330"/>
      <c r="B66" s="331" t="s">
        <v>645</v>
      </c>
      <c r="C66" s="290" t="s">
        <v>497</v>
      </c>
      <c r="D66" s="423" t="s">
        <v>500</v>
      </c>
      <c r="E66" s="333" t="s">
        <v>501</v>
      </c>
      <c r="F66" s="333"/>
      <c r="G66" s="283"/>
      <c r="H66" s="283"/>
      <c r="I66" s="283"/>
      <c r="J66" s="283"/>
      <c r="K66" s="282"/>
      <c r="L66" s="324"/>
      <c r="M66" s="325"/>
      <c r="N66" s="325"/>
      <c r="O66" s="325"/>
      <c r="P66" s="325"/>
      <c r="Q66" s="325"/>
      <c r="R66" s="215" t="s">
        <v>487</v>
      </c>
      <c r="U66" s="104"/>
      <c r="V66" s="104"/>
      <c r="W66" s="104"/>
      <c r="X66" s="104"/>
      <c r="Y66" s="104"/>
      <c r="Z66" s="104"/>
    </row>
    <row r="67" spans="1:26" ht="250.5" hidden="1" customHeight="1">
      <c r="A67" s="455"/>
      <c r="B67" s="331" t="s">
        <v>645</v>
      </c>
      <c r="C67" s="290" t="s">
        <v>437</v>
      </c>
      <c r="D67" s="423" t="s">
        <v>438</v>
      </c>
      <c r="E67" s="333" t="s">
        <v>439</v>
      </c>
      <c r="F67" s="333"/>
      <c r="G67" s="283"/>
      <c r="H67" s="283"/>
      <c r="I67" s="283"/>
      <c r="J67" s="283"/>
      <c r="K67" s="282"/>
      <c r="L67" s="324"/>
      <c r="M67" s="325"/>
      <c r="N67" s="325"/>
      <c r="O67" s="325"/>
      <c r="P67" s="325"/>
      <c r="Q67" s="325"/>
      <c r="R67" s="215" t="s">
        <v>388</v>
      </c>
      <c r="U67" s="104"/>
      <c r="V67" s="104"/>
      <c r="W67" s="104"/>
      <c r="X67" s="104"/>
      <c r="Y67" s="104"/>
      <c r="Z67" s="104"/>
    </row>
    <row r="68" spans="1:26" ht="128.25" hidden="1" customHeight="1">
      <c r="A68" s="330"/>
      <c r="B68" s="331" t="s">
        <v>645</v>
      </c>
      <c r="C68" s="319" t="s">
        <v>440</v>
      </c>
      <c r="D68" s="423" t="s">
        <v>441</v>
      </c>
      <c r="E68" s="333" t="s">
        <v>331</v>
      </c>
      <c r="F68" s="333"/>
      <c r="G68" s="283"/>
      <c r="H68" s="283"/>
      <c r="I68" s="283"/>
      <c r="J68" s="283"/>
      <c r="K68" s="282"/>
      <c r="L68" s="324"/>
      <c r="M68" s="325"/>
      <c r="N68" s="325"/>
      <c r="O68" s="325"/>
      <c r="P68" s="325"/>
      <c r="Q68" s="325"/>
      <c r="R68" s="331" t="s">
        <v>388</v>
      </c>
      <c r="U68" s="104"/>
      <c r="V68" s="104"/>
      <c r="W68" s="104"/>
      <c r="X68" s="104"/>
      <c r="Y68" s="104"/>
      <c r="Z68" s="104"/>
    </row>
    <row r="69" spans="1:26" ht="88.5" hidden="1" customHeight="1">
      <c r="A69" s="330"/>
      <c r="B69" s="331" t="s">
        <v>645</v>
      </c>
      <c r="C69" s="319"/>
      <c r="D69" s="423" t="s">
        <v>442</v>
      </c>
      <c r="E69" s="333"/>
      <c r="F69" s="333"/>
      <c r="G69" s="283"/>
      <c r="H69" s="283"/>
      <c r="I69" s="283"/>
      <c r="J69" s="283"/>
      <c r="K69" s="282"/>
      <c r="L69" s="324"/>
      <c r="M69" s="325"/>
      <c r="N69" s="325"/>
      <c r="O69" s="325"/>
      <c r="P69" s="325"/>
      <c r="Q69" s="325"/>
      <c r="R69" s="331" t="s">
        <v>388</v>
      </c>
      <c r="U69" s="104"/>
      <c r="V69" s="104"/>
      <c r="W69" s="104"/>
      <c r="X69" s="104"/>
      <c r="Y69" s="104"/>
      <c r="Z69" s="104"/>
    </row>
    <row r="70" spans="1:26" ht="84.75" hidden="1" customHeight="1">
      <c r="A70" s="330"/>
      <c r="B70" s="331" t="s">
        <v>645</v>
      </c>
      <c r="C70" s="290"/>
      <c r="D70" s="423" t="s">
        <v>443</v>
      </c>
      <c r="E70" s="333"/>
      <c r="F70" s="333"/>
      <c r="G70" s="283"/>
      <c r="H70" s="283"/>
      <c r="I70" s="283"/>
      <c r="J70" s="283"/>
      <c r="K70" s="282"/>
      <c r="L70" s="324"/>
      <c r="M70" s="325"/>
      <c r="N70" s="325"/>
      <c r="O70" s="325"/>
      <c r="P70" s="325"/>
      <c r="Q70" s="325"/>
      <c r="R70" s="331" t="s">
        <v>388</v>
      </c>
      <c r="U70" s="104"/>
      <c r="V70" s="104"/>
      <c r="W70" s="104"/>
      <c r="X70" s="104"/>
      <c r="Y70" s="104"/>
      <c r="Z70" s="104"/>
    </row>
    <row r="71" spans="1:26" ht="60.75" hidden="1" customHeight="1">
      <c r="A71" s="455"/>
      <c r="B71" s="331" t="s">
        <v>645</v>
      </c>
      <c r="C71" s="290" t="s">
        <v>408</v>
      </c>
      <c r="D71" s="423" t="s">
        <v>639</v>
      </c>
      <c r="E71" s="333" t="s">
        <v>640</v>
      </c>
      <c r="F71" s="333"/>
      <c r="G71" s="342"/>
      <c r="H71" s="342"/>
      <c r="I71" s="347">
        <v>60000</v>
      </c>
      <c r="J71" s="303"/>
      <c r="K71" s="333"/>
      <c r="L71" s="348"/>
      <c r="M71" s="349"/>
      <c r="N71" s="349"/>
      <c r="O71" s="349"/>
      <c r="P71" s="349"/>
      <c r="Q71" s="349"/>
      <c r="R71" s="215" t="s">
        <v>398</v>
      </c>
      <c r="U71" s="104"/>
      <c r="V71" s="104"/>
      <c r="W71" s="104"/>
      <c r="X71" s="104"/>
      <c r="Y71" s="104"/>
      <c r="Z71" s="104"/>
    </row>
    <row r="72" spans="1:26" ht="111.75" hidden="1" customHeight="1">
      <c r="A72" s="455"/>
      <c r="B72" s="331" t="s">
        <v>645</v>
      </c>
      <c r="C72" s="290" t="s">
        <v>361</v>
      </c>
      <c r="D72" s="423" t="s">
        <v>362</v>
      </c>
      <c r="E72" s="378">
        <v>4</v>
      </c>
      <c r="F72" s="378"/>
      <c r="G72" s="283"/>
      <c r="H72" s="283"/>
      <c r="I72" s="347">
        <v>200000</v>
      </c>
      <c r="J72" s="447"/>
      <c r="K72" s="282"/>
      <c r="L72" s="324"/>
      <c r="M72" s="325"/>
      <c r="N72" s="325"/>
      <c r="O72" s="325"/>
      <c r="P72" s="325"/>
      <c r="Q72" s="325"/>
      <c r="R72" s="215" t="s">
        <v>357</v>
      </c>
      <c r="U72" s="104"/>
      <c r="V72" s="104"/>
      <c r="W72" s="104"/>
      <c r="X72" s="104"/>
      <c r="Y72" s="104"/>
      <c r="Z72" s="104"/>
    </row>
    <row r="73" spans="1:26" ht="111" customHeight="1">
      <c r="A73" s="456"/>
      <c r="B73" s="331" t="s">
        <v>645</v>
      </c>
      <c r="C73" s="337" t="s">
        <v>433</v>
      </c>
      <c r="D73" s="422" t="s">
        <v>575</v>
      </c>
      <c r="E73" s="365" t="s">
        <v>434</v>
      </c>
      <c r="F73" s="365"/>
      <c r="G73" s="274"/>
      <c r="H73" s="274"/>
      <c r="I73" s="274"/>
      <c r="J73" s="274"/>
      <c r="K73" s="282"/>
      <c r="L73" s="324"/>
      <c r="M73" s="325"/>
      <c r="N73" s="325"/>
      <c r="O73" s="325"/>
      <c r="P73" s="325"/>
      <c r="Q73" s="325"/>
      <c r="R73" s="331" t="s">
        <v>435</v>
      </c>
      <c r="U73" s="104"/>
      <c r="V73" s="104"/>
      <c r="W73" s="104"/>
      <c r="X73" s="104"/>
      <c r="Y73" s="104"/>
      <c r="Z73" s="104"/>
    </row>
    <row r="74" spans="1:26" ht="132.75" customHeight="1">
      <c r="A74" s="330"/>
      <c r="B74" s="331" t="s">
        <v>645</v>
      </c>
      <c r="C74" s="290"/>
      <c r="D74" s="423" t="s">
        <v>646</v>
      </c>
      <c r="E74" s="417" t="s">
        <v>647</v>
      </c>
      <c r="F74" s="417"/>
      <c r="G74" s="283"/>
      <c r="H74" s="283"/>
      <c r="I74" s="283"/>
      <c r="J74" s="283"/>
      <c r="K74" s="282"/>
      <c r="L74" s="324"/>
      <c r="M74" s="325"/>
      <c r="N74" s="325"/>
      <c r="O74" s="325"/>
      <c r="P74" s="325"/>
      <c r="Q74" s="325"/>
      <c r="R74" s="331" t="s">
        <v>435</v>
      </c>
      <c r="U74" s="104"/>
      <c r="V74" s="104"/>
      <c r="W74" s="104"/>
      <c r="X74" s="104"/>
      <c r="Y74" s="104"/>
      <c r="Z74" s="104"/>
    </row>
    <row r="75" spans="1:26" ht="126.75" hidden="1" customHeight="1">
      <c r="A75" s="330"/>
      <c r="B75" s="331" t="s">
        <v>645</v>
      </c>
      <c r="C75" s="290" t="s">
        <v>361</v>
      </c>
      <c r="D75" s="423" t="s">
        <v>363</v>
      </c>
      <c r="E75" s="378" t="s">
        <v>364</v>
      </c>
      <c r="F75" s="378"/>
      <c r="G75" s="283"/>
      <c r="H75" s="283"/>
      <c r="I75" s="283"/>
      <c r="J75" s="347"/>
      <c r="K75" s="282"/>
      <c r="L75" s="324"/>
      <c r="M75" s="325"/>
      <c r="N75" s="325"/>
      <c r="O75" s="325"/>
      <c r="P75" s="325"/>
      <c r="Q75" s="325"/>
      <c r="R75" s="331" t="s">
        <v>357</v>
      </c>
      <c r="U75" s="104"/>
      <c r="V75" s="104"/>
      <c r="W75" s="104"/>
      <c r="X75" s="104"/>
      <c r="Y75" s="104"/>
      <c r="Z75" s="104"/>
    </row>
    <row r="76" spans="1:26" ht="126.75" hidden="1" customHeight="1">
      <c r="A76" s="455"/>
      <c r="B76" s="331" t="s">
        <v>645</v>
      </c>
      <c r="C76" s="290" t="s">
        <v>365</v>
      </c>
      <c r="D76" s="423" t="s">
        <v>362</v>
      </c>
      <c r="E76" s="378">
        <v>4</v>
      </c>
      <c r="F76" s="378"/>
      <c r="G76" s="283"/>
      <c r="H76" s="283"/>
      <c r="I76" s="347">
        <v>70000</v>
      </c>
      <c r="J76" s="303"/>
      <c r="K76" s="282"/>
      <c r="L76" s="324"/>
      <c r="M76" s="325"/>
      <c r="N76" s="325"/>
      <c r="O76" s="325"/>
      <c r="P76" s="325"/>
      <c r="Q76" s="325"/>
      <c r="R76" s="331" t="s">
        <v>357</v>
      </c>
      <c r="U76" s="104"/>
      <c r="V76" s="104"/>
      <c r="W76" s="104"/>
      <c r="X76" s="104"/>
      <c r="Y76" s="104"/>
      <c r="Z76" s="104"/>
    </row>
    <row r="77" spans="1:26" ht="150.75" hidden="1" customHeight="1">
      <c r="A77" s="330"/>
      <c r="B77" s="331" t="s">
        <v>217</v>
      </c>
      <c r="C77" s="290" t="s">
        <v>366</v>
      </c>
      <c r="D77" s="423" t="s">
        <v>362</v>
      </c>
      <c r="E77" s="378">
        <v>4</v>
      </c>
      <c r="F77" s="378"/>
      <c r="G77" s="283"/>
      <c r="H77" s="283"/>
      <c r="I77" s="347">
        <v>40000</v>
      </c>
      <c r="J77" s="303"/>
      <c r="K77" s="282"/>
      <c r="L77" s="324"/>
      <c r="M77" s="325"/>
      <c r="N77" s="325"/>
      <c r="O77" s="325"/>
      <c r="P77" s="325"/>
      <c r="Q77" s="325"/>
      <c r="R77" s="215" t="s">
        <v>357</v>
      </c>
      <c r="U77" s="104"/>
      <c r="V77" s="104"/>
      <c r="W77" s="104"/>
      <c r="X77" s="104"/>
      <c r="Y77" s="104"/>
      <c r="Z77" s="104"/>
    </row>
    <row r="78" spans="1:26" ht="88.5" hidden="1" customHeight="1">
      <c r="A78" s="330"/>
      <c r="B78" s="331" t="s">
        <v>217</v>
      </c>
      <c r="C78" s="290" t="s">
        <v>319</v>
      </c>
      <c r="D78" s="423" t="s">
        <v>320</v>
      </c>
      <c r="E78" s="333">
        <v>5</v>
      </c>
      <c r="F78" s="333"/>
      <c r="G78" s="283"/>
      <c r="H78" s="283"/>
      <c r="I78" s="283"/>
      <c r="J78" s="303"/>
      <c r="K78" s="282"/>
      <c r="L78" s="324"/>
      <c r="M78" s="325"/>
      <c r="N78" s="325"/>
      <c r="O78" s="325"/>
      <c r="P78" s="325"/>
      <c r="Q78" s="325"/>
      <c r="R78" s="215" t="s">
        <v>311</v>
      </c>
      <c r="U78" s="104"/>
      <c r="V78" s="104"/>
      <c r="W78" s="104"/>
      <c r="X78" s="104"/>
      <c r="Y78" s="104"/>
      <c r="Z78" s="104"/>
    </row>
    <row r="79" spans="1:26" ht="105" hidden="1" customHeight="1">
      <c r="A79" s="330"/>
      <c r="B79" s="331" t="s">
        <v>217</v>
      </c>
      <c r="C79" s="329" t="s">
        <v>265</v>
      </c>
      <c r="D79" s="423" t="s">
        <v>266</v>
      </c>
      <c r="E79" s="333" t="s">
        <v>267</v>
      </c>
      <c r="F79" s="333"/>
      <c r="G79" s="342"/>
      <c r="H79" s="342"/>
      <c r="I79" s="347">
        <v>200000</v>
      </c>
      <c r="J79" s="303"/>
      <c r="K79" s="333"/>
      <c r="L79" s="348"/>
      <c r="M79" s="349"/>
      <c r="N79" s="349"/>
      <c r="O79" s="349"/>
      <c r="P79" s="349"/>
      <c r="Q79" s="349"/>
      <c r="R79" s="334" t="s">
        <v>253</v>
      </c>
      <c r="U79" s="104"/>
      <c r="V79" s="104"/>
      <c r="W79" s="104"/>
      <c r="X79" s="104"/>
      <c r="Y79" s="104"/>
      <c r="Z79" s="104"/>
    </row>
    <row r="80" spans="1:26" ht="82.5" hidden="1" customHeight="1">
      <c r="A80" s="380"/>
      <c r="B80" s="331" t="s">
        <v>217</v>
      </c>
      <c r="C80" s="42" t="s">
        <v>378</v>
      </c>
      <c r="D80" s="423" t="s">
        <v>372</v>
      </c>
      <c r="E80" s="333" t="s">
        <v>373</v>
      </c>
      <c r="F80" s="333"/>
      <c r="G80" s="342"/>
      <c r="H80" s="342"/>
      <c r="I80" s="347">
        <v>100000</v>
      </c>
      <c r="J80" s="53"/>
      <c r="K80" s="333"/>
      <c r="L80" s="348"/>
      <c r="M80" s="349"/>
      <c r="N80" s="349"/>
      <c r="O80" s="349"/>
      <c r="P80" s="349"/>
      <c r="Q80" s="349"/>
      <c r="R80" s="334" t="s">
        <v>374</v>
      </c>
      <c r="U80" s="104"/>
      <c r="V80" s="104"/>
      <c r="W80" s="104"/>
      <c r="X80" s="104"/>
      <c r="Y80" s="104"/>
      <c r="Z80" s="104"/>
    </row>
    <row r="81" spans="1:26" ht="111" hidden="1" customHeight="1">
      <c r="A81" s="380"/>
      <c r="B81" s="334" t="s">
        <v>624</v>
      </c>
      <c r="C81" s="42" t="s">
        <v>378</v>
      </c>
      <c r="D81" s="422" t="s">
        <v>375</v>
      </c>
      <c r="E81" s="365" t="s">
        <v>373</v>
      </c>
      <c r="F81" s="365"/>
      <c r="G81" s="335"/>
      <c r="H81" s="335"/>
      <c r="I81" s="335"/>
      <c r="J81" s="381"/>
      <c r="K81" s="365"/>
      <c r="L81" s="382"/>
      <c r="M81" s="361"/>
      <c r="N81" s="361"/>
      <c r="O81" s="361"/>
      <c r="P81" s="361"/>
      <c r="Q81" s="361"/>
      <c r="R81" s="215" t="s">
        <v>374</v>
      </c>
      <c r="U81" s="104"/>
      <c r="V81" s="104"/>
      <c r="W81" s="104"/>
      <c r="X81" s="104"/>
      <c r="Y81" s="104"/>
      <c r="Z81" s="104"/>
    </row>
    <row r="82" spans="1:26" ht="30" customHeight="1">
      <c r="A82" s="288" t="s">
        <v>220</v>
      </c>
      <c r="B82" s="88"/>
      <c r="C82" s="289"/>
      <c r="D82" s="284"/>
      <c r="E82" s="272"/>
      <c r="F82" s="272"/>
      <c r="G82" s="272"/>
      <c r="H82" s="272"/>
      <c r="I82" s="272"/>
      <c r="J82" s="272"/>
      <c r="K82" s="272"/>
      <c r="L82" s="284"/>
      <c r="M82" s="285"/>
      <c r="N82" s="286"/>
      <c r="O82" s="286"/>
      <c r="P82" s="286"/>
      <c r="Q82" s="286"/>
      <c r="R82" s="479">
        <v>1</v>
      </c>
      <c r="U82" s="91">
        <v>0</v>
      </c>
      <c r="V82" s="55"/>
      <c r="W82" s="91">
        <v>1</v>
      </c>
      <c r="Z82" s="44">
        <v>1</v>
      </c>
    </row>
    <row r="83" spans="1:26" ht="157.5" hidden="1" customHeight="1">
      <c r="A83" s="88"/>
      <c r="B83" s="168" t="s">
        <v>203</v>
      </c>
      <c r="C83" s="290" t="s">
        <v>578</v>
      </c>
      <c r="D83" s="422" t="s">
        <v>268</v>
      </c>
      <c r="E83" s="335" t="s">
        <v>269</v>
      </c>
      <c r="F83" s="335"/>
      <c r="G83" s="335"/>
      <c r="H83" s="335"/>
      <c r="I83" s="335"/>
      <c r="J83" s="335" t="s">
        <v>292</v>
      </c>
      <c r="K83" s="335"/>
      <c r="L83" s="359"/>
      <c r="M83" s="360"/>
      <c r="N83" s="361"/>
      <c r="O83" s="361"/>
      <c r="P83" s="361"/>
      <c r="Q83" s="361"/>
      <c r="R83" s="215" t="s">
        <v>253</v>
      </c>
      <c r="U83" s="91">
        <v>0</v>
      </c>
      <c r="V83" s="55"/>
      <c r="W83" s="91">
        <v>1</v>
      </c>
      <c r="Z83" s="44">
        <v>1</v>
      </c>
    </row>
    <row r="84" spans="1:26" ht="165" customHeight="1">
      <c r="A84" s="291"/>
      <c r="B84" s="168" t="s">
        <v>203</v>
      </c>
      <c r="C84" s="290" t="s">
        <v>552</v>
      </c>
      <c r="D84" s="422" t="s">
        <v>553</v>
      </c>
      <c r="E84" s="335">
        <v>3.8</v>
      </c>
      <c r="F84" s="335"/>
      <c r="G84" s="335"/>
      <c r="H84" s="335"/>
      <c r="I84" s="335"/>
      <c r="J84" s="335"/>
      <c r="K84" s="335"/>
      <c r="L84" s="359"/>
      <c r="M84" s="360"/>
      <c r="N84" s="361"/>
      <c r="O84" s="361"/>
      <c r="P84" s="361"/>
      <c r="Q84" s="361"/>
      <c r="R84" s="215" t="s">
        <v>435</v>
      </c>
      <c r="V84" s="55"/>
    </row>
    <row r="85" spans="1:26" ht="156" hidden="1" customHeight="1">
      <c r="A85" s="88"/>
      <c r="B85" s="168" t="s">
        <v>648</v>
      </c>
      <c r="C85" s="290" t="s">
        <v>552</v>
      </c>
      <c r="D85" s="422" t="s">
        <v>553</v>
      </c>
      <c r="E85" s="335">
        <v>3.5</v>
      </c>
      <c r="F85" s="335"/>
      <c r="G85" s="335"/>
      <c r="H85" s="335"/>
      <c r="I85" s="335"/>
      <c r="J85" s="335"/>
      <c r="K85" s="335"/>
      <c r="L85" s="359"/>
      <c r="M85" s="360"/>
      <c r="N85" s="361"/>
      <c r="O85" s="361"/>
      <c r="P85" s="361"/>
      <c r="Q85" s="361"/>
      <c r="R85" s="215" t="s">
        <v>544</v>
      </c>
      <c r="V85" s="55"/>
    </row>
    <row r="86" spans="1:26" ht="133.5" hidden="1" customHeight="1">
      <c r="A86" s="88"/>
      <c r="B86" s="168" t="s">
        <v>648</v>
      </c>
      <c r="C86" s="290" t="s">
        <v>321</v>
      </c>
      <c r="D86" s="422" t="s">
        <v>445</v>
      </c>
      <c r="E86" s="335">
        <v>3.51</v>
      </c>
      <c r="F86" s="335"/>
      <c r="G86" s="335"/>
      <c r="H86" s="335"/>
      <c r="I86" s="335"/>
      <c r="J86" s="335"/>
      <c r="K86" s="335"/>
      <c r="L86" s="359"/>
      <c r="M86" s="360"/>
      <c r="N86" s="361"/>
      <c r="O86" s="361"/>
      <c r="P86" s="361"/>
      <c r="Q86" s="361"/>
      <c r="R86" s="215" t="s">
        <v>487</v>
      </c>
      <c r="V86" s="55"/>
    </row>
    <row r="87" spans="1:26" ht="133.5" hidden="1" customHeight="1">
      <c r="A87" s="291"/>
      <c r="B87" s="168" t="s">
        <v>648</v>
      </c>
      <c r="C87" s="290" t="s">
        <v>444</v>
      </c>
      <c r="D87" s="422" t="s">
        <v>445</v>
      </c>
      <c r="E87" s="335">
        <v>3.51</v>
      </c>
      <c r="F87" s="335"/>
      <c r="G87" s="335"/>
      <c r="H87" s="335"/>
      <c r="I87" s="335"/>
      <c r="J87" s="335"/>
      <c r="K87" s="335"/>
      <c r="L87" s="359"/>
      <c r="M87" s="360"/>
      <c r="N87" s="361"/>
      <c r="O87" s="361"/>
      <c r="P87" s="361"/>
      <c r="Q87" s="361"/>
      <c r="R87" s="215" t="s">
        <v>388</v>
      </c>
      <c r="V87" s="55"/>
    </row>
    <row r="88" spans="1:26" ht="153.75" hidden="1" customHeight="1">
      <c r="A88" s="88"/>
      <c r="B88" s="168" t="s">
        <v>648</v>
      </c>
      <c r="C88" s="290" t="s">
        <v>367</v>
      </c>
      <c r="D88" s="422" t="s">
        <v>368</v>
      </c>
      <c r="E88" s="335">
        <v>4</v>
      </c>
      <c r="F88" s="335"/>
      <c r="G88" s="335"/>
      <c r="H88" s="335"/>
      <c r="I88" s="335"/>
      <c r="J88" s="335"/>
      <c r="K88" s="335"/>
      <c r="L88" s="359"/>
      <c r="M88" s="360"/>
      <c r="N88" s="361"/>
      <c r="O88" s="361"/>
      <c r="P88" s="361"/>
      <c r="Q88" s="361"/>
      <c r="R88" s="215" t="s">
        <v>357</v>
      </c>
      <c r="V88" s="55"/>
    </row>
    <row r="89" spans="1:26" ht="109.5" hidden="1" customHeight="1">
      <c r="A89" s="88"/>
      <c r="B89" s="168" t="s">
        <v>648</v>
      </c>
      <c r="C89" s="290" t="s">
        <v>299</v>
      </c>
      <c r="D89" s="422" t="s">
        <v>300</v>
      </c>
      <c r="E89" s="335" t="s">
        <v>301</v>
      </c>
      <c r="F89" s="335"/>
      <c r="G89" s="335"/>
      <c r="H89" s="335"/>
      <c r="I89" s="335"/>
      <c r="J89" s="335"/>
      <c r="K89" s="335"/>
      <c r="L89" s="359"/>
      <c r="M89" s="360"/>
      <c r="N89" s="361"/>
      <c r="O89" s="361"/>
      <c r="P89" s="361"/>
      <c r="Q89" s="361"/>
      <c r="R89" s="40" t="s">
        <v>302</v>
      </c>
      <c r="V89" s="55"/>
      <c r="W89" s="91">
        <v>1</v>
      </c>
      <c r="Z89" s="44">
        <v>1</v>
      </c>
    </row>
    <row r="90" spans="1:26" ht="171.75" hidden="1" customHeight="1">
      <c r="A90" s="291"/>
      <c r="B90" s="168" t="s">
        <v>648</v>
      </c>
      <c r="C90" s="358" t="s">
        <v>413</v>
      </c>
      <c r="D90" s="422" t="s">
        <v>410</v>
      </c>
      <c r="E90" s="335" t="s">
        <v>414</v>
      </c>
      <c r="F90" s="365"/>
      <c r="G90" s="333"/>
      <c r="H90" s="342"/>
      <c r="I90" s="342"/>
      <c r="J90" s="342"/>
      <c r="K90" s="369"/>
      <c r="L90" s="370"/>
      <c r="M90" s="371"/>
      <c r="N90" s="372"/>
      <c r="O90" s="372"/>
      <c r="P90" s="372"/>
      <c r="Q90" s="373"/>
      <c r="R90" s="215" t="s">
        <v>398</v>
      </c>
      <c r="V90" s="55"/>
    </row>
    <row r="91" spans="1:26" ht="171.75" hidden="1" customHeight="1">
      <c r="A91" s="291"/>
      <c r="B91" s="168" t="s">
        <v>648</v>
      </c>
      <c r="C91" s="367" t="s">
        <v>321</v>
      </c>
      <c r="D91" s="423" t="s">
        <v>322</v>
      </c>
      <c r="E91" s="342">
        <v>3.51</v>
      </c>
      <c r="F91" s="368"/>
      <c r="G91" s="368"/>
      <c r="H91" s="343"/>
      <c r="I91" s="343"/>
      <c r="J91" s="343"/>
      <c r="K91" s="369"/>
      <c r="L91" s="370"/>
      <c r="M91" s="371"/>
      <c r="N91" s="372"/>
      <c r="O91" s="372"/>
      <c r="P91" s="372"/>
      <c r="Q91" s="373"/>
      <c r="R91" s="215" t="s">
        <v>311</v>
      </c>
      <c r="V91" s="55"/>
    </row>
    <row r="92" spans="1:26" ht="27" customHeight="1">
      <c r="A92" s="476" t="s">
        <v>213</v>
      </c>
      <c r="B92" s="47"/>
      <c r="C92" s="67"/>
      <c r="D92" s="122"/>
      <c r="E92" s="251"/>
      <c r="F92" s="251"/>
      <c r="G92" s="257"/>
      <c r="H92" s="6"/>
      <c r="I92" s="6"/>
      <c r="J92" s="6"/>
      <c r="K92" s="266"/>
      <c r="L92" s="122"/>
      <c r="M92" s="121"/>
      <c r="N92" s="121"/>
      <c r="O92" s="121"/>
      <c r="P92" s="121"/>
      <c r="Q92" s="268"/>
      <c r="R92" s="480">
        <v>1</v>
      </c>
      <c r="U92" s="104"/>
      <c r="V92" s="104"/>
      <c r="W92" s="104"/>
      <c r="X92" s="104"/>
      <c r="Y92" s="104"/>
      <c r="Z92" s="104"/>
    </row>
    <row r="93" spans="1:26" ht="25.5" customHeight="1">
      <c r="A93" s="473" t="s">
        <v>193</v>
      </c>
      <c r="B93" s="65"/>
      <c r="C93" s="265"/>
      <c r="D93" s="122"/>
      <c r="E93" s="265"/>
      <c r="F93" s="265"/>
      <c r="G93" s="52"/>
      <c r="H93" s="5"/>
      <c r="I93" s="5"/>
      <c r="J93" s="5"/>
      <c r="K93" s="266"/>
      <c r="L93" s="122"/>
      <c r="M93" s="121"/>
      <c r="N93" s="121"/>
      <c r="O93" s="121"/>
      <c r="P93" s="121"/>
      <c r="Q93" s="268"/>
      <c r="R93" s="477">
        <v>1</v>
      </c>
      <c r="U93" s="104"/>
      <c r="V93" s="104"/>
      <c r="W93" s="104"/>
      <c r="X93" s="104"/>
      <c r="Y93" s="104"/>
      <c r="Z93" s="104"/>
    </row>
    <row r="94" spans="1:26" ht="28.5" customHeight="1">
      <c r="A94" s="63" t="s">
        <v>221</v>
      </c>
      <c r="B94" s="39"/>
      <c r="C94" s="239"/>
      <c r="D94" s="223"/>
      <c r="E94" s="60"/>
      <c r="F94" s="61"/>
      <c r="G94" s="61"/>
      <c r="H94" s="5"/>
      <c r="I94" s="5"/>
      <c r="J94" s="5"/>
      <c r="K94" s="267"/>
      <c r="L94" s="223"/>
      <c r="M94" s="121"/>
      <c r="N94" s="121"/>
      <c r="O94" s="131"/>
      <c r="P94" s="121"/>
      <c r="Q94" s="268"/>
      <c r="R94" s="478">
        <v>1</v>
      </c>
      <c r="U94" s="91">
        <v>0</v>
      </c>
      <c r="V94" s="49"/>
      <c r="W94" s="91">
        <v>1</v>
      </c>
      <c r="Z94" s="44">
        <v>1</v>
      </c>
    </row>
    <row r="95" spans="1:26" ht="125.25" hidden="1" customHeight="1">
      <c r="A95" s="39"/>
      <c r="B95" s="239" t="s">
        <v>198</v>
      </c>
      <c r="C95" s="42" t="s">
        <v>270</v>
      </c>
      <c r="D95" s="170" t="s">
        <v>272</v>
      </c>
      <c r="E95" s="4" t="s">
        <v>274</v>
      </c>
      <c r="F95" s="4"/>
      <c r="G95" s="4"/>
      <c r="H95" s="4"/>
      <c r="I95" s="4"/>
      <c r="J95" s="4" t="s">
        <v>292</v>
      </c>
      <c r="K95" s="4"/>
      <c r="L95" s="170"/>
      <c r="M95" s="103"/>
      <c r="N95" s="123"/>
      <c r="O95" s="126"/>
      <c r="P95" s="123"/>
      <c r="Q95" s="123"/>
      <c r="R95" s="215" t="s">
        <v>253</v>
      </c>
      <c r="U95" s="91">
        <v>0</v>
      </c>
      <c r="V95" s="49"/>
      <c r="W95" s="91">
        <v>1</v>
      </c>
      <c r="Z95" s="44">
        <v>1</v>
      </c>
    </row>
    <row r="96" spans="1:26" ht="81" hidden="1" customHeight="1">
      <c r="A96" s="457"/>
      <c r="B96" s="239" t="s">
        <v>198</v>
      </c>
      <c r="C96" s="290" t="s">
        <v>605</v>
      </c>
      <c r="D96" s="359" t="s">
        <v>606</v>
      </c>
      <c r="E96" s="335" t="s">
        <v>615</v>
      </c>
      <c r="F96" s="335"/>
      <c r="G96" s="335"/>
      <c r="H96" s="335"/>
      <c r="I96" s="381">
        <v>15000</v>
      </c>
      <c r="J96" s="335"/>
      <c r="K96" s="335"/>
      <c r="L96" s="359"/>
      <c r="M96" s="360"/>
      <c r="N96" s="361"/>
      <c r="O96" s="441"/>
      <c r="P96" s="361"/>
      <c r="Q96" s="361"/>
      <c r="R96" s="215" t="s">
        <v>600</v>
      </c>
      <c r="V96" s="49"/>
    </row>
    <row r="97" spans="1:22" ht="134.25" hidden="1" customHeight="1">
      <c r="A97" s="39"/>
      <c r="B97" s="239" t="s">
        <v>649</v>
      </c>
      <c r="C97" s="290" t="s">
        <v>605</v>
      </c>
      <c r="D97" s="422" t="s">
        <v>614</v>
      </c>
      <c r="E97" s="335" t="s">
        <v>607</v>
      </c>
      <c r="F97" s="335"/>
      <c r="G97" s="335"/>
      <c r="H97" s="335"/>
      <c r="I97" s="381"/>
      <c r="J97" s="335"/>
      <c r="K97" s="335"/>
      <c r="L97" s="359"/>
      <c r="M97" s="360"/>
      <c r="N97" s="361"/>
      <c r="O97" s="441"/>
      <c r="P97" s="361"/>
      <c r="Q97" s="361"/>
      <c r="R97" s="331" t="s">
        <v>600</v>
      </c>
      <c r="V97" s="49"/>
    </row>
    <row r="98" spans="1:22" ht="122.25" hidden="1" customHeight="1">
      <c r="A98" s="39"/>
      <c r="B98" s="239" t="s">
        <v>649</v>
      </c>
      <c r="C98" s="290" t="s">
        <v>608</v>
      </c>
      <c r="D98" s="422" t="s">
        <v>658</v>
      </c>
      <c r="E98" s="335" t="s">
        <v>607</v>
      </c>
      <c r="F98" s="335"/>
      <c r="G98" s="335"/>
      <c r="H98" s="335"/>
      <c r="I98" s="381">
        <v>126500</v>
      </c>
      <c r="J98" s="335"/>
      <c r="K98" s="335"/>
      <c r="L98" s="359"/>
      <c r="M98" s="360"/>
      <c r="N98" s="361"/>
      <c r="O98" s="441"/>
      <c r="P98" s="361"/>
      <c r="Q98" s="361"/>
      <c r="R98" s="331" t="s">
        <v>600</v>
      </c>
      <c r="V98" s="49"/>
    </row>
    <row r="99" spans="1:22" ht="103.5" hidden="1" customHeight="1">
      <c r="A99" s="39"/>
      <c r="B99" s="239" t="s">
        <v>649</v>
      </c>
      <c r="C99" s="290" t="s">
        <v>554</v>
      </c>
      <c r="D99" s="422" t="s">
        <v>579</v>
      </c>
      <c r="E99" s="335" t="s">
        <v>282</v>
      </c>
      <c r="F99" s="335"/>
      <c r="G99" s="335"/>
      <c r="H99" s="335"/>
      <c r="I99" s="335"/>
      <c r="J99" s="335"/>
      <c r="K99" s="335"/>
      <c r="L99" s="359"/>
      <c r="M99" s="360"/>
      <c r="N99" s="361"/>
      <c r="O99" s="441"/>
      <c r="P99" s="361"/>
      <c r="Q99" s="361"/>
      <c r="R99" s="215" t="s">
        <v>544</v>
      </c>
      <c r="V99" s="49"/>
    </row>
    <row r="100" spans="1:22" ht="125.25" hidden="1" customHeight="1">
      <c r="A100" s="457"/>
      <c r="B100" s="239" t="s">
        <v>649</v>
      </c>
      <c r="C100" s="42" t="s">
        <v>536</v>
      </c>
      <c r="D100" s="364" t="s">
        <v>273</v>
      </c>
      <c r="E100" s="4" t="s">
        <v>246</v>
      </c>
      <c r="F100" s="4"/>
      <c r="G100" s="4"/>
      <c r="H100" s="4"/>
      <c r="I100" s="4"/>
      <c r="J100" s="4"/>
      <c r="K100" s="4"/>
      <c r="L100" s="170"/>
      <c r="M100" s="103"/>
      <c r="N100" s="123"/>
      <c r="O100" s="126"/>
      <c r="P100" s="123"/>
      <c r="Q100" s="123"/>
      <c r="R100" s="215" t="s">
        <v>530</v>
      </c>
      <c r="V100" s="49"/>
    </row>
    <row r="101" spans="1:22" ht="125.25" hidden="1" customHeight="1">
      <c r="A101" s="39"/>
      <c r="B101" s="239" t="s">
        <v>649</v>
      </c>
      <c r="C101" s="329" t="s">
        <v>446</v>
      </c>
      <c r="D101" s="374" t="s">
        <v>273</v>
      </c>
      <c r="E101" s="18" t="s">
        <v>401</v>
      </c>
      <c r="F101" s="4"/>
      <c r="G101" s="4"/>
      <c r="H101" s="4"/>
      <c r="I101" s="4"/>
      <c r="J101" s="4"/>
      <c r="K101" s="4"/>
      <c r="L101" s="170"/>
      <c r="M101" s="103"/>
      <c r="N101" s="123"/>
      <c r="O101" s="126"/>
      <c r="P101" s="123"/>
      <c r="Q101" s="123"/>
      <c r="R101" s="215" t="s">
        <v>544</v>
      </c>
      <c r="V101" s="49"/>
    </row>
    <row r="102" spans="1:22" ht="125.25" hidden="1" customHeight="1">
      <c r="A102" s="39"/>
      <c r="B102" s="239" t="s">
        <v>649</v>
      </c>
      <c r="C102" s="42" t="s">
        <v>446</v>
      </c>
      <c r="D102" s="364" t="s">
        <v>273</v>
      </c>
      <c r="E102" s="4" t="s">
        <v>483</v>
      </c>
      <c r="F102" s="4"/>
      <c r="G102" s="4"/>
      <c r="H102" s="4"/>
      <c r="I102" s="4"/>
      <c r="J102" s="4"/>
      <c r="K102" s="4"/>
      <c r="L102" s="170"/>
      <c r="M102" s="103"/>
      <c r="N102" s="123"/>
      <c r="O102" s="126"/>
      <c r="P102" s="123"/>
      <c r="Q102" s="123"/>
      <c r="R102" s="215" t="s">
        <v>388</v>
      </c>
      <c r="V102" s="49"/>
    </row>
    <row r="103" spans="1:22" ht="125.25" hidden="1" customHeight="1">
      <c r="A103" s="39"/>
      <c r="B103" s="239" t="s">
        <v>649</v>
      </c>
      <c r="C103" s="42" t="s">
        <v>271</v>
      </c>
      <c r="D103" s="374" t="s">
        <v>273</v>
      </c>
      <c r="E103" s="40" t="s">
        <v>246</v>
      </c>
      <c r="F103" s="40"/>
      <c r="G103" s="18"/>
      <c r="H103" s="18"/>
      <c r="I103" s="18"/>
      <c r="J103" s="18" t="s">
        <v>292</v>
      </c>
      <c r="K103" s="4"/>
      <c r="L103" s="170"/>
      <c r="M103" s="103"/>
      <c r="N103" s="123"/>
      <c r="O103" s="126"/>
      <c r="P103" s="123"/>
      <c r="Q103" s="123"/>
      <c r="R103" s="215" t="s">
        <v>253</v>
      </c>
      <c r="V103" s="49"/>
    </row>
    <row r="104" spans="1:22" ht="125.25" hidden="1" customHeight="1">
      <c r="A104" s="457"/>
      <c r="B104" s="239" t="s">
        <v>649</v>
      </c>
      <c r="C104" s="42" t="s">
        <v>271</v>
      </c>
      <c r="D104" s="374" t="s">
        <v>273</v>
      </c>
      <c r="E104" s="40" t="s">
        <v>230</v>
      </c>
      <c r="F104" s="3"/>
      <c r="G104" s="4"/>
      <c r="H104" s="4"/>
      <c r="I104" s="4"/>
      <c r="J104" s="4"/>
      <c r="K104" s="4"/>
      <c r="L104" s="170"/>
      <c r="M104" s="103"/>
      <c r="N104" s="123"/>
      <c r="O104" s="126"/>
      <c r="P104" s="123"/>
      <c r="Q104" s="123"/>
      <c r="R104" s="40" t="s">
        <v>302</v>
      </c>
      <c r="V104" s="49"/>
    </row>
    <row r="105" spans="1:22" ht="150" hidden="1" customHeight="1">
      <c r="A105" s="39"/>
      <c r="B105" s="239" t="s">
        <v>198</v>
      </c>
      <c r="C105" s="414" t="s">
        <v>502</v>
      </c>
      <c r="D105" s="170"/>
      <c r="E105" s="4"/>
      <c r="F105" s="4"/>
      <c r="G105" s="4"/>
      <c r="H105" s="4"/>
      <c r="I105" s="4"/>
      <c r="J105" s="4"/>
      <c r="K105" s="4"/>
      <c r="L105" s="170"/>
      <c r="M105" s="103"/>
      <c r="N105" s="123"/>
      <c r="O105" s="126"/>
      <c r="P105" s="123"/>
      <c r="Q105" s="123"/>
      <c r="R105" s="215" t="s">
        <v>487</v>
      </c>
      <c r="V105" s="49"/>
    </row>
    <row r="106" spans="1:22" ht="133.5" hidden="1" customHeight="1">
      <c r="A106" s="39"/>
      <c r="B106" s="239" t="s">
        <v>198</v>
      </c>
      <c r="C106" s="379" t="s">
        <v>503</v>
      </c>
      <c r="D106" s="364" t="s">
        <v>504</v>
      </c>
      <c r="E106" s="4" t="s">
        <v>505</v>
      </c>
      <c r="F106" s="4"/>
      <c r="G106" s="4"/>
      <c r="H106" s="4"/>
      <c r="I106" s="4"/>
      <c r="J106" s="4"/>
      <c r="K106" s="4"/>
      <c r="L106" s="170"/>
      <c r="M106" s="103"/>
      <c r="N106" s="123"/>
      <c r="O106" s="126"/>
      <c r="P106" s="123"/>
      <c r="Q106" s="123"/>
      <c r="R106" s="215" t="s">
        <v>487</v>
      </c>
      <c r="V106" s="49"/>
    </row>
    <row r="107" spans="1:22" ht="195" hidden="1" customHeight="1">
      <c r="A107" s="457"/>
      <c r="B107" s="239" t="s">
        <v>198</v>
      </c>
      <c r="C107" s="452" t="s">
        <v>627</v>
      </c>
      <c r="D107" s="364" t="s">
        <v>504</v>
      </c>
      <c r="E107" s="4" t="s">
        <v>506</v>
      </c>
      <c r="F107" s="4"/>
      <c r="G107" s="4"/>
      <c r="H107" s="4"/>
      <c r="I107" s="4"/>
      <c r="J107" s="4"/>
      <c r="K107" s="4"/>
      <c r="L107" s="170"/>
      <c r="M107" s="103"/>
      <c r="N107" s="123"/>
      <c r="O107" s="126"/>
      <c r="P107" s="123"/>
      <c r="Q107" s="123"/>
      <c r="R107" s="215" t="s">
        <v>487</v>
      </c>
      <c r="V107" s="49"/>
    </row>
    <row r="108" spans="1:22" ht="126" hidden="1" customHeight="1">
      <c r="A108" s="39"/>
      <c r="B108" s="239" t="s">
        <v>649</v>
      </c>
      <c r="C108" s="42" t="s">
        <v>507</v>
      </c>
      <c r="D108" s="364" t="s">
        <v>508</v>
      </c>
      <c r="E108" s="4" t="s">
        <v>580</v>
      </c>
      <c r="F108" s="4"/>
      <c r="G108" s="4"/>
      <c r="H108" s="4"/>
      <c r="I108" s="4"/>
      <c r="J108" s="4"/>
      <c r="K108" s="4"/>
      <c r="L108" s="170"/>
      <c r="M108" s="103"/>
      <c r="N108" s="123"/>
      <c r="O108" s="126"/>
      <c r="P108" s="123"/>
      <c r="Q108" s="123"/>
      <c r="R108" s="215" t="s">
        <v>487</v>
      </c>
      <c r="V108" s="49"/>
    </row>
    <row r="109" spans="1:22" ht="63.75" customHeight="1">
      <c r="A109" s="39"/>
      <c r="B109" s="239" t="s">
        <v>649</v>
      </c>
      <c r="C109" s="414" t="s">
        <v>436</v>
      </c>
      <c r="D109" s="364"/>
      <c r="E109" s="4"/>
      <c r="F109" s="4"/>
      <c r="G109" s="4"/>
      <c r="H109" s="4"/>
      <c r="I109" s="4"/>
      <c r="J109" s="4"/>
      <c r="K109" s="4"/>
      <c r="L109" s="170"/>
      <c r="M109" s="103"/>
      <c r="N109" s="123"/>
      <c r="O109" s="126"/>
      <c r="P109" s="123"/>
      <c r="Q109" s="123"/>
      <c r="R109" s="331" t="s">
        <v>435</v>
      </c>
      <c r="V109" s="49"/>
    </row>
    <row r="110" spans="1:22" ht="63.75" customHeight="1">
      <c r="A110" s="39"/>
      <c r="B110" s="239" t="s">
        <v>649</v>
      </c>
      <c r="C110" s="379"/>
      <c r="D110" s="364" t="s">
        <v>581</v>
      </c>
      <c r="E110" s="4" t="s">
        <v>583</v>
      </c>
      <c r="F110" s="4"/>
      <c r="G110" s="4"/>
      <c r="H110" s="4"/>
      <c r="I110" s="4"/>
      <c r="J110" s="4"/>
      <c r="K110" s="4"/>
      <c r="L110" s="170"/>
      <c r="M110" s="103"/>
      <c r="N110" s="123"/>
      <c r="O110" s="126"/>
      <c r="P110" s="123"/>
      <c r="Q110" s="123"/>
      <c r="R110" s="331" t="s">
        <v>435</v>
      </c>
      <c r="V110" s="49"/>
    </row>
    <row r="111" spans="1:22" ht="63.75" customHeight="1">
      <c r="A111" s="39"/>
      <c r="B111" s="239" t="s">
        <v>649</v>
      </c>
      <c r="C111" s="42"/>
      <c r="D111" s="364" t="s">
        <v>582</v>
      </c>
      <c r="E111" s="4" t="s">
        <v>584</v>
      </c>
      <c r="F111" s="4"/>
      <c r="G111" s="4"/>
      <c r="H111" s="4"/>
      <c r="I111" s="4"/>
      <c r="J111" s="4"/>
      <c r="K111" s="4"/>
      <c r="L111" s="170"/>
      <c r="M111" s="103"/>
      <c r="N111" s="123"/>
      <c r="O111" s="126"/>
      <c r="P111" s="123"/>
      <c r="Q111" s="123"/>
      <c r="R111" s="331" t="s">
        <v>435</v>
      </c>
      <c r="V111" s="49"/>
    </row>
    <row r="112" spans="1:22" ht="125.25" hidden="1" customHeight="1">
      <c r="A112" s="457"/>
      <c r="B112" s="239" t="s">
        <v>649</v>
      </c>
      <c r="C112" s="42" t="s">
        <v>323</v>
      </c>
      <c r="D112" s="364" t="s">
        <v>320</v>
      </c>
      <c r="E112" s="4">
        <v>2</v>
      </c>
      <c r="F112" s="4"/>
      <c r="G112" s="4"/>
      <c r="H112" s="4"/>
      <c r="I112" s="4"/>
      <c r="J112" s="4"/>
      <c r="K112" s="4"/>
      <c r="L112" s="170"/>
      <c r="M112" s="103"/>
      <c r="N112" s="123"/>
      <c r="O112" s="126"/>
      <c r="P112" s="123"/>
      <c r="Q112" s="123"/>
      <c r="R112" s="215" t="s">
        <v>311</v>
      </c>
      <c r="V112" s="49"/>
    </row>
    <row r="113" spans="1:26" ht="129" hidden="1" customHeight="1">
      <c r="A113" s="39"/>
      <c r="B113" s="239" t="s">
        <v>198</v>
      </c>
      <c r="C113" s="42" t="s">
        <v>402</v>
      </c>
      <c r="D113" s="364" t="s">
        <v>416</v>
      </c>
      <c r="E113" s="4" t="s">
        <v>246</v>
      </c>
      <c r="F113" s="4"/>
      <c r="G113" s="4"/>
      <c r="H113" s="4"/>
      <c r="I113" s="4"/>
      <c r="J113" s="344">
        <v>70000</v>
      </c>
      <c r="K113" s="4"/>
      <c r="L113" s="170"/>
      <c r="M113" s="103"/>
      <c r="N113" s="123"/>
      <c r="O113" s="126"/>
      <c r="P113" s="123"/>
      <c r="Q113" s="123"/>
      <c r="R113" s="331" t="s">
        <v>398</v>
      </c>
      <c r="V113" s="49"/>
    </row>
    <row r="114" spans="1:26" ht="84.75" hidden="1" customHeight="1">
      <c r="A114" s="39"/>
      <c r="B114" s="239" t="s">
        <v>198</v>
      </c>
      <c r="C114" s="42" t="s">
        <v>417</v>
      </c>
      <c r="D114" s="364" t="s">
        <v>416</v>
      </c>
      <c r="E114" s="4" t="s">
        <v>246</v>
      </c>
      <c r="F114" s="4"/>
      <c r="G114" s="4"/>
      <c r="H114" s="4"/>
      <c r="I114" s="4"/>
      <c r="J114" s="344">
        <v>80000</v>
      </c>
      <c r="K114" s="4"/>
      <c r="L114" s="170"/>
      <c r="M114" s="103"/>
      <c r="N114" s="123"/>
      <c r="O114" s="126"/>
      <c r="P114" s="123"/>
      <c r="Q114" s="123"/>
      <c r="R114" s="331" t="s">
        <v>398</v>
      </c>
      <c r="V114" s="49"/>
    </row>
    <row r="115" spans="1:26" ht="108.75" hidden="1" customHeight="1">
      <c r="A115" s="39"/>
      <c r="B115" s="239" t="s">
        <v>199</v>
      </c>
      <c r="C115" s="245" t="s">
        <v>235</v>
      </c>
      <c r="D115" s="364" t="s">
        <v>236</v>
      </c>
      <c r="E115" s="4" t="s">
        <v>237</v>
      </c>
      <c r="F115" s="4"/>
      <c r="G115" s="4"/>
      <c r="H115" s="4"/>
      <c r="I115" s="4"/>
      <c r="J115" s="4" t="s">
        <v>292</v>
      </c>
      <c r="K115" s="4"/>
      <c r="L115" s="170"/>
      <c r="M115" s="103"/>
      <c r="N115" s="123"/>
      <c r="O115" s="103"/>
      <c r="P115" s="123"/>
      <c r="Q115" s="123"/>
      <c r="R115" s="215" t="s">
        <v>234</v>
      </c>
      <c r="U115" s="91">
        <v>0</v>
      </c>
      <c r="V115" s="49"/>
      <c r="W115" s="91">
        <v>1</v>
      </c>
      <c r="Z115" s="44">
        <v>1</v>
      </c>
    </row>
    <row r="116" spans="1:26" ht="81" hidden="1" customHeight="1">
      <c r="A116" s="457"/>
      <c r="B116" s="239" t="s">
        <v>199</v>
      </c>
      <c r="C116" s="245" t="s">
        <v>418</v>
      </c>
      <c r="D116" s="364" t="s">
        <v>555</v>
      </c>
      <c r="E116" s="4" t="s">
        <v>556</v>
      </c>
      <c r="F116" s="4"/>
      <c r="G116" s="4"/>
      <c r="H116" s="4"/>
      <c r="I116" s="4"/>
      <c r="J116" s="4"/>
      <c r="K116" s="68"/>
      <c r="L116" s="127"/>
      <c r="M116" s="103"/>
      <c r="N116" s="123"/>
      <c r="O116" s="103"/>
      <c r="P116" s="123"/>
      <c r="Q116" s="123"/>
      <c r="R116" s="215" t="s">
        <v>544</v>
      </c>
      <c r="V116" s="49"/>
    </row>
    <row r="117" spans="1:26" ht="108.75" hidden="1" customHeight="1">
      <c r="A117" s="39"/>
      <c r="B117" s="239" t="s">
        <v>199</v>
      </c>
      <c r="C117" s="245" t="s">
        <v>537</v>
      </c>
      <c r="D117" s="364" t="s">
        <v>572</v>
      </c>
      <c r="E117" s="68">
        <v>4.5</v>
      </c>
      <c r="F117" s="68"/>
      <c r="G117" s="4"/>
      <c r="H117" s="4"/>
      <c r="I117" s="4"/>
      <c r="J117" s="4"/>
      <c r="K117" s="68"/>
      <c r="L117" s="127"/>
      <c r="M117" s="103"/>
      <c r="N117" s="123"/>
      <c r="O117" s="103"/>
      <c r="P117" s="123"/>
      <c r="Q117" s="123"/>
      <c r="R117" s="215" t="s">
        <v>530</v>
      </c>
      <c r="V117" s="49"/>
    </row>
    <row r="118" spans="1:26" ht="108.75" hidden="1" customHeight="1">
      <c r="A118" s="39"/>
      <c r="B118" s="239" t="s">
        <v>199</v>
      </c>
      <c r="C118" s="332" t="s">
        <v>509</v>
      </c>
      <c r="D118" s="424" t="s">
        <v>510</v>
      </c>
      <c r="E118" s="68" t="s">
        <v>512</v>
      </c>
      <c r="F118" s="68"/>
      <c r="G118" s="4"/>
      <c r="H118" s="4"/>
      <c r="I118" s="4"/>
      <c r="J118" s="4"/>
      <c r="K118" s="68"/>
      <c r="L118" s="127"/>
      <c r="M118" s="103"/>
      <c r="N118" s="123"/>
      <c r="O118" s="103"/>
      <c r="P118" s="123"/>
      <c r="Q118" s="123"/>
      <c r="R118" s="331" t="s">
        <v>487</v>
      </c>
      <c r="V118" s="49"/>
    </row>
    <row r="119" spans="1:26" ht="108.75" hidden="1" customHeight="1">
      <c r="A119" s="39"/>
      <c r="B119" s="239" t="s">
        <v>199</v>
      </c>
      <c r="C119" s="245"/>
      <c r="D119" s="364" t="s">
        <v>511</v>
      </c>
      <c r="E119" s="68" t="s">
        <v>513</v>
      </c>
      <c r="F119" s="68"/>
      <c r="G119" s="4"/>
      <c r="H119" s="4"/>
      <c r="I119" s="4"/>
      <c r="J119" s="4"/>
      <c r="K119" s="68"/>
      <c r="L119" s="127"/>
      <c r="M119" s="103"/>
      <c r="N119" s="123"/>
      <c r="O119" s="103"/>
      <c r="P119" s="123"/>
      <c r="Q119" s="123"/>
      <c r="R119" s="331" t="s">
        <v>487</v>
      </c>
      <c r="V119" s="49"/>
    </row>
    <row r="120" spans="1:26" ht="129" hidden="1" customHeight="1">
      <c r="A120" s="457"/>
      <c r="B120" s="239" t="s">
        <v>199</v>
      </c>
      <c r="C120" s="245" t="s">
        <v>447</v>
      </c>
      <c r="D120" s="364" t="s">
        <v>448</v>
      </c>
      <c r="E120" s="68" t="s">
        <v>449</v>
      </c>
      <c r="F120" s="68"/>
      <c r="G120" s="4"/>
      <c r="H120" s="4"/>
      <c r="I120" s="4"/>
      <c r="J120" s="4"/>
      <c r="K120" s="68"/>
      <c r="L120" s="127"/>
      <c r="M120" s="103"/>
      <c r="N120" s="123"/>
      <c r="O120" s="103"/>
      <c r="P120" s="123"/>
      <c r="Q120" s="123"/>
      <c r="R120" s="215" t="s">
        <v>388</v>
      </c>
      <c r="V120" s="49"/>
    </row>
    <row r="121" spans="1:26" ht="76.5" hidden="1" customHeight="1">
      <c r="A121" s="48"/>
      <c r="B121" s="239" t="s">
        <v>650</v>
      </c>
      <c r="C121" s="42" t="s">
        <v>275</v>
      </c>
      <c r="D121" s="374" t="s">
        <v>266</v>
      </c>
      <c r="E121" s="224" t="s">
        <v>267</v>
      </c>
      <c r="F121" s="224"/>
      <c r="G121" s="18"/>
      <c r="H121" s="18"/>
      <c r="I121" s="18"/>
      <c r="J121" s="225" t="s">
        <v>292</v>
      </c>
      <c r="K121" s="219"/>
      <c r="L121" s="220"/>
      <c r="M121" s="212"/>
      <c r="N121" s="213"/>
      <c r="O121" s="214"/>
      <c r="P121" s="213"/>
      <c r="Q121" s="213"/>
      <c r="R121" s="215" t="s">
        <v>253</v>
      </c>
      <c r="V121" s="50"/>
      <c r="X121" s="51"/>
    </row>
    <row r="122" spans="1:26" ht="76.5" hidden="1" customHeight="1">
      <c r="A122" s="48"/>
      <c r="B122" s="239" t="s">
        <v>650</v>
      </c>
      <c r="C122" s="42" t="s">
        <v>418</v>
      </c>
      <c r="D122" s="364" t="s">
        <v>419</v>
      </c>
      <c r="E122" s="224" t="s">
        <v>420</v>
      </c>
      <c r="F122" s="224"/>
      <c r="G122" s="18"/>
      <c r="H122" s="18"/>
      <c r="I122" s="18"/>
      <c r="J122" s="225"/>
      <c r="K122" s="68"/>
      <c r="L122" s="127"/>
      <c r="M122" s="103"/>
      <c r="N122" s="123"/>
      <c r="O122" s="126"/>
      <c r="P122" s="123"/>
      <c r="Q122" s="123"/>
      <c r="R122" s="215" t="s">
        <v>398</v>
      </c>
      <c r="V122" s="50"/>
      <c r="X122" s="51"/>
    </row>
    <row r="123" spans="1:26" ht="103.5" hidden="1" customHeight="1">
      <c r="A123" s="48"/>
      <c r="B123" s="239" t="s">
        <v>650</v>
      </c>
      <c r="C123" s="42" t="s">
        <v>303</v>
      </c>
      <c r="D123" s="364" t="s">
        <v>585</v>
      </c>
      <c r="E123" s="224" t="s">
        <v>304</v>
      </c>
      <c r="F123" s="224"/>
      <c r="G123" s="18"/>
      <c r="H123" s="18"/>
      <c r="I123" s="18"/>
      <c r="J123" s="225"/>
      <c r="K123" s="68"/>
      <c r="L123" s="127"/>
      <c r="M123" s="103"/>
      <c r="N123" s="123"/>
      <c r="O123" s="126"/>
      <c r="P123" s="123"/>
      <c r="Q123" s="123"/>
      <c r="R123" s="40" t="s">
        <v>302</v>
      </c>
      <c r="V123" s="50"/>
      <c r="X123" s="51"/>
    </row>
    <row r="124" spans="1:26" ht="109.5" hidden="1" customHeight="1">
      <c r="A124" s="48"/>
      <c r="B124" s="54" t="s">
        <v>200</v>
      </c>
      <c r="C124" s="245" t="s">
        <v>238</v>
      </c>
      <c r="D124" s="364" t="s">
        <v>239</v>
      </c>
      <c r="E124" s="224" t="s">
        <v>240</v>
      </c>
      <c r="F124" s="224"/>
      <c r="G124" s="18"/>
      <c r="H124" s="18"/>
      <c r="I124" s="18"/>
      <c r="J124" s="225" t="s">
        <v>292</v>
      </c>
      <c r="K124" s="68"/>
      <c r="L124" s="127"/>
      <c r="M124" s="103"/>
      <c r="N124" s="123"/>
      <c r="O124" s="126"/>
      <c r="P124" s="123"/>
      <c r="Q124" s="123"/>
      <c r="R124" s="3" t="s">
        <v>234</v>
      </c>
      <c r="V124" s="50"/>
      <c r="X124" s="51"/>
    </row>
    <row r="125" spans="1:26" ht="109.5" hidden="1" customHeight="1">
      <c r="A125" s="7"/>
      <c r="B125" s="54" t="s">
        <v>200</v>
      </c>
      <c r="C125" s="245" t="s">
        <v>610</v>
      </c>
      <c r="D125" s="364" t="s">
        <v>611</v>
      </c>
      <c r="E125" s="224" t="s">
        <v>483</v>
      </c>
      <c r="F125" s="68"/>
      <c r="G125" s="68"/>
      <c r="H125" s="4"/>
      <c r="I125" s="4"/>
      <c r="J125" s="226"/>
      <c r="K125" s="60"/>
      <c r="L125" s="322"/>
      <c r="M125" s="131"/>
      <c r="N125" s="121"/>
      <c r="O125" s="124"/>
      <c r="P125" s="121"/>
      <c r="Q125" s="121"/>
      <c r="R125" s="3" t="s">
        <v>600</v>
      </c>
      <c r="V125" s="50"/>
      <c r="X125" s="51"/>
    </row>
    <row r="126" spans="1:26" ht="102.75" hidden="1" customHeight="1">
      <c r="A126" s="48"/>
      <c r="B126" s="54" t="s">
        <v>651</v>
      </c>
      <c r="C126" s="245" t="s">
        <v>557</v>
      </c>
      <c r="D126" s="364" t="s">
        <v>558</v>
      </c>
      <c r="E126" s="224" t="s">
        <v>331</v>
      </c>
      <c r="F126" s="68"/>
      <c r="G126" s="68"/>
      <c r="H126" s="4"/>
      <c r="I126" s="4"/>
      <c r="J126" s="226"/>
      <c r="K126" s="60"/>
      <c r="L126" s="322"/>
      <c r="M126" s="131"/>
      <c r="N126" s="121"/>
      <c r="O126" s="124"/>
      <c r="P126" s="121"/>
      <c r="Q126" s="121"/>
      <c r="R126" s="3" t="s">
        <v>544</v>
      </c>
      <c r="V126" s="50"/>
      <c r="X126" s="51"/>
    </row>
    <row r="127" spans="1:26" ht="84" hidden="1" customHeight="1">
      <c r="A127" s="48"/>
      <c r="B127" s="54" t="s">
        <v>651</v>
      </c>
      <c r="C127" s="245" t="s">
        <v>514</v>
      </c>
      <c r="D127" s="364" t="s">
        <v>515</v>
      </c>
      <c r="E127" s="68" t="s">
        <v>312</v>
      </c>
      <c r="F127" s="68"/>
      <c r="G127" s="68"/>
      <c r="H127" s="4"/>
      <c r="I127" s="4"/>
      <c r="J127" s="226"/>
      <c r="K127" s="60"/>
      <c r="L127" s="322"/>
      <c r="M127" s="131"/>
      <c r="N127" s="121"/>
      <c r="O127" s="124"/>
      <c r="P127" s="121"/>
      <c r="Q127" s="121"/>
      <c r="R127" s="3" t="s">
        <v>487</v>
      </c>
      <c r="V127" s="50"/>
      <c r="X127" s="51"/>
    </row>
    <row r="128" spans="1:26" ht="159.75" hidden="1" customHeight="1">
      <c r="A128" s="48"/>
      <c r="B128" s="54" t="s">
        <v>651</v>
      </c>
      <c r="C128" s="245" t="s">
        <v>450</v>
      </c>
      <c r="D128" s="364" t="s">
        <v>239</v>
      </c>
      <c r="E128" s="68" t="s">
        <v>449</v>
      </c>
      <c r="F128" s="68"/>
      <c r="G128" s="68"/>
      <c r="H128" s="4"/>
      <c r="I128" s="4"/>
      <c r="J128" s="226"/>
      <c r="K128" s="60"/>
      <c r="L128" s="322"/>
      <c r="M128" s="131"/>
      <c r="N128" s="121"/>
      <c r="O128" s="124"/>
      <c r="P128" s="121"/>
      <c r="Q128" s="121"/>
      <c r="R128" s="3" t="s">
        <v>388</v>
      </c>
      <c r="V128" s="50"/>
      <c r="X128" s="51"/>
    </row>
    <row r="129" spans="1:24" ht="105" hidden="1" customHeight="1">
      <c r="A129" s="7"/>
      <c r="B129" s="54" t="s">
        <v>651</v>
      </c>
      <c r="C129" s="245" t="s">
        <v>350</v>
      </c>
      <c r="D129" s="364" t="s">
        <v>351</v>
      </c>
      <c r="E129" s="68" t="s">
        <v>233</v>
      </c>
      <c r="F129" s="68"/>
      <c r="G129" s="68"/>
      <c r="H129" s="4"/>
      <c r="I129" s="4"/>
      <c r="J129" s="226"/>
      <c r="K129" s="60"/>
      <c r="L129" s="322"/>
      <c r="M129" s="131"/>
      <c r="N129" s="121"/>
      <c r="O129" s="124"/>
      <c r="P129" s="121"/>
      <c r="Q129" s="121"/>
      <c r="R129" s="3" t="s">
        <v>344</v>
      </c>
      <c r="V129" s="50"/>
      <c r="X129" s="51"/>
    </row>
    <row r="130" spans="1:24" ht="102.75" hidden="1" customHeight="1">
      <c r="A130" s="48"/>
      <c r="B130" s="54" t="s">
        <v>200</v>
      </c>
      <c r="C130" s="245" t="s">
        <v>421</v>
      </c>
      <c r="D130" s="364" t="s">
        <v>239</v>
      </c>
      <c r="E130" s="68" t="s">
        <v>404</v>
      </c>
      <c r="F130" s="68"/>
      <c r="G130" s="68"/>
      <c r="H130" s="4"/>
      <c r="I130" s="4"/>
      <c r="J130" s="226"/>
      <c r="K130" s="60"/>
      <c r="L130" s="322"/>
      <c r="M130" s="131"/>
      <c r="N130" s="121"/>
      <c r="O130" s="124"/>
      <c r="P130" s="121"/>
      <c r="Q130" s="121"/>
      <c r="R130" s="3" t="s">
        <v>398</v>
      </c>
      <c r="V130" s="50"/>
      <c r="X130" s="51"/>
    </row>
    <row r="131" spans="1:24" ht="104.25" hidden="1" customHeight="1">
      <c r="A131" s="48"/>
      <c r="B131" s="54" t="s">
        <v>200</v>
      </c>
      <c r="C131" s="364" t="s">
        <v>276</v>
      </c>
      <c r="D131" s="408" t="s">
        <v>586</v>
      </c>
      <c r="E131" s="68" t="s">
        <v>277</v>
      </c>
      <c r="F131" s="68"/>
      <c r="G131" s="68"/>
      <c r="H131" s="4"/>
      <c r="I131" s="4"/>
      <c r="J131" s="226" t="s">
        <v>292</v>
      </c>
      <c r="K131" s="221"/>
      <c r="L131" s="222"/>
      <c r="M131" s="217"/>
      <c r="N131" s="209"/>
      <c r="O131" s="218"/>
      <c r="P131" s="209"/>
      <c r="Q131" s="209"/>
      <c r="R131" s="215" t="s">
        <v>253</v>
      </c>
      <c r="V131" s="50"/>
      <c r="X131" s="51"/>
    </row>
    <row r="132" spans="1:24" ht="152.25" hidden="1" customHeight="1">
      <c r="A132" s="7"/>
      <c r="B132" s="54" t="s">
        <v>200</v>
      </c>
      <c r="C132" s="374" t="s">
        <v>324</v>
      </c>
      <c r="D132" s="412" t="s">
        <v>325</v>
      </c>
      <c r="E132" s="18" t="s">
        <v>246</v>
      </c>
      <c r="F132" s="18"/>
      <c r="G132" s="18"/>
      <c r="H132" s="4"/>
      <c r="I132" s="4"/>
      <c r="J132" s="226"/>
      <c r="K132" s="375"/>
      <c r="L132" s="249"/>
      <c r="M132" s="103"/>
      <c r="N132" s="123"/>
      <c r="O132" s="126"/>
      <c r="P132" s="123"/>
      <c r="Q132" s="376"/>
      <c r="R132" s="215" t="s">
        <v>311</v>
      </c>
      <c r="V132" s="50"/>
      <c r="X132" s="51"/>
    </row>
    <row r="133" spans="1:24" ht="25.5" customHeight="1">
      <c r="A133" s="63" t="s">
        <v>222</v>
      </c>
      <c r="B133" s="240"/>
      <c r="C133" s="52"/>
      <c r="D133" s="122"/>
      <c r="E133" s="61"/>
      <c r="F133" s="61"/>
      <c r="G133" s="61"/>
      <c r="H133" s="5"/>
      <c r="I133" s="5"/>
      <c r="J133" s="5"/>
      <c r="K133" s="267"/>
      <c r="L133" s="120"/>
      <c r="M133" s="131"/>
      <c r="N133" s="124"/>
      <c r="O133" s="121"/>
      <c r="P133" s="121"/>
      <c r="Q133" s="268"/>
      <c r="R133" s="477">
        <v>1</v>
      </c>
      <c r="V133" s="49"/>
    </row>
    <row r="134" spans="1:24" ht="90.75" hidden="1" customHeight="1">
      <c r="A134" s="432"/>
      <c r="B134" s="3" t="s">
        <v>194</v>
      </c>
      <c r="C134" s="3" t="s">
        <v>326</v>
      </c>
      <c r="D134" s="364" t="s">
        <v>328</v>
      </c>
      <c r="E134" s="3" t="s">
        <v>327</v>
      </c>
      <c r="F134" s="3"/>
      <c r="G134" s="4"/>
      <c r="H134" s="4"/>
      <c r="I134" s="4"/>
      <c r="J134" s="4"/>
      <c r="K134" s="4"/>
      <c r="L134" s="170"/>
      <c r="M134" s="103"/>
      <c r="N134" s="126"/>
      <c r="O134" s="123"/>
      <c r="P134" s="123"/>
      <c r="Q134" s="123"/>
      <c r="R134" s="215" t="s">
        <v>311</v>
      </c>
      <c r="V134" s="49"/>
    </row>
    <row r="135" spans="1:24" ht="91.5" hidden="1" customHeight="1">
      <c r="A135" s="63"/>
      <c r="B135" s="54" t="s">
        <v>652</v>
      </c>
      <c r="C135" s="42" t="s">
        <v>559</v>
      </c>
      <c r="D135" s="364" t="s">
        <v>560</v>
      </c>
      <c r="E135" s="4" t="s">
        <v>282</v>
      </c>
      <c r="F135" s="4"/>
      <c r="G135" s="4"/>
      <c r="H135" s="4"/>
      <c r="I135" s="4"/>
      <c r="J135" s="4"/>
      <c r="K135" s="4"/>
      <c r="L135" s="170"/>
      <c r="M135" s="103"/>
      <c r="N135" s="126"/>
      <c r="O135" s="123"/>
      <c r="P135" s="123"/>
      <c r="Q135" s="123"/>
      <c r="R135" s="215" t="s">
        <v>544</v>
      </c>
      <c r="V135" s="49"/>
    </row>
    <row r="136" spans="1:24" ht="91.5" hidden="1" customHeight="1">
      <c r="A136" s="63"/>
      <c r="B136" s="54" t="s">
        <v>652</v>
      </c>
      <c r="C136" s="42" t="s">
        <v>616</v>
      </c>
      <c r="D136" s="364" t="s">
        <v>617</v>
      </c>
      <c r="E136" s="4" t="s">
        <v>233</v>
      </c>
      <c r="F136" s="4"/>
      <c r="G136" s="4"/>
      <c r="H136" s="4"/>
      <c r="I136" s="4"/>
      <c r="J136" s="4"/>
      <c r="K136" s="4"/>
      <c r="L136" s="170"/>
      <c r="M136" s="103"/>
      <c r="N136" s="126"/>
      <c r="O136" s="123"/>
      <c r="P136" s="123"/>
      <c r="Q136" s="123"/>
      <c r="R136" s="215" t="s">
        <v>600</v>
      </c>
      <c r="V136" s="49"/>
    </row>
    <row r="137" spans="1:24" ht="62.25" hidden="1" customHeight="1">
      <c r="A137" s="63"/>
      <c r="B137" s="54" t="s">
        <v>652</v>
      </c>
      <c r="C137" s="3" t="s">
        <v>451</v>
      </c>
      <c r="D137" s="364" t="s">
        <v>64</v>
      </c>
      <c r="E137" s="4" t="s">
        <v>282</v>
      </c>
      <c r="F137" s="4"/>
      <c r="G137" s="4"/>
      <c r="H137" s="4"/>
      <c r="I137" s="4"/>
      <c r="J137" s="4"/>
      <c r="K137" s="4"/>
      <c r="L137" s="170"/>
      <c r="M137" s="103"/>
      <c r="N137" s="126"/>
      <c r="O137" s="123"/>
      <c r="P137" s="123"/>
      <c r="Q137" s="123"/>
      <c r="R137" s="215" t="s">
        <v>388</v>
      </c>
      <c r="V137" s="49"/>
    </row>
    <row r="138" spans="1:24" ht="80.25" hidden="1" customHeight="1">
      <c r="A138" s="63"/>
      <c r="B138" s="54" t="s">
        <v>652</v>
      </c>
      <c r="C138" s="3" t="s">
        <v>422</v>
      </c>
      <c r="D138" s="364" t="s">
        <v>423</v>
      </c>
      <c r="E138" s="444" t="s">
        <v>424</v>
      </c>
      <c r="F138" s="444"/>
      <c r="G138" s="4"/>
      <c r="H138" s="4"/>
      <c r="I138" s="4"/>
      <c r="J138" s="4"/>
      <c r="K138" s="4"/>
      <c r="L138" s="170"/>
      <c r="M138" s="103"/>
      <c r="N138" s="126"/>
      <c r="O138" s="123"/>
      <c r="P138" s="123"/>
      <c r="Q138" s="123"/>
      <c r="R138" s="215" t="s">
        <v>398</v>
      </c>
      <c r="V138" s="49"/>
    </row>
    <row r="139" spans="1:24" ht="106.5" hidden="1" customHeight="1">
      <c r="A139" s="7"/>
      <c r="B139" s="245" t="s">
        <v>195</v>
      </c>
      <c r="C139" s="42" t="s">
        <v>278</v>
      </c>
      <c r="D139" s="364" t="s">
        <v>279</v>
      </c>
      <c r="E139" s="4" t="s">
        <v>280</v>
      </c>
      <c r="F139" s="4"/>
      <c r="G139" s="18"/>
      <c r="H139" s="18"/>
      <c r="I139" s="18"/>
      <c r="J139" s="18" t="s">
        <v>292</v>
      </c>
      <c r="K139" s="18"/>
      <c r="L139" s="59"/>
      <c r="M139" s="128"/>
      <c r="N139" s="125"/>
      <c r="O139" s="227"/>
      <c r="P139" s="227"/>
      <c r="Q139" s="227"/>
      <c r="R139" s="3" t="s">
        <v>253</v>
      </c>
      <c r="V139" s="49"/>
    </row>
    <row r="140" spans="1:24" ht="112.5" hidden="1" customHeight="1">
      <c r="A140" s="48"/>
      <c r="B140" s="332" t="s">
        <v>653</v>
      </c>
      <c r="C140" s="245" t="s">
        <v>561</v>
      </c>
      <c r="D140" s="364" t="s">
        <v>562</v>
      </c>
      <c r="E140" s="18" t="s">
        <v>563</v>
      </c>
      <c r="F140" s="6"/>
      <c r="G140" s="6"/>
      <c r="H140" s="6"/>
      <c r="I140" s="6"/>
      <c r="J140" s="6"/>
      <c r="K140" s="6"/>
      <c r="L140" s="316"/>
      <c r="M140" s="317"/>
      <c r="N140" s="318"/>
      <c r="O140" s="119"/>
      <c r="P140" s="119"/>
      <c r="Q140" s="119"/>
      <c r="R140" s="3" t="s">
        <v>544</v>
      </c>
      <c r="V140" s="49"/>
    </row>
    <row r="141" spans="1:24" ht="81" hidden="1" customHeight="1">
      <c r="A141" s="48"/>
      <c r="B141" s="332" t="s">
        <v>653</v>
      </c>
      <c r="C141" s="42" t="s">
        <v>516</v>
      </c>
      <c r="D141" s="364" t="s">
        <v>517</v>
      </c>
      <c r="E141" s="18" t="s">
        <v>518</v>
      </c>
      <c r="F141" s="6"/>
      <c r="G141" s="6"/>
      <c r="H141" s="6"/>
      <c r="I141" s="6"/>
      <c r="J141" s="6"/>
      <c r="K141" s="6"/>
      <c r="L141" s="316"/>
      <c r="M141" s="317"/>
      <c r="N141" s="318"/>
      <c r="O141" s="119"/>
      <c r="P141" s="119"/>
      <c r="Q141" s="119"/>
      <c r="R141" s="3" t="s">
        <v>487</v>
      </c>
      <c r="V141" s="49"/>
    </row>
    <row r="142" spans="1:24" ht="217.5" hidden="1" customHeight="1">
      <c r="A142" s="7"/>
      <c r="B142" s="332" t="s">
        <v>653</v>
      </c>
      <c r="C142" s="42" t="s">
        <v>452</v>
      </c>
      <c r="D142" s="364" t="s">
        <v>453</v>
      </c>
      <c r="E142" s="18" t="s">
        <v>456</v>
      </c>
      <c r="F142" s="18"/>
      <c r="G142" s="18"/>
      <c r="H142" s="18"/>
      <c r="I142" s="18"/>
      <c r="J142" s="18"/>
      <c r="K142" s="6"/>
      <c r="L142" s="316"/>
      <c r="M142" s="317"/>
      <c r="N142" s="318"/>
      <c r="O142" s="119"/>
      <c r="P142" s="119"/>
      <c r="Q142" s="119"/>
      <c r="R142" s="3" t="s">
        <v>388</v>
      </c>
      <c r="V142" s="49"/>
    </row>
    <row r="143" spans="1:24" ht="198" hidden="1" customHeight="1">
      <c r="A143" s="48"/>
      <c r="B143" s="239" t="s">
        <v>653</v>
      </c>
      <c r="C143" s="42" t="s">
        <v>454</v>
      </c>
      <c r="D143" s="170" t="s">
        <v>453</v>
      </c>
      <c r="E143" s="4" t="s">
        <v>456</v>
      </c>
      <c r="F143" s="5"/>
      <c r="G143" s="5"/>
      <c r="H143" s="5"/>
      <c r="I143" s="5"/>
      <c r="J143" s="5"/>
      <c r="K143" s="6"/>
      <c r="L143" s="316"/>
      <c r="M143" s="317"/>
      <c r="N143" s="318"/>
      <c r="O143" s="119"/>
      <c r="P143" s="119"/>
      <c r="Q143" s="119"/>
      <c r="R143" s="47" t="s">
        <v>388</v>
      </c>
      <c r="V143" s="49"/>
    </row>
    <row r="144" spans="1:24" ht="84" hidden="1" customHeight="1">
      <c r="A144" s="48"/>
      <c r="B144" s="239" t="s">
        <v>653</v>
      </c>
      <c r="C144" s="42" t="s">
        <v>455</v>
      </c>
      <c r="D144" s="364" t="s">
        <v>456</v>
      </c>
      <c r="E144" s="5"/>
      <c r="F144" s="5"/>
      <c r="G144" s="6"/>
      <c r="H144" s="6"/>
      <c r="I144" s="6"/>
      <c r="J144" s="6"/>
      <c r="K144" s="6"/>
      <c r="L144" s="316"/>
      <c r="M144" s="317"/>
      <c r="N144" s="318"/>
      <c r="O144" s="119"/>
      <c r="P144" s="119"/>
      <c r="Q144" s="119"/>
      <c r="R144" s="47" t="s">
        <v>388</v>
      </c>
      <c r="V144" s="49"/>
    </row>
    <row r="145" spans="1:22" ht="184.5" hidden="1" customHeight="1">
      <c r="A145" s="7"/>
      <c r="B145" s="239" t="s">
        <v>653</v>
      </c>
      <c r="C145" s="245" t="s">
        <v>457</v>
      </c>
      <c r="D145" s="374" t="s">
        <v>458</v>
      </c>
      <c r="E145" s="18" t="s">
        <v>459</v>
      </c>
      <c r="F145" s="312"/>
      <c r="G145" s="312"/>
      <c r="H145" s="18"/>
      <c r="I145" s="18"/>
      <c r="J145" s="336"/>
      <c r="K145" s="313"/>
      <c r="L145" s="248"/>
      <c r="M145" s="128"/>
      <c r="N145" s="125"/>
      <c r="O145" s="227"/>
      <c r="P145" s="227"/>
      <c r="Q145" s="314"/>
      <c r="R145" s="47" t="s">
        <v>388</v>
      </c>
      <c r="V145" s="49"/>
    </row>
    <row r="146" spans="1:22" ht="111" hidden="1" customHeight="1">
      <c r="A146" s="48"/>
      <c r="B146" s="239" t="s">
        <v>653</v>
      </c>
      <c r="C146" s="42" t="s">
        <v>425</v>
      </c>
      <c r="D146" s="364" t="s">
        <v>426</v>
      </c>
      <c r="E146" s="390" t="s">
        <v>428</v>
      </c>
      <c r="F146" s="488"/>
      <c r="G146" s="6"/>
      <c r="H146" s="6"/>
      <c r="I146" s="6"/>
      <c r="J146" s="6"/>
      <c r="K146" s="6"/>
      <c r="L146" s="316"/>
      <c r="M146" s="317"/>
      <c r="N146" s="318"/>
      <c r="O146" s="119"/>
      <c r="P146" s="119"/>
      <c r="Q146" s="119"/>
      <c r="R146" s="3" t="s">
        <v>398</v>
      </c>
      <c r="V146" s="49"/>
    </row>
    <row r="147" spans="1:22" ht="114.75" hidden="1" customHeight="1">
      <c r="A147" s="48"/>
      <c r="B147" s="239" t="s">
        <v>653</v>
      </c>
      <c r="C147" s="42" t="s">
        <v>329</v>
      </c>
      <c r="D147" s="408" t="s">
        <v>330</v>
      </c>
      <c r="E147" s="6" t="s">
        <v>331</v>
      </c>
      <c r="F147" s="6"/>
      <c r="G147" s="6"/>
      <c r="H147" s="6"/>
      <c r="I147" s="6"/>
      <c r="J147" s="6"/>
      <c r="K147" s="6"/>
      <c r="L147" s="316"/>
      <c r="M147" s="317"/>
      <c r="N147" s="318"/>
      <c r="O147" s="119"/>
      <c r="P147" s="119"/>
      <c r="Q147" s="119"/>
      <c r="R147" s="215" t="s">
        <v>311</v>
      </c>
      <c r="V147" s="49"/>
    </row>
    <row r="148" spans="1:22" ht="114.75" hidden="1" customHeight="1">
      <c r="A148" s="48"/>
      <c r="B148" s="239" t="s">
        <v>196</v>
      </c>
      <c r="C148" s="245" t="s">
        <v>587</v>
      </c>
      <c r="D148" s="364" t="s">
        <v>281</v>
      </c>
      <c r="E148" s="18" t="s">
        <v>282</v>
      </c>
      <c r="F148" s="18"/>
      <c r="G148" s="18"/>
      <c r="H148" s="18"/>
      <c r="I148" s="18"/>
      <c r="J148" s="18" t="s">
        <v>292</v>
      </c>
      <c r="K148" s="18"/>
      <c r="L148" s="59"/>
      <c r="M148" s="128"/>
      <c r="N148" s="125"/>
      <c r="O148" s="227"/>
      <c r="P148" s="227"/>
      <c r="Q148" s="227"/>
      <c r="R148" s="3" t="s">
        <v>253</v>
      </c>
      <c r="V148" s="49"/>
    </row>
    <row r="149" spans="1:22" ht="114.75" hidden="1" customHeight="1">
      <c r="A149" s="7"/>
      <c r="B149" s="239" t="s">
        <v>196</v>
      </c>
      <c r="C149" s="245" t="s">
        <v>602</v>
      </c>
      <c r="D149" s="364" t="s">
        <v>427</v>
      </c>
      <c r="E149" s="4" t="s">
        <v>604</v>
      </c>
      <c r="F149" s="4"/>
      <c r="G149" s="18"/>
      <c r="H149" s="18"/>
      <c r="I149" s="18"/>
      <c r="J149" s="18"/>
      <c r="K149" s="18"/>
      <c r="L149" s="59"/>
      <c r="M149" s="128"/>
      <c r="N149" s="125"/>
      <c r="O149" s="227"/>
      <c r="P149" s="227"/>
      <c r="Q149" s="227"/>
      <c r="R149" s="3" t="s">
        <v>600</v>
      </c>
      <c r="V149" s="49"/>
    </row>
    <row r="150" spans="1:22" ht="157.5" hidden="1" customHeight="1">
      <c r="A150" s="48"/>
      <c r="B150" s="239" t="s">
        <v>196</v>
      </c>
      <c r="C150" s="245" t="s">
        <v>596</v>
      </c>
      <c r="D150" s="170" t="s">
        <v>597</v>
      </c>
      <c r="E150" s="4" t="s">
        <v>598</v>
      </c>
      <c r="F150" s="5"/>
      <c r="G150" s="5"/>
      <c r="H150" s="5"/>
      <c r="I150" s="5"/>
      <c r="J150" s="5"/>
      <c r="K150" s="5"/>
      <c r="L150" s="223"/>
      <c r="M150" s="131"/>
      <c r="N150" s="124"/>
      <c r="O150" s="121"/>
      <c r="P150" s="121"/>
      <c r="Q150" s="121"/>
      <c r="R150" s="40" t="s">
        <v>487</v>
      </c>
      <c r="V150" s="49"/>
    </row>
    <row r="151" spans="1:22" ht="107.25" hidden="1" customHeight="1">
      <c r="A151" s="48"/>
      <c r="B151" s="239" t="s">
        <v>196</v>
      </c>
      <c r="C151" s="245" t="s">
        <v>564</v>
      </c>
      <c r="D151" s="170" t="s">
        <v>281</v>
      </c>
      <c r="E151" s="4" t="s">
        <v>282</v>
      </c>
      <c r="F151" s="5"/>
      <c r="G151" s="6"/>
      <c r="H151" s="6"/>
      <c r="I151" s="6"/>
      <c r="J151" s="6"/>
      <c r="K151" s="6"/>
      <c r="L151" s="316"/>
      <c r="M151" s="317"/>
      <c r="N151" s="318"/>
      <c r="O151" s="119"/>
      <c r="P151" s="119"/>
      <c r="Q151" s="119"/>
      <c r="R151" s="54" t="s">
        <v>544</v>
      </c>
      <c r="V151" s="49"/>
    </row>
    <row r="152" spans="1:22" ht="161.25" hidden="1" customHeight="1">
      <c r="A152" s="7"/>
      <c r="B152" s="239" t="s">
        <v>196</v>
      </c>
      <c r="C152" s="245" t="s">
        <v>565</v>
      </c>
      <c r="D152" s="170" t="s">
        <v>281</v>
      </c>
      <c r="E152" s="4" t="s">
        <v>282</v>
      </c>
      <c r="F152" s="4"/>
      <c r="G152" s="18"/>
      <c r="H152" s="18"/>
      <c r="I152" s="18"/>
      <c r="J152" s="18"/>
      <c r="K152" s="18"/>
      <c r="L152" s="59"/>
      <c r="M152" s="128"/>
      <c r="N152" s="125"/>
      <c r="O152" s="227"/>
      <c r="P152" s="227"/>
      <c r="Q152" s="227"/>
      <c r="R152" s="54" t="s">
        <v>544</v>
      </c>
      <c r="V152" s="49"/>
    </row>
    <row r="153" spans="1:22" ht="102.75" hidden="1" customHeight="1">
      <c r="A153" s="48"/>
      <c r="B153" s="239" t="s">
        <v>654</v>
      </c>
      <c r="C153" s="245" t="s">
        <v>460</v>
      </c>
      <c r="D153" s="364" t="s">
        <v>588</v>
      </c>
      <c r="E153" s="4">
        <v>3.5</v>
      </c>
      <c r="F153" s="4"/>
      <c r="G153" s="4"/>
      <c r="H153" s="4"/>
      <c r="I153" s="4"/>
      <c r="J153" s="4"/>
      <c r="K153" s="5"/>
      <c r="L153" s="223"/>
      <c r="M153" s="131"/>
      <c r="N153" s="124"/>
      <c r="O153" s="121"/>
      <c r="P153" s="121"/>
      <c r="Q153" s="121"/>
      <c r="R153" s="47" t="s">
        <v>388</v>
      </c>
      <c r="V153" s="49"/>
    </row>
    <row r="154" spans="1:22" ht="204.75" hidden="1" customHeight="1">
      <c r="A154" s="48"/>
      <c r="B154" s="239" t="s">
        <v>654</v>
      </c>
      <c r="C154" s="388" t="s">
        <v>461</v>
      </c>
      <c r="D154" s="374" t="s">
        <v>588</v>
      </c>
      <c r="E154" s="18">
        <v>3.5</v>
      </c>
      <c r="F154" s="18"/>
      <c r="G154" s="18"/>
      <c r="H154" s="18"/>
      <c r="I154" s="18"/>
      <c r="J154" s="18"/>
      <c r="K154" s="5"/>
      <c r="L154" s="223"/>
      <c r="M154" s="131"/>
      <c r="N154" s="124"/>
      <c r="O154" s="121"/>
      <c r="P154" s="121"/>
      <c r="Q154" s="121"/>
      <c r="R154" s="47" t="s">
        <v>388</v>
      </c>
      <c r="V154" s="49"/>
    </row>
    <row r="155" spans="1:22" ht="137.25" hidden="1" customHeight="1">
      <c r="A155" s="7"/>
      <c r="B155" s="239" t="s">
        <v>654</v>
      </c>
      <c r="C155" s="245" t="s">
        <v>462</v>
      </c>
      <c r="D155" s="374" t="s">
        <v>463</v>
      </c>
      <c r="E155" s="4">
        <v>80</v>
      </c>
      <c r="F155" s="4"/>
      <c r="G155" s="53"/>
      <c r="H155" s="53"/>
      <c r="I155" s="53"/>
      <c r="J155" s="53"/>
      <c r="K155" s="66"/>
      <c r="L155" s="66"/>
      <c r="M155" s="66"/>
      <c r="N155" s="66"/>
      <c r="O155" s="66"/>
      <c r="P155" s="66"/>
      <c r="Q155" s="66"/>
      <c r="R155" s="47" t="s">
        <v>388</v>
      </c>
      <c r="V155" s="49"/>
    </row>
    <row r="156" spans="1:22" ht="114.75" hidden="1" customHeight="1">
      <c r="A156" s="7"/>
      <c r="B156" s="239" t="s">
        <v>196</v>
      </c>
      <c r="C156" s="245" t="s">
        <v>422</v>
      </c>
      <c r="D156" s="364" t="s">
        <v>427</v>
      </c>
      <c r="E156" s="444" t="s">
        <v>428</v>
      </c>
      <c r="F156" s="444"/>
      <c r="G156" s="4"/>
      <c r="H156" s="4"/>
      <c r="I156" s="4"/>
      <c r="J156" s="4"/>
      <c r="K156" s="18"/>
      <c r="L156" s="59"/>
      <c r="M156" s="128"/>
      <c r="N156" s="125"/>
      <c r="O156" s="227"/>
      <c r="P156" s="227"/>
      <c r="Q156" s="227"/>
      <c r="R156" s="3" t="s">
        <v>398</v>
      </c>
      <c r="V156" s="49"/>
    </row>
    <row r="157" spans="1:22" ht="76.5" hidden="1" customHeight="1">
      <c r="A157" s="48"/>
      <c r="B157" s="239" t="s">
        <v>196</v>
      </c>
      <c r="C157" s="245" t="s">
        <v>381</v>
      </c>
      <c r="D157" s="364" t="s">
        <v>382</v>
      </c>
      <c r="E157" s="18" t="s">
        <v>383</v>
      </c>
      <c r="F157" s="18"/>
      <c r="G157" s="18"/>
      <c r="H157" s="18"/>
      <c r="I157" s="18"/>
      <c r="J157" s="18" t="s">
        <v>292</v>
      </c>
      <c r="K157" s="18"/>
      <c r="L157" s="59"/>
      <c r="M157" s="128"/>
      <c r="N157" s="125"/>
      <c r="O157" s="227"/>
      <c r="P157" s="227"/>
      <c r="Q157" s="227"/>
      <c r="R157" s="3" t="s">
        <v>374</v>
      </c>
      <c r="V157" s="49"/>
    </row>
    <row r="158" spans="1:22" ht="111.75" hidden="1" customHeight="1">
      <c r="A158" s="48"/>
      <c r="B158" s="239" t="s">
        <v>196</v>
      </c>
      <c r="C158" s="245" t="s">
        <v>283</v>
      </c>
      <c r="D158" s="364" t="s">
        <v>284</v>
      </c>
      <c r="E158" s="18" t="s">
        <v>285</v>
      </c>
      <c r="F158" s="18"/>
      <c r="G158" s="18"/>
      <c r="H158" s="18"/>
      <c r="I158" s="18"/>
      <c r="J158" s="18" t="s">
        <v>292</v>
      </c>
      <c r="K158" s="18"/>
      <c r="L158" s="59"/>
      <c r="M158" s="128"/>
      <c r="N158" s="125"/>
      <c r="O158" s="227"/>
      <c r="P158" s="227"/>
      <c r="Q158" s="227"/>
      <c r="R158" s="3" t="s">
        <v>253</v>
      </c>
      <c r="V158" s="49"/>
    </row>
    <row r="159" spans="1:22" ht="127.5" hidden="1" customHeight="1">
      <c r="A159" s="7"/>
      <c r="B159" s="239" t="s">
        <v>196</v>
      </c>
      <c r="C159" s="245" t="s">
        <v>332</v>
      </c>
      <c r="D159" s="364" t="s">
        <v>64</v>
      </c>
      <c r="E159" s="18">
        <v>5</v>
      </c>
      <c r="F159" s="312"/>
      <c r="G159" s="312"/>
      <c r="H159" s="18"/>
      <c r="I159" s="18"/>
      <c r="J159" s="18"/>
      <c r="K159" s="313"/>
      <c r="L159" s="248"/>
      <c r="M159" s="128"/>
      <c r="N159" s="125"/>
      <c r="O159" s="227"/>
      <c r="P159" s="227"/>
      <c r="Q159" s="314"/>
      <c r="R159" s="215" t="s">
        <v>311</v>
      </c>
      <c r="V159" s="49"/>
    </row>
    <row r="160" spans="1:22" ht="111" hidden="1" customHeight="1">
      <c r="A160" s="48"/>
      <c r="B160" s="239" t="s">
        <v>197</v>
      </c>
      <c r="C160" s="245" t="s">
        <v>241</v>
      </c>
      <c r="D160" s="374" t="s">
        <v>242</v>
      </c>
      <c r="E160" s="18" t="s">
        <v>243</v>
      </c>
      <c r="F160" s="312"/>
      <c r="G160" s="312"/>
      <c r="H160" s="18"/>
      <c r="I160" s="18"/>
      <c r="J160" s="336">
        <v>20000</v>
      </c>
      <c r="K160" s="313"/>
      <c r="L160" s="248"/>
      <c r="M160" s="128"/>
      <c r="N160" s="125"/>
      <c r="O160" s="227"/>
      <c r="P160" s="227"/>
      <c r="Q160" s="314"/>
      <c r="R160" s="315" t="s">
        <v>234</v>
      </c>
      <c r="V160" s="49"/>
    </row>
    <row r="161" spans="1:22" ht="84" hidden="1" customHeight="1">
      <c r="A161" s="48"/>
      <c r="B161" s="239" t="s">
        <v>197</v>
      </c>
      <c r="C161" s="245" t="s">
        <v>418</v>
      </c>
      <c r="D161" s="364" t="s">
        <v>555</v>
      </c>
      <c r="E161" s="4" t="s">
        <v>556</v>
      </c>
      <c r="F161" s="375"/>
      <c r="G161" s="312"/>
      <c r="H161" s="18"/>
      <c r="I161" s="18"/>
      <c r="J161" s="336"/>
      <c r="K161" s="61"/>
      <c r="L161" s="120"/>
      <c r="M161" s="254"/>
      <c r="N161" s="255"/>
      <c r="O161" s="256"/>
      <c r="P161" s="256"/>
      <c r="Q161" s="256"/>
      <c r="R161" s="315" t="s">
        <v>544</v>
      </c>
      <c r="V161" s="49"/>
    </row>
    <row r="162" spans="1:22" ht="111" hidden="1" customHeight="1">
      <c r="A162" s="48"/>
      <c r="B162" s="239" t="s">
        <v>197</v>
      </c>
      <c r="C162" s="245" t="s">
        <v>509</v>
      </c>
      <c r="D162" s="374" t="s">
        <v>572</v>
      </c>
      <c r="E162" s="18">
        <v>4</v>
      </c>
      <c r="F162" s="312"/>
      <c r="G162" s="312"/>
      <c r="H162" s="18"/>
      <c r="I162" s="18"/>
      <c r="J162" s="336"/>
      <c r="K162" s="61"/>
      <c r="L162" s="120"/>
      <c r="M162" s="254"/>
      <c r="N162" s="255"/>
      <c r="O162" s="256"/>
      <c r="P162" s="256"/>
      <c r="Q162" s="256"/>
      <c r="R162" s="315" t="s">
        <v>487</v>
      </c>
      <c r="V162" s="49"/>
    </row>
    <row r="163" spans="1:22" ht="180" hidden="1" customHeight="1">
      <c r="A163" s="7"/>
      <c r="B163" s="239" t="s">
        <v>197</v>
      </c>
      <c r="C163" s="245" t="s">
        <v>447</v>
      </c>
      <c r="D163" s="374" t="s">
        <v>466</v>
      </c>
      <c r="E163" s="18">
        <v>3.51</v>
      </c>
      <c r="F163" s="18"/>
      <c r="G163" s="303"/>
      <c r="H163" s="303"/>
      <c r="I163" s="303"/>
      <c r="J163" s="303"/>
      <c r="K163" s="44"/>
      <c r="L163" s="44"/>
      <c r="M163" s="44"/>
      <c r="N163" s="44"/>
      <c r="O163" s="44"/>
      <c r="P163" s="44"/>
      <c r="Q163" s="44"/>
      <c r="R163" s="315" t="s">
        <v>388</v>
      </c>
      <c r="V163" s="49"/>
    </row>
    <row r="164" spans="1:22" ht="93.75" hidden="1" customHeight="1">
      <c r="A164" s="48"/>
      <c r="B164" s="239" t="s">
        <v>197</v>
      </c>
      <c r="C164" s="245" t="s">
        <v>464</v>
      </c>
      <c r="D164" s="374" t="s">
        <v>465</v>
      </c>
      <c r="E164" s="18">
        <v>4</v>
      </c>
      <c r="F164" s="18"/>
      <c r="G164" s="303"/>
      <c r="H164" s="303"/>
      <c r="I164" s="303"/>
      <c r="J164" s="303"/>
      <c r="K164" s="44"/>
      <c r="L164" s="44"/>
      <c r="M164" s="44"/>
      <c r="N164" s="44"/>
      <c r="O164" s="44"/>
      <c r="P164" s="44"/>
      <c r="Q164" s="44"/>
      <c r="R164" s="315" t="s">
        <v>388</v>
      </c>
      <c r="V164" s="49"/>
    </row>
    <row r="165" spans="1:22" ht="111" hidden="1" customHeight="1">
      <c r="A165" s="48"/>
      <c r="B165" s="239" t="s">
        <v>197</v>
      </c>
      <c r="C165" s="245" t="s">
        <v>333</v>
      </c>
      <c r="D165" s="374" t="s">
        <v>334</v>
      </c>
      <c r="E165" s="18">
        <v>3.51</v>
      </c>
      <c r="F165" s="312"/>
      <c r="G165" s="312"/>
      <c r="H165" s="18"/>
      <c r="I165" s="18"/>
      <c r="J165" s="336"/>
      <c r="K165" s="313"/>
      <c r="L165" s="248"/>
      <c r="M165" s="128"/>
      <c r="N165" s="125"/>
      <c r="O165" s="227"/>
      <c r="P165" s="227"/>
      <c r="Q165" s="314"/>
      <c r="R165" s="215" t="s">
        <v>311</v>
      </c>
      <c r="V165" s="49"/>
    </row>
    <row r="166" spans="1:22" ht="111" hidden="1" customHeight="1">
      <c r="A166" s="48"/>
      <c r="B166" s="239" t="s">
        <v>197</v>
      </c>
      <c r="C166" s="42" t="s">
        <v>379</v>
      </c>
      <c r="D166" s="374" t="s">
        <v>242</v>
      </c>
      <c r="E166" s="18" t="s">
        <v>380</v>
      </c>
      <c r="F166" s="312"/>
      <c r="G166" s="312"/>
      <c r="H166" s="18"/>
      <c r="I166" s="18"/>
      <c r="J166" s="336" t="s">
        <v>292</v>
      </c>
      <c r="K166" s="313"/>
      <c r="L166" s="248"/>
      <c r="M166" s="128"/>
      <c r="N166" s="125"/>
      <c r="O166" s="227"/>
      <c r="P166" s="227"/>
      <c r="Q166" s="314"/>
      <c r="R166" s="383" t="s">
        <v>374</v>
      </c>
      <c r="V166" s="49"/>
    </row>
    <row r="167" spans="1:22" ht="111" hidden="1" customHeight="1">
      <c r="A167" s="7"/>
      <c r="B167" s="239" t="s">
        <v>197</v>
      </c>
      <c r="C167" s="42" t="s">
        <v>286</v>
      </c>
      <c r="D167" s="374" t="s">
        <v>287</v>
      </c>
      <c r="E167" s="350">
        <v>4</v>
      </c>
      <c r="F167" s="489"/>
      <c r="G167" s="312"/>
      <c r="H167" s="18"/>
      <c r="I167" s="18"/>
      <c r="J167" s="18" t="s">
        <v>292</v>
      </c>
      <c r="K167" s="313"/>
      <c r="L167" s="248"/>
      <c r="M167" s="128"/>
      <c r="N167" s="125"/>
      <c r="O167" s="227"/>
      <c r="P167" s="227"/>
      <c r="Q167" s="314"/>
      <c r="R167" s="315" t="s">
        <v>253</v>
      </c>
      <c r="V167" s="49"/>
    </row>
    <row r="168" spans="1:22" ht="102.75" hidden="1" customHeight="1">
      <c r="A168" s="63"/>
      <c r="B168" s="239" t="s">
        <v>655</v>
      </c>
      <c r="C168" s="329" t="s">
        <v>418</v>
      </c>
      <c r="D168" s="374" t="s">
        <v>590</v>
      </c>
      <c r="E168" s="389" t="s">
        <v>412</v>
      </c>
      <c r="F168" s="389"/>
      <c r="G168" s="18"/>
      <c r="H168" s="18"/>
      <c r="I168" s="18"/>
      <c r="J168" s="345"/>
      <c r="K168" s="384"/>
      <c r="L168" s="385"/>
      <c r="M168" s="386"/>
      <c r="N168" s="387"/>
      <c r="O168" s="253"/>
      <c r="P168" s="253"/>
      <c r="Q168" s="253"/>
      <c r="R168" s="315" t="s">
        <v>398</v>
      </c>
      <c r="V168" s="49"/>
    </row>
    <row r="169" spans="1:22" ht="106.5" customHeight="1">
      <c r="A169" s="63"/>
      <c r="B169" s="239" t="s">
        <v>655</v>
      </c>
      <c r="C169" s="42" t="s">
        <v>436</v>
      </c>
      <c r="D169" s="374" t="s">
        <v>589</v>
      </c>
      <c r="E169" s="18">
        <v>4</v>
      </c>
      <c r="F169" s="312"/>
      <c r="G169" s="312"/>
      <c r="H169" s="18"/>
      <c r="I169" s="18"/>
      <c r="J169" s="336"/>
      <c r="K169" s="313"/>
      <c r="L169" s="248"/>
      <c r="M169" s="128"/>
      <c r="N169" s="125"/>
      <c r="O169" s="227"/>
      <c r="P169" s="227"/>
      <c r="Q169" s="314"/>
      <c r="R169" s="311" t="s">
        <v>435</v>
      </c>
      <c r="V169" s="49"/>
    </row>
    <row r="170" spans="1:22" ht="107.25" hidden="1" customHeight="1">
      <c r="A170" s="63"/>
      <c r="B170" s="239" t="s">
        <v>655</v>
      </c>
      <c r="C170" s="358" t="s">
        <v>409</v>
      </c>
      <c r="D170" s="374" t="s">
        <v>287</v>
      </c>
      <c r="E170" s="389" t="s">
        <v>412</v>
      </c>
      <c r="F170" s="389"/>
      <c r="G170" s="18"/>
      <c r="H170" s="18"/>
      <c r="I170" s="18"/>
      <c r="J170" s="345">
        <v>60000</v>
      </c>
      <c r="K170" s="384"/>
      <c r="L170" s="385"/>
      <c r="M170" s="386"/>
      <c r="N170" s="387"/>
      <c r="O170" s="253"/>
      <c r="P170" s="253"/>
      <c r="Q170" s="253"/>
      <c r="R170" s="47" t="s">
        <v>398</v>
      </c>
      <c r="V170" s="49"/>
    </row>
    <row r="171" spans="1:22" ht="90" hidden="1" customHeight="1">
      <c r="A171" s="63"/>
      <c r="B171" s="239" t="s">
        <v>655</v>
      </c>
      <c r="C171" s="329" t="s">
        <v>411</v>
      </c>
      <c r="D171" s="374" t="s">
        <v>287</v>
      </c>
      <c r="E171" s="389" t="s">
        <v>412</v>
      </c>
      <c r="F171" s="389"/>
      <c r="G171" s="18"/>
      <c r="H171" s="18"/>
      <c r="I171" s="18"/>
      <c r="J171" s="345">
        <v>90000</v>
      </c>
      <c r="K171" s="384"/>
      <c r="L171" s="385"/>
      <c r="M171" s="386"/>
      <c r="N171" s="387"/>
      <c r="O171" s="253"/>
      <c r="P171" s="253"/>
      <c r="Q171" s="253"/>
      <c r="R171" s="47" t="s">
        <v>398</v>
      </c>
      <c r="V171" s="49"/>
    </row>
    <row r="172" spans="1:22" ht="90" hidden="1" customHeight="1">
      <c r="A172" s="7"/>
      <c r="B172" s="239" t="s">
        <v>655</v>
      </c>
      <c r="C172" s="42" t="s">
        <v>610</v>
      </c>
      <c r="D172" s="364" t="s">
        <v>242</v>
      </c>
      <c r="E172" s="442" t="s">
        <v>380</v>
      </c>
      <c r="F172" s="442"/>
      <c r="G172" s="18"/>
      <c r="H172" s="18"/>
      <c r="I172" s="18"/>
      <c r="J172" s="336"/>
      <c r="K172" s="312"/>
      <c r="L172" s="248"/>
      <c r="M172" s="320"/>
      <c r="N172" s="458"/>
      <c r="O172" s="321"/>
      <c r="P172" s="321"/>
      <c r="Q172" s="321"/>
      <c r="R172" s="315" t="s">
        <v>600</v>
      </c>
      <c r="V172" s="49"/>
    </row>
    <row r="173" spans="1:22" ht="24">
      <c r="A173" s="473" t="s">
        <v>170</v>
      </c>
      <c r="B173" s="65"/>
      <c r="C173" s="251"/>
      <c r="D173" s="253"/>
      <c r="E173" s="251"/>
      <c r="F173" s="251"/>
      <c r="G173" s="250"/>
      <c r="H173" s="6"/>
      <c r="I173" s="6"/>
      <c r="J173" s="6"/>
      <c r="K173" s="258"/>
      <c r="L173" s="252"/>
      <c r="M173" s="253"/>
      <c r="N173" s="253"/>
      <c r="O173" s="253"/>
      <c r="P173" s="253"/>
      <c r="Q173" s="253"/>
      <c r="R173" s="480">
        <v>1</v>
      </c>
    </row>
    <row r="174" spans="1:22" ht="24">
      <c r="A174" s="531" t="s">
        <v>210</v>
      </c>
      <c r="B174" s="532"/>
      <c r="C174" s="532"/>
      <c r="D174" s="532"/>
      <c r="E174" s="533"/>
      <c r="F174" s="485"/>
      <c r="G174" s="5"/>
      <c r="H174" s="5"/>
      <c r="I174" s="5"/>
      <c r="J174" s="241"/>
      <c r="K174" s="61"/>
      <c r="L174" s="120"/>
      <c r="M174" s="254"/>
      <c r="N174" s="255"/>
      <c r="O174" s="256"/>
      <c r="P174" s="256"/>
      <c r="Q174" s="256"/>
      <c r="R174" s="477">
        <v>1</v>
      </c>
    </row>
    <row r="175" spans="1:22" ht="24" customHeight="1">
      <c r="A175" s="528" t="s">
        <v>223</v>
      </c>
      <c r="B175" s="529"/>
      <c r="C175" s="529"/>
      <c r="D175" s="529"/>
      <c r="E175" s="530"/>
      <c r="F175" s="484"/>
      <c r="G175" s="5"/>
      <c r="H175" s="5"/>
      <c r="I175" s="5"/>
      <c r="J175" s="5"/>
      <c r="K175" s="61"/>
      <c r="L175" s="120"/>
      <c r="M175" s="254"/>
      <c r="N175" s="260"/>
      <c r="O175" s="255"/>
      <c r="P175" s="256"/>
      <c r="Q175" s="256"/>
      <c r="R175" s="477">
        <v>1</v>
      </c>
    </row>
    <row r="176" spans="1:22" ht="178.5" hidden="1" customHeight="1">
      <c r="A176" s="48"/>
      <c r="B176" s="54" t="s">
        <v>211</v>
      </c>
      <c r="C176" s="245" t="s">
        <v>244</v>
      </c>
      <c r="D176" s="364" t="s">
        <v>245</v>
      </c>
      <c r="E176" s="4" t="s">
        <v>246</v>
      </c>
      <c r="F176" s="4"/>
      <c r="G176" s="4"/>
      <c r="H176" s="4"/>
      <c r="I176" s="4"/>
      <c r="J176" s="4" t="s">
        <v>292</v>
      </c>
      <c r="K176" s="208"/>
      <c r="L176" s="216"/>
      <c r="M176" s="209"/>
      <c r="N176" s="209"/>
      <c r="O176" s="218"/>
      <c r="P176" s="209"/>
      <c r="Q176" s="209"/>
      <c r="R176" s="3" t="s">
        <v>234</v>
      </c>
    </row>
    <row r="177" spans="1:18" ht="116.25" hidden="1" customHeight="1">
      <c r="A177" s="48"/>
      <c r="B177" s="54" t="s">
        <v>211</v>
      </c>
      <c r="C177" s="245" t="s">
        <v>566</v>
      </c>
      <c r="D177" s="364" t="s">
        <v>567</v>
      </c>
      <c r="E177" s="4" t="s">
        <v>568</v>
      </c>
      <c r="F177" s="4"/>
      <c r="G177" s="4"/>
      <c r="H177" s="4"/>
      <c r="I177" s="4"/>
      <c r="J177" s="4"/>
      <c r="K177" s="5"/>
      <c r="L177" s="223"/>
      <c r="M177" s="121"/>
      <c r="N177" s="121"/>
      <c r="O177" s="124"/>
      <c r="P177" s="121"/>
      <c r="Q177" s="121"/>
      <c r="R177" s="3" t="s">
        <v>544</v>
      </c>
    </row>
    <row r="178" spans="1:18" ht="102" hidden="1" customHeight="1">
      <c r="A178" s="7"/>
      <c r="B178" s="54" t="s">
        <v>211</v>
      </c>
      <c r="C178" s="245" t="s">
        <v>591</v>
      </c>
      <c r="D178" s="364" t="s">
        <v>519</v>
      </c>
      <c r="E178" s="4" t="s">
        <v>246</v>
      </c>
      <c r="F178" s="4"/>
      <c r="G178" s="4"/>
      <c r="H178" s="4"/>
      <c r="I178" s="4"/>
      <c r="J178" s="4"/>
      <c r="K178" s="5"/>
      <c r="L178" s="223"/>
      <c r="M178" s="121"/>
      <c r="N178" s="121"/>
      <c r="O178" s="124"/>
      <c r="P178" s="121"/>
      <c r="Q178" s="121"/>
      <c r="R178" s="3" t="s">
        <v>487</v>
      </c>
    </row>
    <row r="179" spans="1:18" ht="140.25" hidden="1" customHeight="1">
      <c r="A179" s="48"/>
      <c r="B179" s="54" t="s">
        <v>211</v>
      </c>
      <c r="C179" s="459" t="s">
        <v>467</v>
      </c>
      <c r="D179" s="364" t="s">
        <v>468</v>
      </c>
      <c r="E179" s="4" t="s">
        <v>469</v>
      </c>
      <c r="F179" s="4"/>
      <c r="G179" s="4"/>
      <c r="H179" s="4"/>
      <c r="I179" s="4"/>
      <c r="J179" s="4"/>
      <c r="K179" s="5"/>
      <c r="L179" s="223"/>
      <c r="M179" s="121"/>
      <c r="N179" s="121"/>
      <c r="O179" s="124"/>
      <c r="P179" s="121"/>
      <c r="Q179" s="121"/>
      <c r="R179" s="3" t="s">
        <v>388</v>
      </c>
    </row>
    <row r="180" spans="1:18" ht="118.5" hidden="1" customHeight="1">
      <c r="A180" s="48"/>
      <c r="B180" s="54" t="s">
        <v>211</v>
      </c>
      <c r="C180" s="42" t="s">
        <v>288</v>
      </c>
      <c r="D180" s="374" t="s">
        <v>289</v>
      </c>
      <c r="E180" s="18" t="s">
        <v>246</v>
      </c>
      <c r="F180" s="18"/>
      <c r="G180" s="18"/>
      <c r="H180" s="18"/>
      <c r="I180" s="18"/>
      <c r="J180" s="18" t="s">
        <v>292</v>
      </c>
      <c r="K180" s="210"/>
      <c r="L180" s="211"/>
      <c r="M180" s="213"/>
      <c r="N180" s="213"/>
      <c r="O180" s="214"/>
      <c r="P180" s="213"/>
      <c r="Q180" s="213"/>
      <c r="R180" s="40" t="s">
        <v>253</v>
      </c>
    </row>
    <row r="181" spans="1:18" ht="228" hidden="1" customHeight="1">
      <c r="A181" s="7"/>
      <c r="B181" s="54" t="s">
        <v>211</v>
      </c>
      <c r="C181" s="245" t="s">
        <v>422</v>
      </c>
      <c r="D181" s="364" t="s">
        <v>429</v>
      </c>
      <c r="E181" s="390" t="s">
        <v>428</v>
      </c>
      <c r="F181" s="390"/>
      <c r="G181" s="18"/>
      <c r="H181" s="18"/>
      <c r="I181" s="18"/>
      <c r="J181" s="18" t="s">
        <v>292</v>
      </c>
      <c r="K181" s="18"/>
      <c r="L181" s="59"/>
      <c r="M181" s="128"/>
      <c r="N181" s="125"/>
      <c r="O181" s="227"/>
      <c r="P181" s="227"/>
      <c r="Q181" s="227"/>
      <c r="R181" s="3" t="s">
        <v>398</v>
      </c>
    </row>
    <row r="182" spans="1:18" ht="24">
      <c r="A182" s="473" t="s">
        <v>215</v>
      </c>
      <c r="B182" s="65"/>
      <c r="C182" s="251"/>
      <c r="D182" s="252"/>
      <c r="E182" s="251"/>
      <c r="F182" s="251"/>
      <c r="G182" s="250"/>
      <c r="H182" s="250"/>
      <c r="I182" s="250"/>
      <c r="J182" s="250"/>
      <c r="K182" s="293"/>
      <c r="L182" s="294"/>
      <c r="M182" s="129"/>
      <c r="N182" s="129"/>
      <c r="O182" s="129"/>
      <c r="P182" s="129"/>
      <c r="Q182" s="129"/>
      <c r="R182" s="481">
        <v>1</v>
      </c>
    </row>
    <row r="183" spans="1:18" ht="24">
      <c r="A183" s="531" t="s">
        <v>204</v>
      </c>
      <c r="B183" s="532"/>
      <c r="C183" s="532"/>
      <c r="D183" s="532"/>
      <c r="E183" s="533"/>
      <c r="F183" s="485"/>
      <c r="G183" s="66"/>
      <c r="H183" s="66"/>
      <c r="I183" s="66"/>
      <c r="J183" s="66"/>
      <c r="K183" s="95"/>
      <c r="L183" s="296"/>
      <c r="M183" s="102"/>
      <c r="N183" s="102"/>
      <c r="O183" s="102"/>
      <c r="P183" s="102"/>
      <c r="Q183" s="102"/>
      <c r="R183" s="482">
        <v>1</v>
      </c>
    </row>
    <row r="184" spans="1:18" ht="24" customHeight="1">
      <c r="A184" s="525" t="s">
        <v>224</v>
      </c>
      <c r="B184" s="526"/>
      <c r="C184" s="526"/>
      <c r="D184" s="526"/>
      <c r="E184" s="527"/>
      <c r="F184" s="483"/>
      <c r="G184" s="66"/>
      <c r="H184" s="66"/>
      <c r="I184" s="66"/>
      <c r="J184" s="66"/>
      <c r="K184" s="95"/>
      <c r="L184" s="296"/>
      <c r="M184" s="102"/>
      <c r="N184" s="102"/>
      <c r="O184" s="102"/>
      <c r="P184" s="102"/>
      <c r="Q184" s="102"/>
      <c r="R184" s="482">
        <v>1</v>
      </c>
    </row>
    <row r="185" spans="1:18" ht="207.75" hidden="1" customHeight="1">
      <c r="A185" s="292"/>
      <c r="B185" s="307" t="s">
        <v>208</v>
      </c>
      <c r="C185" s="290" t="s">
        <v>305</v>
      </c>
      <c r="D185" s="425" t="s">
        <v>306</v>
      </c>
      <c r="E185" s="365" t="s">
        <v>307</v>
      </c>
      <c r="F185" s="365"/>
      <c r="G185" s="53"/>
      <c r="H185" s="53"/>
      <c r="I185" s="53"/>
      <c r="J185" s="362" t="s">
        <v>292</v>
      </c>
      <c r="K185" s="298"/>
      <c r="L185" s="299"/>
      <c r="M185" s="300"/>
      <c r="N185" s="300"/>
      <c r="O185" s="300"/>
      <c r="P185" s="300"/>
      <c r="Q185" s="300"/>
      <c r="R185" s="40" t="s">
        <v>302</v>
      </c>
    </row>
    <row r="186" spans="1:18" ht="76.5" hidden="1" customHeight="1">
      <c r="A186" s="292"/>
      <c r="B186" s="307" t="s">
        <v>208</v>
      </c>
      <c r="C186" s="290" t="s">
        <v>612</v>
      </c>
      <c r="D186" s="425" t="s">
        <v>613</v>
      </c>
      <c r="E186" s="365" t="s">
        <v>312</v>
      </c>
      <c r="F186" s="365"/>
      <c r="G186" s="53"/>
      <c r="H186" s="53"/>
      <c r="I186" s="443">
        <v>1000000</v>
      </c>
      <c r="J186" s="362"/>
      <c r="K186" s="298"/>
      <c r="L186" s="299"/>
      <c r="M186" s="300"/>
      <c r="N186" s="300"/>
      <c r="O186" s="300"/>
      <c r="P186" s="300"/>
      <c r="Q186" s="300"/>
      <c r="R186" s="3" t="s">
        <v>600</v>
      </c>
    </row>
    <row r="187" spans="1:18" ht="123.75" hidden="1" customHeight="1">
      <c r="A187" s="460"/>
      <c r="B187" s="307" t="s">
        <v>208</v>
      </c>
      <c r="C187" s="290" t="s">
        <v>550</v>
      </c>
      <c r="D187" s="425" t="s">
        <v>569</v>
      </c>
      <c r="E187" s="365" t="s">
        <v>282</v>
      </c>
      <c r="F187" s="365"/>
      <c r="G187" s="53"/>
      <c r="H187" s="53"/>
      <c r="I187" s="161"/>
      <c r="J187" s="362"/>
      <c r="K187" s="298"/>
      <c r="L187" s="299"/>
      <c r="M187" s="300"/>
      <c r="N187" s="300"/>
      <c r="O187" s="300"/>
      <c r="P187" s="300"/>
      <c r="Q187" s="300"/>
      <c r="R187" s="3" t="s">
        <v>544</v>
      </c>
    </row>
    <row r="188" spans="1:18" ht="220.5" hidden="1" customHeight="1">
      <c r="A188" s="292"/>
      <c r="B188" s="307" t="s">
        <v>656</v>
      </c>
      <c r="C188" s="290" t="s">
        <v>520</v>
      </c>
      <c r="D188" s="423" t="s">
        <v>521</v>
      </c>
      <c r="E188" s="365" t="s">
        <v>522</v>
      </c>
      <c r="F188" s="365"/>
      <c r="G188" s="53"/>
      <c r="H188" s="53"/>
      <c r="I188" s="53"/>
      <c r="J188" s="362"/>
      <c r="K188" s="298"/>
      <c r="L188" s="299"/>
      <c r="M188" s="300"/>
      <c r="N188" s="300"/>
      <c r="O188" s="300"/>
      <c r="P188" s="300"/>
      <c r="Q188" s="300"/>
      <c r="R188" s="47" t="s">
        <v>487</v>
      </c>
    </row>
    <row r="189" spans="1:18" ht="118.5" hidden="1" customHeight="1">
      <c r="A189" s="292"/>
      <c r="B189" s="307" t="s">
        <v>656</v>
      </c>
      <c r="C189" s="290" t="s">
        <v>523</v>
      </c>
      <c r="D189" s="423" t="s">
        <v>524</v>
      </c>
      <c r="E189" s="365" t="s">
        <v>525</v>
      </c>
      <c r="F189" s="365"/>
      <c r="G189" s="53"/>
      <c r="H189" s="53"/>
      <c r="I189" s="53"/>
      <c r="J189" s="362"/>
      <c r="K189" s="298"/>
      <c r="L189" s="299"/>
      <c r="M189" s="300"/>
      <c r="N189" s="300"/>
      <c r="O189" s="300"/>
      <c r="P189" s="300"/>
      <c r="Q189" s="300"/>
      <c r="R189" s="47" t="s">
        <v>487</v>
      </c>
    </row>
    <row r="190" spans="1:18" ht="147" hidden="1" customHeight="1">
      <c r="A190" s="460"/>
      <c r="B190" s="307" t="s">
        <v>656</v>
      </c>
      <c r="C190" s="358" t="s">
        <v>470</v>
      </c>
      <c r="D190" s="306"/>
      <c r="E190" s="365" t="s">
        <v>477</v>
      </c>
      <c r="F190" s="365"/>
      <c r="G190" s="53"/>
      <c r="H190" s="53"/>
      <c r="I190" s="53"/>
      <c r="J190" s="416">
        <v>10000</v>
      </c>
      <c r="K190" s="298"/>
      <c r="L190" s="299"/>
      <c r="M190" s="300"/>
      <c r="N190" s="300"/>
      <c r="O190" s="300"/>
      <c r="P190" s="300"/>
      <c r="Q190" s="300"/>
      <c r="R190" s="3" t="s">
        <v>388</v>
      </c>
    </row>
    <row r="191" spans="1:18" ht="225" hidden="1" customHeight="1">
      <c r="A191" s="292"/>
      <c r="B191" s="307" t="s">
        <v>656</v>
      </c>
      <c r="C191" s="319" t="s">
        <v>471</v>
      </c>
      <c r="D191" s="407" t="s">
        <v>474</v>
      </c>
      <c r="E191" s="365"/>
      <c r="F191" s="365"/>
      <c r="G191" s="53"/>
      <c r="H191" s="53"/>
      <c r="I191" s="53"/>
      <c r="J191" s="362"/>
      <c r="K191" s="298"/>
      <c r="L191" s="299"/>
      <c r="M191" s="300"/>
      <c r="N191" s="300"/>
      <c r="O191" s="300"/>
      <c r="P191" s="300"/>
      <c r="Q191" s="300"/>
      <c r="R191" s="47" t="s">
        <v>388</v>
      </c>
    </row>
    <row r="192" spans="1:18" ht="120" hidden="1" customHeight="1">
      <c r="A192" s="292"/>
      <c r="B192" s="307" t="s">
        <v>656</v>
      </c>
      <c r="C192" s="319" t="s">
        <v>472</v>
      </c>
      <c r="D192" s="407" t="s">
        <v>475</v>
      </c>
      <c r="E192" s="365"/>
      <c r="F192" s="365"/>
      <c r="G192" s="53"/>
      <c r="H192" s="53"/>
      <c r="I192" s="53"/>
      <c r="J192" s="362"/>
      <c r="K192" s="298"/>
      <c r="L192" s="299"/>
      <c r="M192" s="300"/>
      <c r="N192" s="300"/>
      <c r="O192" s="300"/>
      <c r="P192" s="300"/>
      <c r="Q192" s="300"/>
      <c r="R192" s="47" t="s">
        <v>388</v>
      </c>
    </row>
    <row r="193" spans="1:18" ht="125.25" hidden="1" customHeight="1">
      <c r="A193" s="460"/>
      <c r="B193" s="307" t="s">
        <v>656</v>
      </c>
      <c r="C193" s="290" t="s">
        <v>473</v>
      </c>
      <c r="D193" s="422" t="s">
        <v>476</v>
      </c>
      <c r="E193" s="365"/>
      <c r="F193" s="365"/>
      <c r="G193" s="53"/>
      <c r="H193" s="53"/>
      <c r="I193" s="53"/>
      <c r="J193" s="362"/>
      <c r="K193" s="298"/>
      <c r="L193" s="299"/>
      <c r="M193" s="300"/>
      <c r="N193" s="300"/>
      <c r="O193" s="300"/>
      <c r="P193" s="300"/>
      <c r="Q193" s="300"/>
      <c r="R193" s="47" t="s">
        <v>388</v>
      </c>
    </row>
    <row r="194" spans="1:18" ht="223.5" hidden="1" customHeight="1">
      <c r="A194" s="292"/>
      <c r="B194" s="307" t="s">
        <v>656</v>
      </c>
      <c r="C194" s="290" t="s">
        <v>430</v>
      </c>
      <c r="D194" s="426" t="s">
        <v>431</v>
      </c>
      <c r="E194" s="365" t="s">
        <v>432</v>
      </c>
      <c r="F194" s="365"/>
      <c r="G194" s="396"/>
      <c r="H194" s="396"/>
      <c r="I194" s="396"/>
      <c r="J194" s="397"/>
      <c r="K194" s="398"/>
      <c r="L194" s="399"/>
      <c r="M194" s="400"/>
      <c r="N194" s="400"/>
      <c r="O194" s="400"/>
      <c r="P194" s="400"/>
      <c r="Q194" s="400"/>
      <c r="R194" s="215" t="s">
        <v>398</v>
      </c>
    </row>
    <row r="195" spans="1:18" ht="107.25" hidden="1" customHeight="1">
      <c r="A195" s="323"/>
      <c r="B195" s="307" t="s">
        <v>656</v>
      </c>
      <c r="C195" s="290" t="s">
        <v>369</v>
      </c>
      <c r="D195" s="426" t="s">
        <v>370</v>
      </c>
      <c r="E195" s="365" t="s">
        <v>233</v>
      </c>
      <c r="F195" s="365"/>
      <c r="G195" s="53"/>
      <c r="H195" s="53"/>
      <c r="I195" s="53"/>
      <c r="J195" s="362"/>
      <c r="K195" s="298"/>
      <c r="L195" s="299"/>
      <c r="M195" s="300"/>
      <c r="N195" s="300"/>
      <c r="O195" s="300"/>
      <c r="P195" s="300"/>
      <c r="Q195" s="300"/>
      <c r="R195" s="3" t="s">
        <v>357</v>
      </c>
    </row>
    <row r="196" spans="1:18" ht="99.75" hidden="1" customHeight="1">
      <c r="A196" s="462"/>
      <c r="B196" s="307" t="s">
        <v>656</v>
      </c>
      <c r="C196" s="290" t="s">
        <v>352</v>
      </c>
      <c r="D196" s="426" t="s">
        <v>64</v>
      </c>
      <c r="E196" s="365" t="s">
        <v>331</v>
      </c>
      <c r="F196" s="365"/>
      <c r="G196" s="53"/>
      <c r="H196" s="53"/>
      <c r="I196" s="53"/>
      <c r="J196" s="362"/>
      <c r="K196" s="298"/>
      <c r="L196" s="299"/>
      <c r="M196" s="300"/>
      <c r="N196" s="300"/>
      <c r="O196" s="300"/>
      <c r="P196" s="300"/>
      <c r="Q196" s="300"/>
      <c r="R196" s="3" t="s">
        <v>344</v>
      </c>
    </row>
    <row r="197" spans="1:18" ht="230.25" hidden="1" customHeight="1">
      <c r="A197" s="323"/>
      <c r="B197" s="463" t="s">
        <v>208</v>
      </c>
      <c r="C197" s="290" t="s">
        <v>336</v>
      </c>
      <c r="D197" s="426" t="s">
        <v>335</v>
      </c>
      <c r="E197" s="365">
        <v>3</v>
      </c>
      <c r="F197" s="365"/>
      <c r="G197" s="53"/>
      <c r="H197" s="53"/>
      <c r="I197" s="53"/>
      <c r="J197" s="362"/>
      <c r="K197" s="298"/>
      <c r="L197" s="299"/>
      <c r="M197" s="300"/>
      <c r="N197" s="300"/>
      <c r="O197" s="300"/>
      <c r="P197" s="300"/>
      <c r="Q197" s="300"/>
      <c r="R197" s="215" t="s">
        <v>311</v>
      </c>
    </row>
    <row r="198" spans="1:18" ht="134.25" hidden="1" customHeight="1">
      <c r="A198" s="287"/>
      <c r="B198" s="289" t="s">
        <v>209</v>
      </c>
      <c r="C198" s="290" t="s">
        <v>228</v>
      </c>
      <c r="D198" s="427" t="s">
        <v>229</v>
      </c>
      <c r="E198" s="335" t="s">
        <v>230</v>
      </c>
      <c r="F198" s="335"/>
      <c r="G198" s="53"/>
      <c r="H198" s="53"/>
      <c r="I198" s="53"/>
      <c r="J198" s="362" t="s">
        <v>292</v>
      </c>
      <c r="K198" s="53"/>
      <c r="L198" s="53"/>
      <c r="M198" s="53"/>
      <c r="N198" s="53"/>
      <c r="O198" s="53"/>
      <c r="P198" s="53"/>
      <c r="Q198" s="53"/>
      <c r="R198" s="17" t="s">
        <v>227</v>
      </c>
    </row>
    <row r="199" spans="1:18" ht="90.75" hidden="1" customHeight="1">
      <c r="A199" s="464"/>
      <c r="B199" s="289" t="s">
        <v>209</v>
      </c>
      <c r="C199" s="290" t="s">
        <v>308</v>
      </c>
      <c r="D199" s="426" t="s">
        <v>309</v>
      </c>
      <c r="E199" s="365" t="s">
        <v>291</v>
      </c>
      <c r="F199" s="365"/>
      <c r="G199" s="303"/>
      <c r="H199" s="303"/>
      <c r="I199" s="303"/>
      <c r="J199" s="366" t="s">
        <v>292</v>
      </c>
      <c r="K199" s="304"/>
      <c r="L199" s="305"/>
      <c r="M199" s="306"/>
      <c r="N199" s="306"/>
      <c r="O199" s="306"/>
      <c r="P199" s="306"/>
      <c r="Q199" s="306"/>
      <c r="R199" s="40" t="s">
        <v>302</v>
      </c>
    </row>
    <row r="200" spans="1:18" ht="81.75" hidden="1" customHeight="1">
      <c r="A200" s="287"/>
      <c r="B200" s="289" t="s">
        <v>657</v>
      </c>
      <c r="C200" s="290" t="s">
        <v>570</v>
      </c>
      <c r="D200" s="427" t="s">
        <v>339</v>
      </c>
      <c r="E200" s="335" t="s">
        <v>291</v>
      </c>
      <c r="F200" s="335"/>
      <c r="G200" s="53"/>
      <c r="H200" s="53"/>
      <c r="I200" s="53"/>
      <c r="J200" s="362"/>
      <c r="K200" s="53"/>
      <c r="L200" s="53"/>
      <c r="M200" s="53"/>
      <c r="N200" s="53"/>
      <c r="O200" s="53"/>
      <c r="P200" s="53"/>
      <c r="Q200" s="53"/>
      <c r="R200" s="17" t="s">
        <v>544</v>
      </c>
    </row>
    <row r="201" spans="1:18" ht="117.75" hidden="1" customHeight="1">
      <c r="A201" s="287"/>
      <c r="B201" s="289" t="s">
        <v>657</v>
      </c>
      <c r="C201" s="465" t="s">
        <v>526</v>
      </c>
      <c r="D201" s="428" t="s">
        <v>527</v>
      </c>
      <c r="E201" s="365" t="s">
        <v>340</v>
      </c>
      <c r="F201" s="365"/>
      <c r="G201" s="53"/>
      <c r="H201" s="53"/>
      <c r="I201" s="53"/>
      <c r="J201" s="362"/>
      <c r="K201" s="53"/>
      <c r="L201" s="53"/>
      <c r="M201" s="53"/>
      <c r="N201" s="53"/>
      <c r="O201" s="53"/>
      <c r="P201" s="53"/>
      <c r="Q201" s="53"/>
      <c r="R201" s="17" t="s">
        <v>487</v>
      </c>
    </row>
    <row r="202" spans="1:18" ht="113.25" hidden="1" customHeight="1">
      <c r="A202" s="287"/>
      <c r="B202" s="289" t="s">
        <v>657</v>
      </c>
      <c r="C202" s="358" t="s">
        <v>478</v>
      </c>
      <c r="D202" s="430" t="s">
        <v>339</v>
      </c>
      <c r="E202" s="365" t="s">
        <v>307</v>
      </c>
      <c r="F202" s="365"/>
      <c r="G202" s="53"/>
      <c r="H202" s="53"/>
      <c r="I202" s="53"/>
      <c r="J202" s="362"/>
      <c r="K202" s="53"/>
      <c r="L202" s="53"/>
      <c r="M202" s="53"/>
      <c r="N202" s="53"/>
      <c r="O202" s="53"/>
      <c r="P202" s="53"/>
      <c r="Q202" s="53"/>
      <c r="R202" s="466" t="s">
        <v>388</v>
      </c>
    </row>
    <row r="203" spans="1:18" ht="172.5" hidden="1" customHeight="1">
      <c r="A203" s="464"/>
      <c r="B203" s="289" t="s">
        <v>657</v>
      </c>
      <c r="C203" s="290" t="s">
        <v>479</v>
      </c>
      <c r="D203" s="429" t="s">
        <v>480</v>
      </c>
      <c r="E203" s="365" t="s">
        <v>246</v>
      </c>
      <c r="F203" s="365"/>
      <c r="G203" s="53"/>
      <c r="H203" s="53"/>
      <c r="I203" s="53"/>
      <c r="J203" s="362"/>
      <c r="K203" s="53"/>
      <c r="L203" s="53"/>
      <c r="M203" s="53"/>
      <c r="N203" s="53"/>
      <c r="O203" s="53"/>
      <c r="P203" s="53"/>
      <c r="Q203" s="53"/>
      <c r="R203" s="466" t="s">
        <v>388</v>
      </c>
    </row>
    <row r="204" spans="1:18" ht="78" hidden="1" customHeight="1">
      <c r="A204" s="287"/>
      <c r="B204" s="289" t="s">
        <v>657</v>
      </c>
      <c r="C204" s="319"/>
      <c r="D204" s="469" t="s">
        <v>481</v>
      </c>
      <c r="E204" s="365" t="s">
        <v>230</v>
      </c>
      <c r="F204" s="365"/>
      <c r="G204" s="53"/>
      <c r="H204" s="53"/>
      <c r="I204" s="53"/>
      <c r="J204" s="362"/>
      <c r="K204" s="53"/>
      <c r="L204" s="53"/>
      <c r="M204" s="53"/>
      <c r="N204" s="53"/>
      <c r="O204" s="53"/>
      <c r="P204" s="53"/>
      <c r="Q204" s="53"/>
      <c r="R204" s="148" t="s">
        <v>388</v>
      </c>
    </row>
    <row r="205" spans="1:18" ht="81" hidden="1" customHeight="1">
      <c r="A205" s="287"/>
      <c r="B205" s="289" t="s">
        <v>657</v>
      </c>
      <c r="C205" s="319" t="s">
        <v>482</v>
      </c>
      <c r="D205" s="470" t="s">
        <v>480</v>
      </c>
      <c r="E205" s="365" t="s">
        <v>483</v>
      </c>
      <c r="F205" s="365"/>
      <c r="G205" s="53"/>
      <c r="H205" s="53"/>
      <c r="I205" s="53"/>
      <c r="J205" s="362"/>
      <c r="K205" s="53"/>
      <c r="L205" s="53"/>
      <c r="M205" s="53"/>
      <c r="N205" s="53"/>
      <c r="O205" s="53"/>
      <c r="P205" s="53"/>
      <c r="Q205" s="53"/>
      <c r="R205" s="148" t="s">
        <v>388</v>
      </c>
    </row>
    <row r="206" spans="1:18" ht="72.75" hidden="1" customHeight="1">
      <c r="A206" s="287"/>
      <c r="B206" s="289" t="s">
        <v>657</v>
      </c>
      <c r="C206" s="281"/>
      <c r="D206" s="471" t="s">
        <v>481</v>
      </c>
      <c r="E206" s="365" t="s">
        <v>592</v>
      </c>
      <c r="F206" s="365"/>
      <c r="G206" s="391"/>
      <c r="H206" s="391"/>
      <c r="I206" s="391"/>
      <c r="J206" s="392"/>
      <c r="K206" s="393"/>
      <c r="L206" s="394"/>
      <c r="M206" s="395"/>
      <c r="N206" s="395"/>
      <c r="O206" s="395"/>
      <c r="P206" s="395"/>
      <c r="Q206" s="395"/>
      <c r="R206" s="148" t="s">
        <v>388</v>
      </c>
    </row>
    <row r="207" spans="1:18" ht="96" hidden="1" customHeight="1">
      <c r="A207" s="287"/>
      <c r="B207" s="289" t="s">
        <v>657</v>
      </c>
      <c r="C207" s="337" t="s">
        <v>247</v>
      </c>
      <c r="D207" s="467" t="s">
        <v>248</v>
      </c>
      <c r="E207" s="342" t="s">
        <v>506</v>
      </c>
      <c r="F207" s="335"/>
      <c r="G207" s="53"/>
      <c r="H207" s="53"/>
      <c r="I207" s="53"/>
      <c r="J207" s="362" t="s">
        <v>292</v>
      </c>
      <c r="K207" s="298"/>
      <c r="L207" s="301"/>
      <c r="M207" s="302"/>
      <c r="N207" s="302"/>
      <c r="O207" s="302"/>
      <c r="P207" s="302"/>
      <c r="Q207" s="302"/>
      <c r="R207" s="466" t="s">
        <v>234</v>
      </c>
    </row>
    <row r="208" spans="1:18" ht="48.75" hidden="1" customHeight="1">
      <c r="A208" s="287"/>
      <c r="B208" s="289" t="s">
        <v>657</v>
      </c>
      <c r="C208" s="319"/>
      <c r="D208" s="468" t="s">
        <v>249</v>
      </c>
      <c r="E208" s="334" t="s">
        <v>638</v>
      </c>
      <c r="F208" s="334"/>
      <c r="G208" s="303"/>
      <c r="H208" s="303"/>
      <c r="I208" s="303"/>
      <c r="J208" s="362" t="s">
        <v>292</v>
      </c>
      <c r="K208" s="293"/>
      <c r="L208" s="338"/>
      <c r="M208" s="339"/>
      <c r="N208" s="339"/>
      <c r="O208" s="339"/>
      <c r="P208" s="339"/>
      <c r="Q208" s="339"/>
      <c r="R208" s="466" t="s">
        <v>234</v>
      </c>
    </row>
    <row r="209" spans="1:18" ht="117" hidden="1" customHeight="1">
      <c r="A209" s="341"/>
      <c r="B209" s="289" t="s">
        <v>657</v>
      </c>
      <c r="C209" s="290"/>
      <c r="D209" s="469" t="s">
        <v>250</v>
      </c>
      <c r="E209" s="335" t="s">
        <v>251</v>
      </c>
      <c r="F209" s="335"/>
      <c r="G209" s="53"/>
      <c r="H209" s="53"/>
      <c r="I209" s="53"/>
      <c r="J209" s="362" t="s">
        <v>292</v>
      </c>
      <c r="K209" s="298"/>
      <c r="L209" s="301"/>
      <c r="M209" s="302"/>
      <c r="N209" s="302"/>
      <c r="O209" s="302"/>
      <c r="P209" s="302"/>
      <c r="Q209" s="302"/>
      <c r="R209" s="466" t="s">
        <v>234</v>
      </c>
    </row>
    <row r="210" spans="1:18" ht="99.75" hidden="1" customHeight="1">
      <c r="A210" s="287"/>
      <c r="B210" s="289" t="s">
        <v>657</v>
      </c>
      <c r="C210" s="290" t="s">
        <v>337</v>
      </c>
      <c r="D210" s="429" t="s">
        <v>290</v>
      </c>
      <c r="E210" s="335" t="s">
        <v>291</v>
      </c>
      <c r="F210" s="335"/>
      <c r="G210" s="53"/>
      <c r="H210" s="53"/>
      <c r="I210" s="53"/>
      <c r="J210" s="362" t="s">
        <v>292</v>
      </c>
      <c r="K210" s="53"/>
      <c r="L210" s="53"/>
      <c r="M210" s="53"/>
      <c r="N210" s="53"/>
      <c r="O210" s="53"/>
      <c r="P210" s="53"/>
      <c r="Q210" s="53"/>
      <c r="R210" s="3" t="s">
        <v>253</v>
      </c>
    </row>
    <row r="211" spans="1:18" ht="132" hidden="1" customHeight="1">
      <c r="A211" s="287"/>
      <c r="B211" s="289" t="s">
        <v>657</v>
      </c>
      <c r="C211" s="358" t="s">
        <v>338</v>
      </c>
      <c r="D211" s="430" t="s">
        <v>339</v>
      </c>
      <c r="E211" s="342" t="s">
        <v>340</v>
      </c>
      <c r="F211" s="342"/>
      <c r="G211" s="303"/>
      <c r="H211" s="303"/>
      <c r="I211" s="303"/>
      <c r="J211" s="303"/>
      <c r="K211" s="303"/>
      <c r="L211" s="303"/>
      <c r="M211" s="303"/>
      <c r="N211" s="303"/>
      <c r="O211" s="303"/>
      <c r="P211" s="303"/>
      <c r="Q211" s="303"/>
      <c r="R211" s="215" t="s">
        <v>311</v>
      </c>
    </row>
    <row r="212" spans="1:18" ht="120" hidden="1" customHeight="1">
      <c r="A212" s="287"/>
      <c r="B212" s="289" t="s">
        <v>657</v>
      </c>
      <c r="C212" s="358" t="s">
        <v>384</v>
      </c>
      <c r="D212" s="430" t="s">
        <v>386</v>
      </c>
      <c r="E212" s="342" t="s">
        <v>387</v>
      </c>
      <c r="F212" s="342"/>
      <c r="G212" s="303"/>
      <c r="H212" s="303"/>
      <c r="I212" s="303"/>
      <c r="J212" s="303"/>
      <c r="K212" s="303"/>
      <c r="L212" s="303"/>
      <c r="M212" s="303"/>
      <c r="N212" s="303"/>
      <c r="O212" s="303"/>
      <c r="P212" s="303"/>
      <c r="Q212" s="303"/>
      <c r="R212" s="331" t="s">
        <v>374</v>
      </c>
    </row>
    <row r="213" spans="1:18" ht="120.75" hidden="1" customHeight="1">
      <c r="A213" s="341"/>
      <c r="B213" s="289" t="s">
        <v>657</v>
      </c>
      <c r="C213" s="290" t="s">
        <v>385</v>
      </c>
      <c r="D213" s="429" t="s">
        <v>386</v>
      </c>
      <c r="E213" s="335" t="s">
        <v>387</v>
      </c>
      <c r="F213" s="335"/>
      <c r="G213" s="53"/>
      <c r="H213" s="53"/>
      <c r="I213" s="53"/>
      <c r="J213" s="53"/>
      <c r="K213" s="53"/>
      <c r="L213" s="53"/>
      <c r="M213" s="53"/>
      <c r="N213" s="53"/>
      <c r="O213" s="53"/>
      <c r="P213" s="53"/>
      <c r="Q213" s="53"/>
      <c r="R213" s="331" t="s">
        <v>374</v>
      </c>
    </row>
    <row r="214" spans="1:18" ht="24">
      <c r="A214" s="351"/>
      <c r="B214" s="352"/>
      <c r="C214" s="353"/>
      <c r="D214" s="415"/>
      <c r="E214" s="354"/>
      <c r="F214" s="354"/>
      <c r="G214" s="52"/>
      <c r="H214" s="52"/>
      <c r="I214" s="52"/>
      <c r="J214" s="52"/>
      <c r="K214" s="64"/>
      <c r="L214" s="355"/>
      <c r="M214" s="356"/>
      <c r="N214" s="356"/>
      <c r="O214" s="356"/>
      <c r="P214" s="356"/>
      <c r="Q214" s="356"/>
      <c r="R214" s="357"/>
    </row>
  </sheetData>
  <autoFilter ref="A9:Z213">
    <filterColumn colId="17">
      <filters>
        <filter val="1"/>
        <filter val="สำนักงานอธิการบดี"/>
      </filters>
    </filterColumn>
  </autoFilter>
  <mergeCells count="19">
    <mergeCell ref="M6:O6"/>
    <mergeCell ref="P6:Q7"/>
    <mergeCell ref="R6:R8"/>
    <mergeCell ref="M7:M8"/>
    <mergeCell ref="N7:N8"/>
    <mergeCell ref="O7:O8"/>
    <mergeCell ref="A174:E174"/>
    <mergeCell ref="A175:E175"/>
    <mergeCell ref="A183:E183"/>
    <mergeCell ref="A184:E184"/>
    <mergeCell ref="L6:L8"/>
    <mergeCell ref="K6:K8"/>
    <mergeCell ref="A6:A8"/>
    <mergeCell ref="B6:B8"/>
    <mergeCell ref="C6:C8"/>
    <mergeCell ref="D6:D8"/>
    <mergeCell ref="E6:E8"/>
    <mergeCell ref="F6:F8"/>
    <mergeCell ref="G6:J7"/>
  </mergeCells>
  <pageMargins left="1.1811023622047201" right="0" top="0.196850393700787" bottom="0.118110236220472" header="0.31496062992126" footer="7.8740157480315001E-2"/>
  <pageSetup paperSize="9" scale="95" orientation="landscape" useFirstPageNumber="1" r:id="rId1"/>
  <headerFooter>
    <oddFooter>&amp;R&amp;P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21"/>
  <sheetViews>
    <sheetView workbookViewId="0">
      <selection activeCell="D8" sqref="D8"/>
    </sheetView>
  </sheetViews>
  <sheetFormatPr defaultRowHeight="15"/>
  <cols>
    <col min="3" max="3" width="16.140625" customWidth="1"/>
    <col min="4" max="4" width="9.7109375" bestFit="1" customWidth="1"/>
  </cols>
  <sheetData>
    <row r="3" spans="2:4">
      <c r="B3" t="s">
        <v>63</v>
      </c>
      <c r="C3" t="s">
        <v>415</v>
      </c>
    </row>
    <row r="5" spans="2:4">
      <c r="B5" s="165" t="s">
        <v>32</v>
      </c>
      <c r="C5" s="165"/>
      <c r="D5" s="165" t="s">
        <v>33</v>
      </c>
    </row>
    <row r="6" spans="2:4">
      <c r="B6" s="165" t="s">
        <v>34</v>
      </c>
      <c r="C6" s="165"/>
      <c r="D6" s="166">
        <v>22690</v>
      </c>
    </row>
    <row r="7" spans="2:4">
      <c r="B7" s="165" t="s">
        <v>35</v>
      </c>
      <c r="C7" s="165"/>
      <c r="D7" s="166">
        <v>22703</v>
      </c>
    </row>
    <row r="8" spans="2:4">
      <c r="B8" s="165" t="s">
        <v>0</v>
      </c>
      <c r="C8" s="165"/>
      <c r="D8" s="166">
        <v>22690</v>
      </c>
    </row>
    <row r="9" spans="2:4">
      <c r="B9" s="165" t="s">
        <v>36</v>
      </c>
      <c r="C9" s="165"/>
      <c r="D9" s="166">
        <v>22711</v>
      </c>
    </row>
    <row r="10" spans="2:4">
      <c r="B10" s="165" t="s">
        <v>37</v>
      </c>
      <c r="C10" s="165"/>
      <c r="D10" s="166">
        <v>22683</v>
      </c>
    </row>
    <row r="11" spans="2:4">
      <c r="B11" s="165" t="s">
        <v>38</v>
      </c>
      <c r="C11" s="165"/>
      <c r="D11" s="166">
        <v>22671</v>
      </c>
    </row>
    <row r="12" spans="2:4">
      <c r="B12" s="165" t="s">
        <v>39</v>
      </c>
      <c r="C12" s="165"/>
      <c r="D12" s="166">
        <v>22669</v>
      </c>
    </row>
    <row r="13" spans="2:4">
      <c r="B13" s="165" t="s">
        <v>40</v>
      </c>
      <c r="C13" s="165"/>
      <c r="D13" s="166">
        <v>22671</v>
      </c>
    </row>
    <row r="14" spans="2:4">
      <c r="B14" s="165" t="s">
        <v>41</v>
      </c>
      <c r="C14" s="165"/>
      <c r="D14" s="166">
        <v>22674</v>
      </c>
    </row>
    <row r="15" spans="2:4">
      <c r="B15" s="165" t="s">
        <v>42</v>
      </c>
      <c r="C15" s="165"/>
      <c r="D15" s="166">
        <v>22671</v>
      </c>
    </row>
    <row r="16" spans="2:4">
      <c r="B16" s="165" t="s">
        <v>43</v>
      </c>
      <c r="C16" s="165"/>
      <c r="D16" s="166">
        <v>22661</v>
      </c>
    </row>
    <row r="17" spans="2:4">
      <c r="B17" s="165" t="s">
        <v>44</v>
      </c>
      <c r="C17" s="165"/>
      <c r="D17" s="166">
        <v>22656</v>
      </c>
    </row>
    <row r="18" spans="2:4">
      <c r="B18" s="165" t="s">
        <v>45</v>
      </c>
      <c r="C18" s="165"/>
      <c r="D18" s="166"/>
    </row>
    <row r="19" spans="2:4">
      <c r="B19" s="165" t="s">
        <v>46</v>
      </c>
      <c r="C19" s="165"/>
      <c r="D19" s="166">
        <v>22668</v>
      </c>
    </row>
    <row r="20" spans="2:4">
      <c r="B20" s="165" t="s">
        <v>47</v>
      </c>
      <c r="C20" s="165"/>
      <c r="D20" s="165"/>
    </row>
    <row r="21" spans="2:4">
      <c r="B21" s="165"/>
      <c r="C21" s="165"/>
      <c r="D21" s="165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19"/>
  <sheetViews>
    <sheetView topLeftCell="J1" workbookViewId="0">
      <selection activeCell="O7" sqref="O7"/>
    </sheetView>
  </sheetViews>
  <sheetFormatPr defaultRowHeight="15"/>
  <cols>
    <col min="7" max="7" width="10.7109375" bestFit="1" customWidth="1"/>
  </cols>
  <sheetData>
    <row r="2" spans="2:15">
      <c r="B2" t="s">
        <v>63</v>
      </c>
    </row>
    <row r="3" spans="2:15">
      <c r="M3" t="s">
        <v>99</v>
      </c>
      <c r="N3" t="s">
        <v>96</v>
      </c>
      <c r="O3" t="s">
        <v>100</v>
      </c>
    </row>
    <row r="4" spans="2:15" ht="22.5">
      <c r="B4" s="30" t="s">
        <v>32</v>
      </c>
      <c r="C4" s="19"/>
      <c r="D4" s="20"/>
      <c r="E4" s="21">
        <v>3</v>
      </c>
      <c r="F4" s="21">
        <v>4</v>
      </c>
      <c r="G4" s="21" t="s">
        <v>33</v>
      </c>
      <c r="K4" t="s">
        <v>7</v>
      </c>
      <c r="M4">
        <v>33</v>
      </c>
      <c r="N4">
        <v>4</v>
      </c>
      <c r="O4">
        <v>2</v>
      </c>
    </row>
    <row r="5" spans="2:15" ht="22.5">
      <c r="B5" s="31" t="s">
        <v>34</v>
      </c>
      <c r="E5" s="34" t="s">
        <v>62</v>
      </c>
      <c r="F5" s="34" t="s">
        <v>62</v>
      </c>
      <c r="G5" s="89">
        <v>22216</v>
      </c>
      <c r="H5" s="34"/>
      <c r="M5" s="133">
        <f>M4/39</f>
        <v>0.84615384615384615</v>
      </c>
      <c r="N5" s="133">
        <f>N4/42</f>
        <v>9.5238095238095233E-2</v>
      </c>
      <c r="O5" s="133">
        <f>O4/42</f>
        <v>4.7619047619047616E-2</v>
      </c>
    </row>
    <row r="6" spans="2:15" ht="22.5">
      <c r="B6" s="32" t="s">
        <v>35</v>
      </c>
      <c r="C6" s="24"/>
      <c r="D6" s="24"/>
      <c r="E6" s="25"/>
      <c r="F6" s="26" t="s">
        <v>62</v>
      </c>
      <c r="G6" s="89">
        <v>22195</v>
      </c>
      <c r="H6" s="34"/>
      <c r="M6" t="s">
        <v>99</v>
      </c>
      <c r="N6" t="s">
        <v>96</v>
      </c>
      <c r="O6" t="s">
        <v>13</v>
      </c>
    </row>
    <row r="7" spans="2:15" ht="22.5">
      <c r="B7" s="31" t="s">
        <v>0</v>
      </c>
      <c r="E7" s="22"/>
      <c r="F7" s="34" t="s">
        <v>62</v>
      </c>
      <c r="G7" s="89">
        <v>22205</v>
      </c>
      <c r="H7" s="34"/>
      <c r="K7" t="s">
        <v>8</v>
      </c>
      <c r="M7">
        <v>129</v>
      </c>
      <c r="N7">
        <v>16</v>
      </c>
      <c r="O7">
        <v>6</v>
      </c>
    </row>
    <row r="8" spans="2:15" ht="22.5">
      <c r="B8" s="32" t="s">
        <v>36</v>
      </c>
      <c r="C8" s="24"/>
      <c r="D8" s="24"/>
      <c r="E8" s="25"/>
      <c r="F8" s="26" t="s">
        <v>62</v>
      </c>
      <c r="G8" s="23">
        <v>22195</v>
      </c>
      <c r="H8" s="34"/>
      <c r="M8" s="133">
        <f>M7/151</f>
        <v>0.85430463576158944</v>
      </c>
      <c r="N8" s="133">
        <f>N7/151</f>
        <v>0.10596026490066225</v>
      </c>
      <c r="O8" s="133">
        <f>O7/151</f>
        <v>3.9735099337748346E-2</v>
      </c>
    </row>
    <row r="9" spans="2:15" ht="22.5">
      <c r="B9" s="31" t="s">
        <v>37</v>
      </c>
      <c r="E9" s="34" t="s">
        <v>62</v>
      </c>
      <c r="F9" s="34" t="s">
        <v>62</v>
      </c>
      <c r="G9" s="89">
        <v>22198</v>
      </c>
      <c r="H9" s="34"/>
      <c r="K9" t="s">
        <v>98</v>
      </c>
    </row>
    <row r="10" spans="2:15" ht="22.5">
      <c r="B10" s="32" t="s">
        <v>38</v>
      </c>
      <c r="C10" s="24"/>
      <c r="D10" s="24"/>
      <c r="E10" s="26"/>
      <c r="F10" s="26" t="s">
        <v>62</v>
      </c>
      <c r="G10" s="89">
        <v>22198</v>
      </c>
      <c r="H10" s="34"/>
      <c r="J10" t="s">
        <v>101</v>
      </c>
      <c r="K10">
        <v>39</v>
      </c>
    </row>
    <row r="11" spans="2:15" ht="22.5">
      <c r="B11" s="31" t="s">
        <v>39</v>
      </c>
      <c r="E11" s="34" t="s">
        <v>62</v>
      </c>
      <c r="F11" s="34" t="s">
        <v>62</v>
      </c>
      <c r="G11" s="89">
        <v>22198</v>
      </c>
      <c r="H11" s="34"/>
      <c r="J11" t="s">
        <v>102</v>
      </c>
      <c r="K11">
        <v>151</v>
      </c>
    </row>
    <row r="12" spans="2:15" ht="22.5">
      <c r="B12" s="32" t="s">
        <v>40</v>
      </c>
      <c r="C12" s="24"/>
      <c r="D12" s="24"/>
      <c r="E12" s="25"/>
      <c r="F12" s="26" t="s">
        <v>62</v>
      </c>
      <c r="G12" s="89">
        <v>22171</v>
      </c>
      <c r="H12" s="34"/>
      <c r="O12" s="133"/>
    </row>
    <row r="13" spans="2:15" ht="22.5">
      <c r="B13" s="31" t="s">
        <v>41</v>
      </c>
      <c r="E13" s="34" t="s">
        <v>62</v>
      </c>
      <c r="F13" s="34" t="s">
        <v>62</v>
      </c>
      <c r="G13" s="89">
        <v>22199</v>
      </c>
      <c r="H13" s="34"/>
    </row>
    <row r="14" spans="2:15" ht="22.5">
      <c r="B14" s="32" t="s">
        <v>42</v>
      </c>
      <c r="C14" s="24"/>
      <c r="D14" s="24"/>
      <c r="E14" s="26"/>
      <c r="F14" s="26" t="s">
        <v>62</v>
      </c>
      <c r="G14" s="101">
        <v>22187</v>
      </c>
      <c r="H14" s="34"/>
    </row>
    <row r="15" spans="2:15" ht="22.5">
      <c r="B15" s="31" t="s">
        <v>43</v>
      </c>
      <c r="E15" s="22"/>
      <c r="F15" s="34" t="s">
        <v>62</v>
      </c>
      <c r="G15" s="89">
        <v>22199</v>
      </c>
      <c r="H15" s="34"/>
    </row>
    <row r="16" spans="2:15" ht="22.5">
      <c r="B16" s="32" t="s">
        <v>44</v>
      </c>
      <c r="C16" s="24"/>
      <c r="D16" s="24"/>
      <c r="E16" s="26"/>
      <c r="F16" s="26" t="s">
        <v>62</v>
      </c>
      <c r="G16" s="89">
        <v>22200</v>
      </c>
      <c r="H16" s="34"/>
    </row>
    <row r="17" spans="2:8" ht="22.5">
      <c r="B17" s="31" t="s">
        <v>45</v>
      </c>
      <c r="E17" s="22"/>
      <c r="F17" s="22"/>
      <c r="G17" s="89">
        <v>22206</v>
      </c>
      <c r="H17" s="34"/>
    </row>
    <row r="18" spans="2:8" ht="22.5">
      <c r="B18" s="32" t="s">
        <v>46</v>
      </c>
      <c r="C18" s="24"/>
      <c r="D18" s="24"/>
      <c r="E18" s="25"/>
      <c r="F18" s="26" t="s">
        <v>62</v>
      </c>
      <c r="G18" s="101">
        <v>22180</v>
      </c>
      <c r="H18" s="34"/>
    </row>
    <row r="19" spans="2:8" ht="22.5">
      <c r="B19" s="33" t="s">
        <v>47</v>
      </c>
      <c r="C19" s="27"/>
      <c r="D19" s="28"/>
      <c r="E19" s="29"/>
      <c r="F19" s="34" t="s">
        <v>62</v>
      </c>
      <c r="G19" s="89"/>
      <c r="H19" s="34"/>
    </row>
  </sheetData>
  <pageMargins left="0.7" right="0.7" top="0.75" bottom="0.75" header="0.3" footer="0.3"/>
  <pageSetup paperSize="9" orientation="portrait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4"/>
  <sheetViews>
    <sheetView workbookViewId="0">
      <selection activeCell="B55" sqref="B55"/>
    </sheetView>
  </sheetViews>
  <sheetFormatPr defaultColWidth="8.85546875" defaultRowHeight="24"/>
  <cols>
    <col min="1" max="1" width="14.85546875" style="2" customWidth="1"/>
    <col min="2" max="2" width="25.28515625" style="2" customWidth="1"/>
    <col min="3" max="3" width="8.85546875" style="2"/>
    <col min="4" max="4" width="10.28515625" style="2" customWidth="1"/>
    <col min="5" max="8" width="8.85546875" style="2"/>
    <col min="9" max="9" width="15.42578125" style="2" customWidth="1"/>
    <col min="10" max="16384" width="8.85546875" style="2"/>
  </cols>
  <sheetData>
    <row r="1" spans="1:9">
      <c r="A1" s="153" t="s">
        <v>137</v>
      </c>
      <c r="B1" s="43"/>
      <c r="C1" s="43"/>
      <c r="D1" s="153" t="s">
        <v>138</v>
      </c>
      <c r="F1" s="153"/>
      <c r="G1" s="153"/>
      <c r="H1" s="153"/>
      <c r="I1" s="153"/>
    </row>
    <row r="2" spans="1:9">
      <c r="A2" s="43" t="s">
        <v>92</v>
      </c>
      <c r="B2" s="43"/>
      <c r="C2" s="43"/>
      <c r="D2" s="139"/>
      <c r="E2" s="140"/>
      <c r="F2" s="43"/>
      <c r="G2" s="43"/>
      <c r="H2" s="43"/>
      <c r="I2" s="43"/>
    </row>
    <row r="3" spans="1:9">
      <c r="A3" s="43" t="s">
        <v>21</v>
      </c>
      <c r="B3" s="43"/>
      <c r="C3" s="43"/>
      <c r="D3" s="139"/>
      <c r="E3" s="140"/>
      <c r="F3" s="43"/>
      <c r="G3" s="43"/>
      <c r="H3" s="43"/>
      <c r="I3" s="43"/>
    </row>
    <row r="4" spans="1:9">
      <c r="A4" s="2" t="s">
        <v>136</v>
      </c>
    </row>
    <row r="5" spans="1:9" ht="24.6" customHeight="1">
      <c r="A5" s="537" t="s">
        <v>90</v>
      </c>
      <c r="B5" s="537" t="s">
        <v>1</v>
      </c>
      <c r="C5" s="537" t="s">
        <v>79</v>
      </c>
      <c r="D5" s="537" t="s">
        <v>105</v>
      </c>
      <c r="E5" s="559" t="s">
        <v>19</v>
      </c>
      <c r="F5" s="561"/>
      <c r="G5" s="561"/>
      <c r="H5" s="560"/>
      <c r="I5" s="556" t="s">
        <v>6</v>
      </c>
    </row>
    <row r="6" spans="1:9" ht="24.6" customHeight="1">
      <c r="A6" s="538"/>
      <c r="B6" s="538"/>
      <c r="C6" s="538"/>
      <c r="D6" s="538"/>
      <c r="E6" s="559" t="s">
        <v>4</v>
      </c>
      <c r="F6" s="560"/>
      <c r="G6" s="559" t="s">
        <v>5</v>
      </c>
      <c r="H6" s="560"/>
      <c r="I6" s="557"/>
    </row>
    <row r="7" spans="1:9">
      <c r="A7" s="539"/>
      <c r="B7" s="539"/>
      <c r="C7" s="539"/>
      <c r="D7" s="539"/>
      <c r="E7" s="138" t="s">
        <v>2</v>
      </c>
      <c r="F7" s="138" t="s">
        <v>3</v>
      </c>
      <c r="G7" s="138" t="s">
        <v>2</v>
      </c>
      <c r="H7" s="138" t="s">
        <v>3</v>
      </c>
      <c r="I7" s="558"/>
    </row>
    <row r="8" spans="1:9">
      <c r="A8" s="160" t="s">
        <v>106</v>
      </c>
      <c r="B8" s="154"/>
      <c r="C8" s="154"/>
      <c r="D8" s="154"/>
      <c r="E8" s="154"/>
      <c r="F8" s="154"/>
      <c r="G8" s="154"/>
      <c r="H8" s="154"/>
      <c r="I8" s="154"/>
    </row>
    <row r="9" spans="1:9" ht="28.15" customHeight="1">
      <c r="A9" s="555" t="s">
        <v>27</v>
      </c>
      <c r="B9" s="555"/>
      <c r="C9" s="155"/>
      <c r="D9" s="155"/>
      <c r="E9" s="155"/>
      <c r="F9" s="155"/>
      <c r="G9" s="155"/>
      <c r="H9" s="155"/>
      <c r="I9" s="155"/>
    </row>
    <row r="10" spans="1:9">
      <c r="A10" s="46" t="s">
        <v>57</v>
      </c>
      <c r="B10" s="155"/>
      <c r="C10" s="155"/>
      <c r="D10" s="155"/>
      <c r="E10" s="155"/>
      <c r="F10" s="155"/>
      <c r="G10" s="155"/>
      <c r="H10" s="155"/>
      <c r="I10" s="155"/>
    </row>
    <row r="11" spans="1:9" ht="55.9" customHeight="1">
      <c r="A11" s="161"/>
      <c r="B11" s="162" t="s">
        <v>140</v>
      </c>
      <c r="C11" s="161"/>
      <c r="D11" s="161"/>
      <c r="E11" s="161"/>
      <c r="F11" s="161"/>
      <c r="G11" s="161"/>
      <c r="H11" s="161"/>
      <c r="I11" s="161"/>
    </row>
    <row r="12" spans="1:9">
      <c r="A12" s="156" t="s">
        <v>28</v>
      </c>
      <c r="B12" s="155"/>
      <c r="C12" s="155"/>
      <c r="D12" s="155"/>
      <c r="E12" s="155"/>
      <c r="F12" s="155"/>
      <c r="G12" s="155"/>
      <c r="H12" s="155"/>
      <c r="I12" s="155"/>
    </row>
    <row r="13" spans="1:9">
      <c r="A13" s="46" t="s">
        <v>58</v>
      </c>
      <c r="B13" s="155"/>
      <c r="C13" s="155"/>
      <c r="D13" s="155"/>
      <c r="E13" s="155"/>
      <c r="F13" s="155"/>
      <c r="G13" s="155"/>
      <c r="H13" s="155"/>
      <c r="I13" s="155"/>
    </row>
    <row r="14" spans="1:9" ht="46.15" customHeight="1">
      <c r="A14" s="161"/>
      <c r="B14" s="162" t="s">
        <v>139</v>
      </c>
      <c r="C14" s="161"/>
      <c r="D14" s="161"/>
      <c r="E14" s="161"/>
      <c r="F14" s="161"/>
      <c r="G14" s="161"/>
      <c r="H14" s="161"/>
      <c r="I14" s="161"/>
    </row>
    <row r="15" spans="1:9">
      <c r="A15" s="157" t="s">
        <v>29</v>
      </c>
      <c r="B15" s="155"/>
      <c r="C15" s="155"/>
      <c r="D15" s="155"/>
      <c r="E15" s="155"/>
      <c r="F15" s="155"/>
      <c r="G15" s="155"/>
      <c r="H15" s="155"/>
      <c r="I15" s="155"/>
    </row>
    <row r="16" spans="1:9">
      <c r="A16" s="48" t="s">
        <v>50</v>
      </c>
      <c r="B16" s="155"/>
      <c r="C16" s="155"/>
      <c r="D16" s="155"/>
      <c r="E16" s="155"/>
      <c r="F16" s="155"/>
      <c r="G16" s="155"/>
      <c r="H16" s="155"/>
      <c r="I16" s="155"/>
    </row>
    <row r="17" spans="1:9" ht="78" customHeight="1">
      <c r="A17" s="161"/>
      <c r="B17" s="17" t="s">
        <v>135</v>
      </c>
      <c r="C17" s="161"/>
      <c r="D17" s="161"/>
      <c r="E17" s="161"/>
      <c r="F17" s="161"/>
      <c r="G17" s="161"/>
      <c r="H17" s="161"/>
      <c r="I17" s="161"/>
    </row>
    <row r="18" spans="1:9">
      <c r="A18" s="48" t="s">
        <v>56</v>
      </c>
      <c r="B18" s="155"/>
      <c r="C18" s="155"/>
      <c r="D18" s="155"/>
      <c r="E18" s="155"/>
      <c r="F18" s="155"/>
      <c r="G18" s="155"/>
      <c r="H18" s="155"/>
      <c r="I18" s="155"/>
    </row>
    <row r="19" spans="1:9" ht="55.15" customHeight="1">
      <c r="A19" s="161"/>
      <c r="B19" s="17" t="s">
        <v>134</v>
      </c>
      <c r="C19" s="161"/>
      <c r="D19" s="161"/>
      <c r="E19" s="161"/>
      <c r="F19" s="161"/>
      <c r="G19" s="161"/>
      <c r="H19" s="161"/>
      <c r="I19" s="161"/>
    </row>
    <row r="20" spans="1:9">
      <c r="A20" s="157" t="s">
        <v>59</v>
      </c>
      <c r="B20" s="155"/>
      <c r="C20" s="155"/>
      <c r="D20" s="155"/>
      <c r="E20" s="155"/>
      <c r="F20" s="155"/>
      <c r="G20" s="155"/>
      <c r="H20" s="155"/>
      <c r="I20" s="155"/>
    </row>
    <row r="21" spans="1:9">
      <c r="A21" s="46" t="s">
        <v>57</v>
      </c>
      <c r="B21" s="155"/>
      <c r="C21" s="155"/>
      <c r="D21" s="155"/>
      <c r="E21" s="155"/>
      <c r="F21" s="155"/>
      <c r="G21" s="155"/>
      <c r="H21" s="155"/>
      <c r="I21" s="155"/>
    </row>
    <row r="22" spans="1:9" ht="51" customHeight="1">
      <c r="A22" s="155"/>
      <c r="B22" s="17" t="s">
        <v>141</v>
      </c>
      <c r="C22" s="161"/>
      <c r="D22" s="161"/>
      <c r="E22" s="161"/>
      <c r="F22" s="161"/>
      <c r="G22" s="161"/>
      <c r="H22" s="161"/>
      <c r="I22" s="161"/>
    </row>
    <row r="23" spans="1:9" ht="28.9" customHeight="1">
      <c r="A23" s="155"/>
      <c r="B23" s="45" t="s">
        <v>142</v>
      </c>
      <c r="C23" s="163"/>
      <c r="D23" s="163"/>
      <c r="E23" s="163"/>
      <c r="F23" s="163"/>
      <c r="G23" s="163"/>
      <c r="H23" s="163"/>
      <c r="I23" s="163"/>
    </row>
    <row r="24" spans="1:9" ht="49.15" customHeight="1">
      <c r="A24" s="155"/>
      <c r="B24" s="45" t="s">
        <v>143</v>
      </c>
      <c r="C24" s="163"/>
      <c r="D24" s="163"/>
      <c r="E24" s="163"/>
      <c r="F24" s="163"/>
      <c r="G24" s="163"/>
      <c r="H24" s="163"/>
      <c r="I24" s="163"/>
    </row>
    <row r="25" spans="1:9" ht="55.15" customHeight="1">
      <c r="A25" s="161"/>
      <c r="B25" s="45" t="s">
        <v>144</v>
      </c>
      <c r="C25" s="163"/>
      <c r="D25" s="163"/>
      <c r="E25" s="163"/>
      <c r="F25" s="163"/>
      <c r="G25" s="163"/>
      <c r="H25" s="163"/>
      <c r="I25" s="163"/>
    </row>
    <row r="26" spans="1:9">
      <c r="A26" s="46" t="s">
        <v>58</v>
      </c>
      <c r="B26" s="155"/>
      <c r="C26" s="155"/>
      <c r="D26" s="155"/>
      <c r="E26" s="155"/>
      <c r="F26" s="155"/>
      <c r="G26" s="155"/>
      <c r="H26" s="155"/>
      <c r="I26" s="155"/>
    </row>
    <row r="27" spans="1:9" ht="106.15" customHeight="1">
      <c r="A27" s="155"/>
      <c r="B27" s="17" t="s">
        <v>145</v>
      </c>
      <c r="C27" s="161"/>
      <c r="D27" s="161"/>
      <c r="E27" s="161"/>
      <c r="F27" s="161"/>
      <c r="G27" s="161"/>
      <c r="H27" s="161"/>
      <c r="I27" s="161"/>
    </row>
    <row r="28" spans="1:9" ht="73.900000000000006" customHeight="1">
      <c r="A28" s="155"/>
      <c r="B28" s="148" t="s">
        <v>146</v>
      </c>
      <c r="C28" s="155"/>
      <c r="D28" s="155"/>
      <c r="E28" s="155"/>
      <c r="F28" s="155"/>
      <c r="G28" s="155"/>
      <c r="H28" s="155"/>
      <c r="I28" s="155"/>
    </row>
    <row r="29" spans="1:9" ht="79.900000000000006" customHeight="1">
      <c r="A29" s="155"/>
      <c r="B29" s="17" t="s">
        <v>147</v>
      </c>
      <c r="C29" s="161"/>
      <c r="D29" s="161"/>
      <c r="E29" s="161"/>
      <c r="F29" s="161"/>
      <c r="G29" s="161"/>
      <c r="H29" s="161"/>
      <c r="I29" s="161"/>
    </row>
    <row r="30" spans="1:9" ht="77.45" customHeight="1">
      <c r="A30" s="161"/>
      <c r="B30" s="162" t="s">
        <v>148</v>
      </c>
      <c r="C30" s="161"/>
      <c r="D30" s="161"/>
      <c r="E30" s="161"/>
      <c r="F30" s="161"/>
      <c r="G30" s="161"/>
      <c r="H30" s="161"/>
      <c r="I30" s="161"/>
    </row>
    <row r="31" spans="1:9">
      <c r="A31" s="46" t="s">
        <v>80</v>
      </c>
      <c r="B31" s="155"/>
      <c r="C31" s="155"/>
      <c r="D31" s="155"/>
      <c r="E31" s="155"/>
      <c r="F31" s="155"/>
      <c r="G31" s="155"/>
      <c r="H31" s="155"/>
      <c r="I31" s="155"/>
    </row>
    <row r="32" spans="1:9" ht="48">
      <c r="A32" s="155"/>
      <c r="B32" s="17" t="s">
        <v>149</v>
      </c>
      <c r="C32" s="161"/>
      <c r="D32" s="161"/>
      <c r="E32" s="161"/>
      <c r="F32" s="161"/>
      <c r="G32" s="161"/>
      <c r="H32" s="161"/>
      <c r="I32" s="161"/>
    </row>
    <row r="33" spans="1:9" ht="72">
      <c r="A33" s="155"/>
      <c r="B33" s="164" t="s">
        <v>150</v>
      </c>
      <c r="C33" s="163"/>
      <c r="D33" s="163"/>
      <c r="E33" s="163"/>
      <c r="F33" s="163"/>
      <c r="G33" s="163"/>
      <c r="H33" s="163"/>
      <c r="I33" s="163"/>
    </row>
    <row r="34" spans="1:9" ht="48">
      <c r="A34" s="161"/>
      <c r="B34" s="17" t="s">
        <v>151</v>
      </c>
      <c r="C34" s="161"/>
      <c r="D34" s="161"/>
      <c r="E34" s="161"/>
      <c r="F34" s="161"/>
      <c r="G34" s="161"/>
      <c r="H34" s="161"/>
      <c r="I34" s="161"/>
    </row>
    <row r="35" spans="1:9">
      <c r="A35" s="88" t="s">
        <v>56</v>
      </c>
      <c r="B35" s="155"/>
      <c r="C35" s="155"/>
      <c r="D35" s="155"/>
      <c r="E35" s="155"/>
      <c r="F35" s="155"/>
      <c r="G35" s="155"/>
      <c r="H35" s="155"/>
      <c r="I35" s="155"/>
    </row>
    <row r="36" spans="1:9" ht="54" customHeight="1">
      <c r="A36" s="155"/>
      <c r="B36" s="17" t="s">
        <v>152</v>
      </c>
      <c r="C36" s="161"/>
      <c r="D36" s="161"/>
      <c r="E36" s="161"/>
      <c r="F36" s="161"/>
      <c r="G36" s="161"/>
      <c r="H36" s="161"/>
      <c r="I36" s="161"/>
    </row>
    <row r="37" spans="1:9" ht="96">
      <c r="A37" s="161"/>
      <c r="B37" s="17" t="s">
        <v>153</v>
      </c>
      <c r="C37" s="161"/>
      <c r="D37" s="161"/>
      <c r="E37" s="161"/>
      <c r="F37" s="161"/>
      <c r="G37" s="161"/>
      <c r="H37" s="161"/>
      <c r="I37" s="161"/>
    </row>
    <row r="38" spans="1:9">
      <c r="A38" s="46" t="s">
        <v>51</v>
      </c>
      <c r="B38" s="155"/>
      <c r="C38" s="155"/>
      <c r="D38" s="155"/>
      <c r="E38" s="155"/>
      <c r="F38" s="155"/>
      <c r="G38" s="155"/>
      <c r="H38" s="155"/>
      <c r="I38" s="155"/>
    </row>
    <row r="39" spans="1:9" ht="48">
      <c r="A39" s="161"/>
      <c r="B39" s="17" t="s">
        <v>154</v>
      </c>
      <c r="C39" s="161"/>
      <c r="D39" s="161"/>
      <c r="E39" s="161"/>
      <c r="F39" s="161"/>
      <c r="G39" s="161"/>
      <c r="H39" s="161"/>
      <c r="I39" s="161"/>
    </row>
    <row r="40" spans="1:9">
      <c r="A40" s="158" t="s">
        <v>60</v>
      </c>
      <c r="B40" s="155"/>
      <c r="C40" s="155"/>
      <c r="D40" s="155"/>
      <c r="E40" s="155"/>
      <c r="F40" s="155"/>
      <c r="G40" s="155"/>
      <c r="H40" s="155"/>
      <c r="I40" s="155"/>
    </row>
    <row r="41" spans="1:9">
      <c r="A41" s="46" t="s">
        <v>57</v>
      </c>
      <c r="B41" s="155"/>
      <c r="C41" s="155"/>
      <c r="D41" s="155"/>
      <c r="E41" s="155"/>
      <c r="F41" s="155"/>
      <c r="G41" s="155"/>
      <c r="H41" s="155"/>
      <c r="I41" s="155"/>
    </row>
    <row r="42" spans="1:9" ht="50.45" customHeight="1">
      <c r="A42" s="161"/>
      <c r="B42" s="17" t="s">
        <v>155</v>
      </c>
      <c r="C42" s="161"/>
      <c r="D42" s="161"/>
      <c r="E42" s="161"/>
      <c r="F42" s="161"/>
      <c r="G42" s="161"/>
      <c r="H42" s="161"/>
      <c r="I42" s="161"/>
    </row>
    <row r="43" spans="1:9">
      <c r="A43" s="159" t="s">
        <v>51</v>
      </c>
      <c r="B43" s="155"/>
      <c r="C43" s="155"/>
      <c r="D43" s="155"/>
      <c r="E43" s="155"/>
      <c r="F43" s="155"/>
      <c r="G43" s="155"/>
      <c r="H43" s="155"/>
      <c r="I43" s="155"/>
    </row>
    <row r="44" spans="1:9" ht="77.45" customHeight="1">
      <c r="A44" s="161"/>
      <c r="B44" s="17" t="s">
        <v>156</v>
      </c>
      <c r="C44" s="161"/>
      <c r="D44" s="161"/>
      <c r="E44" s="161"/>
      <c r="F44" s="161"/>
      <c r="G44" s="161"/>
      <c r="H44" s="161"/>
      <c r="I44" s="161"/>
    </row>
    <row r="45" spans="1:9">
      <c r="A45" s="157" t="s">
        <v>61</v>
      </c>
      <c r="B45" s="155"/>
      <c r="C45" s="155"/>
      <c r="D45" s="155"/>
      <c r="E45" s="155"/>
      <c r="F45" s="155"/>
      <c r="G45" s="155"/>
      <c r="H45" s="155"/>
      <c r="I45" s="155"/>
    </row>
    <row r="46" spans="1:9">
      <c r="A46" s="48" t="s">
        <v>56</v>
      </c>
      <c r="B46" s="155"/>
      <c r="C46" s="155"/>
      <c r="D46" s="155"/>
      <c r="E46" s="155"/>
      <c r="F46" s="155"/>
      <c r="G46" s="155"/>
      <c r="H46" s="155"/>
      <c r="I46" s="155"/>
    </row>
    <row r="47" spans="1:9" ht="49.9" customHeight="1">
      <c r="A47" s="161"/>
      <c r="B47" s="17" t="s">
        <v>157</v>
      </c>
      <c r="C47" s="161"/>
      <c r="D47" s="161"/>
      <c r="E47" s="161"/>
      <c r="F47" s="161"/>
      <c r="G47" s="161"/>
      <c r="H47" s="161"/>
      <c r="I47" s="161"/>
    </row>
    <row r="48" spans="1:9">
      <c r="A48" s="157" t="s">
        <v>30</v>
      </c>
      <c r="B48" s="155"/>
      <c r="C48" s="155"/>
      <c r="D48" s="155"/>
      <c r="E48" s="155"/>
      <c r="F48" s="155"/>
      <c r="G48" s="155"/>
      <c r="H48" s="155"/>
      <c r="I48" s="155"/>
    </row>
    <row r="49" spans="1:9">
      <c r="A49" s="46" t="s">
        <v>50</v>
      </c>
      <c r="B49" s="155"/>
      <c r="C49" s="155"/>
      <c r="D49" s="155"/>
      <c r="E49" s="155"/>
      <c r="F49" s="155"/>
      <c r="G49" s="155"/>
      <c r="H49" s="155"/>
      <c r="I49" s="155"/>
    </row>
    <row r="50" spans="1:9" ht="53.45" customHeight="1">
      <c r="A50" s="161"/>
      <c r="B50" s="17" t="s">
        <v>158</v>
      </c>
      <c r="C50" s="161"/>
      <c r="D50" s="161"/>
      <c r="E50" s="161"/>
      <c r="F50" s="161"/>
      <c r="G50" s="161"/>
      <c r="H50" s="161"/>
      <c r="I50" s="161"/>
    </row>
    <row r="51" spans="1:9">
      <c r="A51" s="46" t="s">
        <v>49</v>
      </c>
      <c r="B51" s="155"/>
      <c r="C51" s="155"/>
      <c r="D51" s="155"/>
      <c r="E51" s="155"/>
      <c r="F51" s="155"/>
      <c r="G51" s="155"/>
      <c r="H51" s="155"/>
      <c r="I51" s="155"/>
    </row>
    <row r="52" spans="1:9" ht="120">
      <c r="A52" s="161"/>
      <c r="B52" s="17" t="s">
        <v>159</v>
      </c>
      <c r="C52" s="161"/>
      <c r="D52" s="161"/>
      <c r="E52" s="161"/>
      <c r="F52" s="161"/>
      <c r="G52" s="161"/>
      <c r="H52" s="161"/>
      <c r="I52" s="161"/>
    </row>
    <row r="53" spans="1:9">
      <c r="A53" s="159" t="s">
        <v>31</v>
      </c>
      <c r="B53" s="155"/>
      <c r="C53" s="155"/>
      <c r="D53" s="155"/>
      <c r="E53" s="155"/>
      <c r="F53" s="155"/>
      <c r="G53" s="155"/>
      <c r="H53" s="155"/>
      <c r="I53" s="155"/>
    </row>
    <row r="54" spans="1:9">
      <c r="A54" s="46" t="s">
        <v>58</v>
      </c>
      <c r="B54" s="155"/>
      <c r="C54" s="155"/>
      <c r="D54" s="155"/>
      <c r="E54" s="155"/>
      <c r="F54" s="155"/>
      <c r="G54" s="155"/>
      <c r="H54" s="155"/>
      <c r="I54" s="155"/>
    </row>
    <row r="55" spans="1:9" ht="51.6" customHeight="1">
      <c r="A55" s="161"/>
      <c r="B55" s="17" t="s">
        <v>160</v>
      </c>
      <c r="C55" s="161"/>
      <c r="D55" s="161"/>
      <c r="E55" s="161"/>
      <c r="F55" s="161"/>
      <c r="G55" s="161"/>
      <c r="H55" s="161"/>
      <c r="I55" s="161"/>
    </row>
    <row r="56" spans="1:9">
      <c r="B56" s="145"/>
    </row>
    <row r="57" spans="1:9">
      <c r="B57" s="144"/>
    </row>
    <row r="58" spans="1:9">
      <c r="B58" s="144"/>
    </row>
    <row r="59" spans="1:9">
      <c r="B59" s="144"/>
    </row>
    <row r="60" spans="1:9">
      <c r="B60" s="144"/>
    </row>
    <row r="61" spans="1:9">
      <c r="B61" s="144"/>
    </row>
    <row r="62" spans="1:9">
      <c r="B62" s="144"/>
    </row>
    <row r="63" spans="1:9">
      <c r="B63" s="144"/>
    </row>
    <row r="64" spans="1:9">
      <c r="B64" s="144"/>
    </row>
  </sheetData>
  <mergeCells count="9">
    <mergeCell ref="A9:B9"/>
    <mergeCell ref="I5:I7"/>
    <mergeCell ref="E6:F6"/>
    <mergeCell ref="G6:H6"/>
    <mergeCell ref="A5:A7"/>
    <mergeCell ref="B5:B7"/>
    <mergeCell ref="C5:C7"/>
    <mergeCell ref="D5:D7"/>
    <mergeCell ref="E5:H5"/>
  </mergeCells>
  <pageMargins left="0.7" right="0.7" top="0.75" bottom="0.75" header="0.3" footer="0.3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7"/>
  <sheetViews>
    <sheetView topLeftCell="A44" zoomScale="89" zoomScaleNormal="89" workbookViewId="0">
      <selection activeCell="B45" sqref="B45:B47"/>
    </sheetView>
  </sheetViews>
  <sheetFormatPr defaultColWidth="8.85546875" defaultRowHeight="24"/>
  <cols>
    <col min="1" max="1" width="15.140625" style="2" customWidth="1"/>
    <col min="2" max="2" width="32.85546875" style="2" customWidth="1"/>
    <col min="3" max="3" width="8.85546875" style="2"/>
    <col min="4" max="4" width="10.5703125" style="2" customWidth="1"/>
    <col min="5" max="8" width="8.85546875" style="2"/>
    <col min="9" max="9" width="11.140625" style="2" customWidth="1"/>
    <col min="10" max="16384" width="8.85546875" style="2"/>
  </cols>
  <sheetData>
    <row r="1" spans="1:17">
      <c r="A1" s="43" t="s">
        <v>104</v>
      </c>
      <c r="B1" s="43"/>
      <c r="C1" s="153" t="s">
        <v>138</v>
      </c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  <c r="Q1" s="153"/>
    </row>
    <row r="2" spans="1:17">
      <c r="A2" s="43" t="s">
        <v>92</v>
      </c>
      <c r="B2" s="43"/>
      <c r="C2" s="43"/>
      <c r="D2" s="139"/>
      <c r="E2" s="139"/>
      <c r="F2" s="140"/>
      <c r="G2" s="43"/>
      <c r="H2" s="43"/>
      <c r="I2" s="43"/>
      <c r="J2" s="141"/>
      <c r="K2" s="142"/>
      <c r="L2" s="143"/>
      <c r="M2" s="143"/>
      <c r="N2" s="143"/>
      <c r="O2" s="143"/>
      <c r="P2" s="143"/>
      <c r="Q2" s="43"/>
    </row>
    <row r="3" spans="1:17">
      <c r="A3" s="43" t="s">
        <v>24</v>
      </c>
      <c r="B3" s="43"/>
      <c r="C3" s="43"/>
      <c r="D3" s="139"/>
      <c r="E3" s="139"/>
      <c r="F3" s="140"/>
      <c r="G3" s="43"/>
      <c r="H3" s="43"/>
      <c r="I3" s="43"/>
      <c r="J3" s="141"/>
      <c r="K3" s="142"/>
      <c r="L3" s="143"/>
      <c r="M3" s="143"/>
      <c r="N3" s="143"/>
      <c r="O3" s="143"/>
      <c r="P3" s="143"/>
      <c r="Q3" s="43"/>
    </row>
    <row r="4" spans="1:17">
      <c r="A4" s="2" t="s">
        <v>136</v>
      </c>
    </row>
    <row r="5" spans="1:17">
      <c r="A5" s="537" t="s">
        <v>90</v>
      </c>
      <c r="B5" s="537" t="s">
        <v>1</v>
      </c>
      <c r="C5" s="537" t="s">
        <v>79</v>
      </c>
      <c r="D5" s="537" t="s">
        <v>105</v>
      </c>
      <c r="E5" s="559" t="s">
        <v>19</v>
      </c>
      <c r="F5" s="561"/>
      <c r="G5" s="561"/>
      <c r="H5" s="560"/>
      <c r="I5" s="556" t="s">
        <v>6</v>
      </c>
    </row>
    <row r="6" spans="1:17">
      <c r="A6" s="538"/>
      <c r="B6" s="538"/>
      <c r="C6" s="538"/>
      <c r="D6" s="538"/>
      <c r="E6" s="559" t="s">
        <v>4</v>
      </c>
      <c r="F6" s="560"/>
      <c r="G6" s="559" t="s">
        <v>5</v>
      </c>
      <c r="H6" s="560"/>
      <c r="I6" s="557"/>
    </row>
    <row r="7" spans="1:17">
      <c r="A7" s="539"/>
      <c r="B7" s="539"/>
      <c r="C7" s="539"/>
      <c r="D7" s="539"/>
      <c r="E7" s="138" t="s">
        <v>2</v>
      </c>
      <c r="F7" s="138" t="s">
        <v>3</v>
      </c>
      <c r="G7" s="138" t="s">
        <v>2</v>
      </c>
      <c r="H7" s="138" t="s">
        <v>3</v>
      </c>
      <c r="I7" s="558"/>
    </row>
    <row r="8" spans="1:17">
      <c r="A8" s="562" t="s">
        <v>52</v>
      </c>
      <c r="B8" s="562"/>
      <c r="C8" s="562"/>
      <c r="D8" s="152"/>
      <c r="E8" s="152"/>
      <c r="F8" s="152"/>
      <c r="G8" s="152"/>
      <c r="H8" s="152"/>
      <c r="I8" s="152"/>
    </row>
    <row r="9" spans="1:17">
      <c r="A9" s="146" t="s">
        <v>25</v>
      </c>
      <c r="B9" s="47"/>
      <c r="C9" s="47"/>
      <c r="D9" s="147"/>
      <c r="E9" s="147"/>
      <c r="F9" s="147"/>
      <c r="G9" s="147"/>
      <c r="H9" s="147"/>
      <c r="I9" s="147"/>
    </row>
    <row r="10" spans="1:17">
      <c r="A10" s="563" t="s">
        <v>53</v>
      </c>
      <c r="B10" s="563"/>
      <c r="C10" s="54"/>
      <c r="D10" s="147"/>
      <c r="E10" s="147"/>
      <c r="F10" s="147"/>
      <c r="G10" s="147"/>
      <c r="H10" s="147"/>
      <c r="I10" s="147"/>
    </row>
    <row r="11" spans="1:17">
      <c r="A11" s="48" t="s">
        <v>49</v>
      </c>
      <c r="B11" s="147"/>
      <c r="C11" s="147"/>
      <c r="D11" s="147"/>
      <c r="E11" s="147"/>
      <c r="F11" s="147"/>
      <c r="G11" s="147"/>
      <c r="H11" s="147"/>
      <c r="I11" s="147"/>
    </row>
    <row r="12" spans="1:17" ht="75" customHeight="1">
      <c r="A12" s="48"/>
      <c r="B12" s="17" t="s">
        <v>108</v>
      </c>
      <c r="C12" s="151"/>
      <c r="D12" s="151"/>
      <c r="E12" s="151"/>
      <c r="F12" s="151"/>
      <c r="G12" s="151"/>
      <c r="H12" s="151"/>
      <c r="I12" s="151"/>
    </row>
    <row r="13" spans="1:17" ht="51" customHeight="1">
      <c r="A13" s="48"/>
      <c r="B13" s="17" t="s">
        <v>109</v>
      </c>
      <c r="C13" s="151"/>
      <c r="D13" s="151"/>
      <c r="E13" s="151"/>
      <c r="F13" s="151"/>
      <c r="G13" s="151"/>
      <c r="H13" s="151"/>
      <c r="I13" s="151"/>
    </row>
    <row r="14" spans="1:17" ht="31.15" customHeight="1">
      <c r="A14" s="48"/>
      <c r="B14" s="17" t="s">
        <v>110</v>
      </c>
      <c r="C14" s="151"/>
      <c r="D14" s="151"/>
      <c r="E14" s="151"/>
      <c r="F14" s="151"/>
      <c r="G14" s="151"/>
      <c r="H14" s="151"/>
      <c r="I14" s="151"/>
    </row>
    <row r="15" spans="1:17" ht="79.900000000000006" customHeight="1">
      <c r="A15" s="48"/>
      <c r="B15" s="17" t="s">
        <v>111</v>
      </c>
      <c r="C15" s="151"/>
      <c r="D15" s="151"/>
      <c r="E15" s="151"/>
      <c r="F15" s="151"/>
      <c r="G15" s="151"/>
      <c r="H15" s="151"/>
      <c r="I15" s="151"/>
    </row>
    <row r="16" spans="1:17" ht="51.6" customHeight="1">
      <c r="A16" s="48"/>
      <c r="B16" s="17" t="s">
        <v>107</v>
      </c>
      <c r="C16" s="151"/>
      <c r="D16" s="151"/>
      <c r="E16" s="151"/>
      <c r="F16" s="151"/>
      <c r="G16" s="151"/>
      <c r="H16" s="151"/>
      <c r="I16" s="151"/>
    </row>
    <row r="17" spans="1:9">
      <c r="A17" s="38" t="s">
        <v>48</v>
      </c>
      <c r="B17" s="147"/>
      <c r="C17" s="147"/>
      <c r="D17" s="147"/>
      <c r="E17" s="147"/>
      <c r="F17" s="147"/>
      <c r="G17" s="147"/>
      <c r="H17" s="147"/>
      <c r="I17" s="147"/>
    </row>
    <row r="18" spans="1:9" ht="48">
      <c r="A18" s="147"/>
      <c r="B18" s="17" t="s">
        <v>112</v>
      </c>
      <c r="C18" s="151"/>
      <c r="D18" s="151"/>
      <c r="E18" s="151"/>
      <c r="F18" s="151"/>
      <c r="G18" s="151"/>
      <c r="H18" s="151"/>
      <c r="I18" s="151"/>
    </row>
    <row r="19" spans="1:9">
      <c r="A19" s="146" t="s">
        <v>54</v>
      </c>
      <c r="B19" s="147"/>
      <c r="C19" s="147"/>
      <c r="D19" s="147"/>
      <c r="E19" s="147"/>
      <c r="F19" s="147"/>
      <c r="G19" s="147"/>
      <c r="H19" s="147"/>
      <c r="I19" s="147"/>
    </row>
    <row r="20" spans="1:9">
      <c r="A20" s="48" t="s">
        <v>49</v>
      </c>
      <c r="B20" s="147"/>
      <c r="C20" s="147"/>
      <c r="D20" s="147"/>
      <c r="E20" s="147"/>
      <c r="F20" s="147"/>
      <c r="G20" s="147"/>
      <c r="H20" s="147"/>
      <c r="I20" s="147"/>
    </row>
    <row r="21" spans="1:9" ht="29.45" customHeight="1">
      <c r="A21" s="48"/>
      <c r="B21" s="17" t="s">
        <v>113</v>
      </c>
      <c r="C21" s="151"/>
      <c r="D21" s="151"/>
      <c r="E21" s="151"/>
      <c r="F21" s="151"/>
      <c r="G21" s="151"/>
      <c r="H21" s="151"/>
      <c r="I21" s="151"/>
    </row>
    <row r="22" spans="1:9" ht="78" customHeight="1">
      <c r="A22" s="48"/>
      <c r="B22" s="45" t="s">
        <v>114</v>
      </c>
      <c r="C22" s="152"/>
      <c r="D22" s="152"/>
      <c r="E22" s="152"/>
      <c r="F22" s="152"/>
      <c r="G22" s="152"/>
      <c r="H22" s="152"/>
      <c r="I22" s="152"/>
    </row>
    <row r="23" spans="1:9" ht="50.45" customHeight="1">
      <c r="A23" s="48"/>
      <c r="B23" s="45" t="s">
        <v>115</v>
      </c>
      <c r="C23" s="152"/>
      <c r="D23" s="152"/>
      <c r="E23" s="152"/>
      <c r="F23" s="152"/>
      <c r="G23" s="152"/>
      <c r="H23" s="152"/>
      <c r="I23" s="152"/>
    </row>
    <row r="24" spans="1:9" ht="79.900000000000006" customHeight="1">
      <c r="A24" s="48"/>
      <c r="B24" s="45" t="s">
        <v>116</v>
      </c>
      <c r="C24" s="152"/>
      <c r="D24" s="152"/>
      <c r="E24" s="152"/>
      <c r="F24" s="152"/>
      <c r="G24" s="152"/>
      <c r="H24" s="152"/>
      <c r="I24" s="152"/>
    </row>
    <row r="25" spans="1:9" ht="80.45" customHeight="1">
      <c r="A25" s="48"/>
      <c r="B25" s="45" t="s">
        <v>117</v>
      </c>
      <c r="C25" s="152"/>
      <c r="D25" s="152"/>
      <c r="E25" s="152"/>
      <c r="F25" s="152"/>
      <c r="G25" s="152"/>
      <c r="H25" s="152"/>
      <c r="I25" s="152"/>
    </row>
    <row r="26" spans="1:9" ht="52.9" customHeight="1">
      <c r="A26" s="48"/>
      <c r="B26" s="45" t="s">
        <v>118</v>
      </c>
      <c r="C26" s="152"/>
      <c r="D26" s="152"/>
      <c r="E26" s="152"/>
      <c r="F26" s="152"/>
      <c r="G26" s="152"/>
      <c r="H26" s="152"/>
      <c r="I26" s="152"/>
    </row>
    <row r="27" spans="1:9" ht="51.6" customHeight="1">
      <c r="A27" s="48"/>
      <c r="B27" s="45" t="s">
        <v>119</v>
      </c>
      <c r="C27" s="152"/>
      <c r="D27" s="152"/>
      <c r="E27" s="152"/>
      <c r="F27" s="152"/>
      <c r="G27" s="152"/>
      <c r="H27" s="152"/>
      <c r="I27" s="152"/>
    </row>
    <row r="28" spans="1:9" ht="27.6" customHeight="1">
      <c r="A28" s="48"/>
      <c r="B28" s="148" t="s">
        <v>120</v>
      </c>
      <c r="C28" s="147"/>
      <c r="D28" s="147"/>
      <c r="E28" s="147"/>
      <c r="F28" s="147"/>
      <c r="G28" s="147"/>
      <c r="H28" s="147"/>
      <c r="I28" s="147"/>
    </row>
    <row r="29" spans="1:9" ht="48">
      <c r="A29" s="48"/>
      <c r="B29" s="45" t="s">
        <v>121</v>
      </c>
      <c r="C29" s="152"/>
      <c r="D29" s="152"/>
      <c r="E29" s="152"/>
      <c r="F29" s="152"/>
      <c r="G29" s="152"/>
      <c r="H29" s="152"/>
      <c r="I29" s="152"/>
    </row>
    <row r="30" spans="1:9" ht="54" customHeight="1">
      <c r="A30" s="147"/>
      <c r="B30" s="45" t="s">
        <v>122</v>
      </c>
      <c r="C30" s="152"/>
      <c r="D30" s="152"/>
      <c r="E30" s="152"/>
      <c r="F30" s="152"/>
      <c r="G30" s="152"/>
      <c r="H30" s="152"/>
      <c r="I30" s="152"/>
    </row>
    <row r="31" spans="1:9" ht="75" customHeight="1">
      <c r="A31" s="147"/>
      <c r="B31" s="45" t="s">
        <v>123</v>
      </c>
      <c r="C31" s="152"/>
      <c r="D31" s="152"/>
      <c r="E31" s="152"/>
      <c r="F31" s="152"/>
      <c r="G31" s="152"/>
      <c r="H31" s="152"/>
      <c r="I31" s="152"/>
    </row>
    <row r="32" spans="1:9" ht="51.6" customHeight="1">
      <c r="A32" s="147"/>
      <c r="B32" s="45" t="s">
        <v>124</v>
      </c>
      <c r="C32" s="152"/>
      <c r="D32" s="152"/>
      <c r="E32" s="152"/>
      <c r="F32" s="152"/>
      <c r="G32" s="152"/>
      <c r="H32" s="152"/>
      <c r="I32" s="152"/>
    </row>
    <row r="33" spans="1:9" ht="57" customHeight="1">
      <c r="A33" s="147"/>
      <c r="B33" s="45" t="s">
        <v>125</v>
      </c>
      <c r="C33" s="152"/>
      <c r="D33" s="152"/>
      <c r="E33" s="152"/>
      <c r="F33" s="152"/>
      <c r="G33" s="152"/>
      <c r="H33" s="152"/>
      <c r="I33" s="152"/>
    </row>
    <row r="34" spans="1:9">
      <c r="A34" s="564" t="s">
        <v>55</v>
      </c>
      <c r="B34" s="564"/>
      <c r="C34" s="147"/>
      <c r="D34" s="147"/>
      <c r="E34" s="147"/>
      <c r="F34" s="147"/>
      <c r="G34" s="147"/>
      <c r="H34" s="147"/>
      <c r="I34" s="147"/>
    </row>
    <row r="35" spans="1:9">
      <c r="A35" s="48" t="s">
        <v>49</v>
      </c>
      <c r="B35" s="149"/>
      <c r="C35" s="147"/>
      <c r="D35" s="147"/>
      <c r="E35" s="147"/>
      <c r="F35" s="147"/>
      <c r="G35" s="147"/>
      <c r="H35" s="147"/>
      <c r="I35" s="147"/>
    </row>
    <row r="36" spans="1:9" ht="78" customHeight="1">
      <c r="A36" s="147"/>
      <c r="B36" s="17" t="s">
        <v>126</v>
      </c>
      <c r="C36" s="151"/>
      <c r="D36" s="151"/>
      <c r="E36" s="151"/>
      <c r="F36" s="151"/>
      <c r="G36" s="151"/>
      <c r="H36" s="151"/>
      <c r="I36" s="151"/>
    </row>
    <row r="37" spans="1:9" ht="76.150000000000006" customHeight="1">
      <c r="A37" s="147"/>
      <c r="B37" s="45" t="s">
        <v>127</v>
      </c>
      <c r="C37" s="152"/>
      <c r="D37" s="152"/>
      <c r="E37" s="152"/>
      <c r="F37" s="152"/>
      <c r="G37" s="152"/>
      <c r="H37" s="152"/>
      <c r="I37" s="152"/>
    </row>
    <row r="38" spans="1:9">
      <c r="A38" s="38" t="s">
        <v>78</v>
      </c>
      <c r="B38" s="147"/>
      <c r="C38" s="147"/>
      <c r="D38" s="147"/>
      <c r="E38" s="147"/>
      <c r="F38" s="147"/>
      <c r="G38" s="147"/>
      <c r="H38" s="147"/>
      <c r="I38" s="147"/>
    </row>
    <row r="39" spans="1:9" ht="52.9" customHeight="1">
      <c r="A39" s="151"/>
      <c r="B39" s="17" t="s">
        <v>128</v>
      </c>
      <c r="C39" s="151"/>
      <c r="D39" s="151"/>
      <c r="E39" s="151"/>
      <c r="F39" s="151"/>
      <c r="G39" s="151"/>
      <c r="H39" s="151"/>
      <c r="I39" s="151"/>
    </row>
    <row r="40" spans="1:9">
      <c r="A40" s="90" t="s">
        <v>57</v>
      </c>
      <c r="B40" s="147"/>
      <c r="C40" s="147"/>
      <c r="D40" s="147"/>
      <c r="E40" s="147"/>
      <c r="F40" s="147"/>
      <c r="G40" s="147"/>
      <c r="H40" s="147"/>
      <c r="I40" s="147"/>
    </row>
    <row r="41" spans="1:9" ht="52.9" customHeight="1">
      <c r="A41" s="147"/>
      <c r="B41" s="148" t="s">
        <v>129</v>
      </c>
      <c r="C41" s="147"/>
      <c r="D41" s="147"/>
      <c r="E41" s="147"/>
      <c r="F41" s="147"/>
      <c r="G41" s="147"/>
      <c r="H41" s="147"/>
      <c r="I41" s="147"/>
    </row>
    <row r="42" spans="1:9" ht="29.45" customHeight="1">
      <c r="A42" s="151"/>
      <c r="B42" s="17" t="s">
        <v>130</v>
      </c>
      <c r="C42" s="151"/>
      <c r="D42" s="151"/>
      <c r="E42" s="151"/>
      <c r="F42" s="151"/>
      <c r="G42" s="151"/>
      <c r="H42" s="151"/>
      <c r="I42" s="151"/>
    </row>
    <row r="43" spans="1:9">
      <c r="A43" s="565" t="s">
        <v>26</v>
      </c>
      <c r="B43" s="565"/>
      <c r="C43" s="565"/>
      <c r="D43" s="147"/>
      <c r="E43" s="147"/>
      <c r="F43" s="147"/>
      <c r="G43" s="147"/>
      <c r="H43" s="147"/>
      <c r="I43" s="147"/>
    </row>
    <row r="44" spans="1:9">
      <c r="A44" s="90" t="s">
        <v>48</v>
      </c>
      <c r="B44" s="150"/>
      <c r="C44" s="130"/>
      <c r="D44" s="147"/>
      <c r="E44" s="147"/>
      <c r="F44" s="147"/>
      <c r="G44" s="147"/>
      <c r="H44" s="147"/>
      <c r="I44" s="147"/>
    </row>
    <row r="45" spans="1:9" ht="78" customHeight="1">
      <c r="A45" s="147"/>
      <c r="B45" s="17" t="s">
        <v>131</v>
      </c>
      <c r="C45" s="151"/>
      <c r="D45" s="151"/>
      <c r="E45" s="151"/>
      <c r="F45" s="151"/>
      <c r="G45" s="151"/>
      <c r="H45" s="151"/>
      <c r="I45" s="151"/>
    </row>
    <row r="46" spans="1:9" ht="75" customHeight="1">
      <c r="A46" s="147"/>
      <c r="B46" s="45" t="s">
        <v>132</v>
      </c>
      <c r="C46" s="152"/>
      <c r="D46" s="152"/>
      <c r="E46" s="152"/>
      <c r="F46" s="152"/>
      <c r="G46" s="152"/>
      <c r="H46" s="152"/>
      <c r="I46" s="152"/>
    </row>
    <row r="47" spans="1:9" ht="99" customHeight="1">
      <c r="A47" s="151"/>
      <c r="B47" s="45" t="s">
        <v>133</v>
      </c>
      <c r="C47" s="152"/>
      <c r="D47" s="152"/>
      <c r="E47" s="152"/>
      <c r="F47" s="152"/>
      <c r="G47" s="152"/>
      <c r="H47" s="152"/>
      <c r="I47" s="152"/>
    </row>
  </sheetData>
  <mergeCells count="12">
    <mergeCell ref="D5:D7"/>
    <mergeCell ref="E5:H5"/>
    <mergeCell ref="I5:I7"/>
    <mergeCell ref="E6:F6"/>
    <mergeCell ref="G6:H6"/>
    <mergeCell ref="A8:C8"/>
    <mergeCell ref="A10:B10"/>
    <mergeCell ref="A34:B34"/>
    <mergeCell ref="A43:C43"/>
    <mergeCell ref="A5:A7"/>
    <mergeCell ref="B5:B7"/>
    <mergeCell ref="C5:C7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"/>
  <sheetViews>
    <sheetView view="pageLayout" zoomScale="79" zoomScaleNormal="100" zoomScalePageLayoutView="79" workbookViewId="0">
      <selection activeCell="C8" sqref="C8"/>
    </sheetView>
  </sheetViews>
  <sheetFormatPr defaultRowHeight="15"/>
  <sheetData>
    <row r="1" spans="1:4" ht="37.5">
      <c r="A1" s="235" t="s">
        <v>67</v>
      </c>
      <c r="B1" s="36"/>
      <c r="C1" s="37"/>
      <c r="D1" s="37"/>
    </row>
    <row r="2" spans="1:4" ht="30.75">
      <c r="A2" s="36"/>
      <c r="B2" s="36" t="s">
        <v>86</v>
      </c>
      <c r="C2" s="37"/>
      <c r="D2" s="37"/>
    </row>
    <row r="3" spans="1:4" ht="30.75">
      <c r="A3" s="36" t="s">
        <v>180</v>
      </c>
      <c r="B3" s="36"/>
      <c r="C3" s="37"/>
      <c r="D3" s="37"/>
    </row>
    <row r="4" spans="1:4" ht="30.75">
      <c r="A4" s="36" t="s">
        <v>662</v>
      </c>
      <c r="B4" s="36"/>
      <c r="C4" s="37"/>
      <c r="D4" s="37"/>
    </row>
    <row r="5" spans="1:4" ht="30.75">
      <c r="A5" s="36" t="s">
        <v>659</v>
      </c>
      <c r="B5" s="36"/>
      <c r="C5" s="37"/>
      <c r="D5" s="37"/>
    </row>
    <row r="6" spans="1:4" ht="30.75">
      <c r="A6" s="36" t="s">
        <v>660</v>
      </c>
      <c r="C6" s="37"/>
      <c r="D6" s="37"/>
    </row>
    <row r="7" spans="1:4" ht="30.75">
      <c r="A7" s="36"/>
      <c r="B7" s="36" t="s">
        <v>181</v>
      </c>
      <c r="C7" s="37"/>
      <c r="D7" s="37"/>
    </row>
    <row r="8" spans="1:4" ht="30.75">
      <c r="A8" s="36" t="s">
        <v>182</v>
      </c>
      <c r="B8" s="36"/>
      <c r="C8" s="37"/>
      <c r="D8" s="37"/>
    </row>
    <row r="9" spans="1:4" ht="30.75">
      <c r="A9" s="36" t="s">
        <v>661</v>
      </c>
      <c r="B9" s="36"/>
      <c r="C9" s="37"/>
      <c r="D9" s="37"/>
    </row>
    <row r="10" spans="1:4" ht="30.75">
      <c r="A10" s="36" t="s">
        <v>183</v>
      </c>
      <c r="B10" s="36"/>
      <c r="C10" s="37"/>
      <c r="D10" s="37"/>
    </row>
    <row r="11" spans="1:4" ht="30.75">
      <c r="A11" s="36"/>
      <c r="B11" s="36"/>
      <c r="C11" s="37"/>
      <c r="D11" s="37"/>
    </row>
    <row r="12" spans="1:4" ht="30.75">
      <c r="A12" s="36"/>
      <c r="B12" s="36"/>
      <c r="C12" s="37"/>
      <c r="D12" s="37"/>
    </row>
    <row r="13" spans="1:4" ht="30.75">
      <c r="A13" s="36"/>
      <c r="B13" s="36"/>
      <c r="C13" s="37"/>
      <c r="D13" s="37"/>
    </row>
    <row r="14" spans="1:4" ht="30.75">
      <c r="A14" s="36"/>
      <c r="B14" s="36"/>
      <c r="C14" s="37"/>
      <c r="D14" s="37"/>
    </row>
    <row r="15" spans="1:4" ht="30.75">
      <c r="A15" s="36"/>
      <c r="B15" s="36"/>
      <c r="C15" s="37"/>
      <c r="D15" s="37"/>
    </row>
    <row r="16" spans="1:4" ht="30.75">
      <c r="A16" s="36"/>
      <c r="B16" s="36"/>
      <c r="C16" s="37"/>
      <c r="D16" s="37"/>
    </row>
    <row r="17" spans="1:4" ht="30.75">
      <c r="A17" s="8"/>
      <c r="B17" s="36"/>
      <c r="C17" s="37"/>
      <c r="D17" s="37"/>
    </row>
    <row r="18" spans="1:4" ht="30.75">
      <c r="A18" s="36"/>
      <c r="B18" s="36"/>
      <c r="C18" s="37"/>
      <c r="D18" s="37"/>
    </row>
    <row r="19" spans="1:4" ht="30.75">
      <c r="A19" s="36"/>
      <c r="B19" s="36"/>
      <c r="C19" s="37"/>
      <c r="D19" s="37"/>
    </row>
    <row r="20" spans="1:4" ht="30.75">
      <c r="A20" s="36"/>
      <c r="B20" s="36"/>
      <c r="C20" s="37"/>
      <c r="D20" s="37"/>
    </row>
    <row r="21" spans="1:4" ht="30.75">
      <c r="A21" s="36"/>
      <c r="B21" s="36"/>
      <c r="C21" s="37"/>
      <c r="D21" s="37"/>
    </row>
  </sheetData>
  <pageMargins left="1.5748031496062993" right="0.39370078740157483" top="1.5748031496062993" bottom="0.74803149606299213" header="0.31496062992125984" footer="0.31496062992125984"/>
  <pageSetup paperSize="9" orientation="landscape" useFirstPageNumber="1" r:id="rId1"/>
  <headerFooter>
    <oddFooter xml:space="preserve">&amp;Cก
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D9"/>
  <sheetViews>
    <sheetView view="pageLayout" zoomScale="68" zoomScaleNormal="100" zoomScalePageLayoutView="68" workbookViewId="0">
      <selection activeCell="I10" sqref="I10"/>
    </sheetView>
  </sheetViews>
  <sheetFormatPr defaultRowHeight="15"/>
  <sheetData>
    <row r="1" spans="1:4" ht="30.75">
      <c r="A1" s="36"/>
      <c r="B1" s="36"/>
      <c r="C1" s="37"/>
      <c r="D1" s="37"/>
    </row>
    <row r="2" spans="1:4" ht="30.75">
      <c r="A2" s="36"/>
      <c r="B2" s="36"/>
      <c r="C2" s="37"/>
      <c r="D2" s="37"/>
    </row>
    <row r="3" spans="1:4" ht="45">
      <c r="A3" s="232" t="s">
        <v>68</v>
      </c>
      <c r="B3" s="36"/>
      <c r="C3" s="37"/>
      <c r="D3" s="37"/>
    </row>
    <row r="4" spans="1:4" ht="30.75">
      <c r="A4" s="36"/>
      <c r="B4" s="36"/>
      <c r="C4" s="37"/>
      <c r="D4" s="37"/>
    </row>
    <row r="5" spans="1:4" ht="30.75">
      <c r="A5" s="36" t="s">
        <v>184</v>
      </c>
      <c r="B5" s="36"/>
      <c r="C5" s="37"/>
      <c r="D5" s="37"/>
    </row>
    <row r="6" spans="1:4" ht="30.75">
      <c r="A6" s="36" t="s">
        <v>185</v>
      </c>
      <c r="B6" s="36"/>
      <c r="C6" s="37"/>
      <c r="D6" s="37"/>
    </row>
    <row r="7" spans="1:4" ht="30.75">
      <c r="A7" s="36" t="s">
        <v>186</v>
      </c>
      <c r="B7" s="36"/>
      <c r="C7" s="37"/>
      <c r="D7" s="37"/>
    </row>
    <row r="8" spans="1:4" ht="30.75">
      <c r="A8" s="36" t="s">
        <v>187</v>
      </c>
    </row>
    <row r="9" spans="1:4" ht="30.75">
      <c r="A9" s="36" t="s">
        <v>89</v>
      </c>
    </row>
  </sheetData>
  <pageMargins left="1.7716535433070868" right="0.39370078740157483" top="1.5748031496062993" bottom="0.74803149606299213" header="0.31496062992125984" footer="0.31496062992125984"/>
  <pageSetup paperSize="9" orientation="landscape" useFirstPageNumber="1" r:id="rId1"/>
  <headerFooter>
    <oddFooter xml:space="preserve">&amp;C1
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7"/>
  <sheetViews>
    <sheetView topLeftCell="A13" zoomScaleNormal="100" zoomScalePageLayoutView="85" workbookViewId="0">
      <selection activeCell="C21" sqref="C21"/>
    </sheetView>
  </sheetViews>
  <sheetFormatPr defaultColWidth="8.85546875" defaultRowHeight="15"/>
  <cols>
    <col min="1" max="1" width="8.85546875" style="71"/>
    <col min="2" max="2" width="10.85546875" style="71" customWidth="1"/>
    <col min="3" max="6" width="8.85546875" style="71"/>
    <col min="7" max="8" width="8.85546875" style="71" customWidth="1"/>
    <col min="9" max="9" width="13.42578125" style="71" customWidth="1"/>
    <col min="10" max="10" width="0.140625" style="71" customWidth="1"/>
    <col min="11" max="11" width="12" style="71" hidden="1" customWidth="1"/>
    <col min="12" max="12" width="8.5703125" style="71" hidden="1" customWidth="1"/>
    <col min="13" max="13" width="9.140625" style="71" hidden="1" customWidth="1"/>
    <col min="14" max="14" width="0.140625" style="71" hidden="1" customWidth="1"/>
    <col min="15" max="15" width="15.85546875" style="71" customWidth="1"/>
    <col min="16" max="16" width="13.42578125" style="71" customWidth="1"/>
    <col min="17" max="16384" width="8.85546875" style="71"/>
  </cols>
  <sheetData>
    <row r="1" spans="1:16" ht="30.75">
      <c r="A1" s="70" t="s">
        <v>212</v>
      </c>
      <c r="E1" s="72"/>
      <c r="L1" s="94"/>
    </row>
    <row r="2" spans="1:16" ht="30.75">
      <c r="A2" s="70" t="s">
        <v>92</v>
      </c>
      <c r="E2" s="72"/>
      <c r="L2" s="94"/>
    </row>
    <row r="3" spans="1:16" ht="54.6" customHeight="1">
      <c r="A3" s="498" t="s">
        <v>11</v>
      </c>
      <c r="B3" s="499"/>
      <c r="C3" s="499"/>
      <c r="D3" s="499"/>
      <c r="E3" s="499"/>
      <c r="F3" s="499"/>
      <c r="G3" s="499"/>
      <c r="H3" s="499"/>
      <c r="I3" s="499"/>
      <c r="J3" s="92" t="s">
        <v>12</v>
      </c>
      <c r="K3" s="92" t="s">
        <v>14</v>
      </c>
      <c r="L3" s="92" t="s">
        <v>15</v>
      </c>
      <c r="M3" s="136" t="s">
        <v>13</v>
      </c>
      <c r="N3" s="117" t="s">
        <v>97</v>
      </c>
      <c r="O3" s="92" t="s">
        <v>64</v>
      </c>
      <c r="P3" s="92" t="s">
        <v>179</v>
      </c>
    </row>
    <row r="4" spans="1:16" ht="24">
      <c r="A4" s="73" t="s">
        <v>24</v>
      </c>
      <c r="B4" s="74"/>
      <c r="C4" s="75" t="e">
        <f>#REF!</f>
        <v>#REF!</v>
      </c>
      <c r="D4" s="74"/>
      <c r="E4" s="74"/>
      <c r="F4" s="74"/>
      <c r="G4" s="74"/>
      <c r="H4" s="74"/>
      <c r="I4" s="74"/>
      <c r="J4" s="105" t="e">
        <f>J5+J16</f>
        <v>#REF!</v>
      </c>
      <c r="K4" s="105" t="e">
        <f>K5+K16</f>
        <v>#REF!</v>
      </c>
      <c r="L4" s="105" t="e">
        <f>L5+L16</f>
        <v>#REF!</v>
      </c>
      <c r="M4" s="105" t="e">
        <f>M5+M16</f>
        <v>#REF!</v>
      </c>
      <c r="N4" s="105" t="e">
        <f>N5+N16</f>
        <v>#REF!</v>
      </c>
      <c r="O4" s="201" t="e">
        <f>O5+O9+O12+O16</f>
        <v>#REF!</v>
      </c>
      <c r="P4" s="201" t="e">
        <f>P5+P9+P12+P16</f>
        <v>#REF!</v>
      </c>
    </row>
    <row r="5" spans="1:16" ht="24">
      <c r="A5" s="183" t="s">
        <v>161</v>
      </c>
      <c r="B5" s="184"/>
      <c r="C5" s="76"/>
      <c r="D5" s="76"/>
      <c r="E5" s="76"/>
      <c r="F5" s="76"/>
      <c r="G5" s="76"/>
      <c r="H5" s="76"/>
      <c r="I5" s="76"/>
      <c r="J5" s="115" t="e">
        <f>J6+J9+J12</f>
        <v>#REF!</v>
      </c>
      <c r="K5" s="115" t="e">
        <f>K6+K9+K12</f>
        <v>#REF!</v>
      </c>
      <c r="L5" s="115" t="e">
        <f>L6+L9+L12</f>
        <v>#REF!</v>
      </c>
      <c r="M5" s="115" t="e">
        <f>M6+M9+M12</f>
        <v>#REF!</v>
      </c>
      <c r="N5" s="115" t="e">
        <f>N6+N9+N12</f>
        <v>#REF!</v>
      </c>
      <c r="O5" s="204" t="e">
        <f>SUM(O7:O8)</f>
        <v>#REF!</v>
      </c>
      <c r="P5" s="204" t="e">
        <f>SUM(P7:P8)</f>
        <v>#REF!</v>
      </c>
    </row>
    <row r="6" spans="1:16" ht="24" customHeight="1">
      <c r="A6" s="513" t="s">
        <v>174</v>
      </c>
      <c r="B6" s="514"/>
      <c r="C6" s="41"/>
      <c r="D6" s="41"/>
      <c r="E6" s="41"/>
      <c r="F6" s="41"/>
      <c r="G6" s="41"/>
      <c r="H6" s="41"/>
      <c r="I6" s="41"/>
      <c r="J6" s="107" t="e">
        <f>SUM(J7:J8)</f>
        <v>#REF!</v>
      </c>
      <c r="K6" s="107" t="e">
        <f>SUM(K7:K8)</f>
        <v>#REF!</v>
      </c>
      <c r="L6" s="107" t="e">
        <f>SUM(L7:L8)</f>
        <v>#REF!</v>
      </c>
      <c r="M6" s="107" t="e">
        <f>SUM(M7:M8)</f>
        <v>#REF!</v>
      </c>
      <c r="N6" s="107" t="e">
        <f>SUM(N7:N8)</f>
        <v>#REF!</v>
      </c>
      <c r="O6" s="77"/>
      <c r="P6" s="228"/>
    </row>
    <row r="7" spans="1:16" ht="24">
      <c r="A7" s="77"/>
      <c r="B7" s="510" t="s">
        <v>70</v>
      </c>
      <c r="C7" s="510"/>
      <c r="D7" s="510"/>
      <c r="E7" s="510"/>
      <c r="F7" s="510"/>
      <c r="G7" s="510"/>
      <c r="H7" s="510"/>
      <c r="I7" s="510"/>
      <c r="J7" s="108" t="e">
        <f>#REF!</f>
        <v>#REF!</v>
      </c>
      <c r="K7" s="108" t="e">
        <f>#REF!</f>
        <v>#REF!</v>
      </c>
      <c r="L7" s="108" t="e">
        <f>#REF!</f>
        <v>#REF!</v>
      </c>
      <c r="M7" s="108" t="e">
        <f>#REF!</f>
        <v>#REF!</v>
      </c>
      <c r="N7" s="108" t="e">
        <f>#REF!</f>
        <v>#REF!</v>
      </c>
      <c r="O7" s="185" t="e">
        <f>#REF!</f>
        <v>#REF!</v>
      </c>
      <c r="P7" s="185" t="e">
        <f>#REF!</f>
        <v>#REF!</v>
      </c>
    </row>
    <row r="8" spans="1:16" ht="30" customHeight="1">
      <c r="A8" s="77"/>
      <c r="B8" s="503" t="s">
        <v>71</v>
      </c>
      <c r="C8" s="503"/>
      <c r="D8" s="503"/>
      <c r="E8" s="503"/>
      <c r="F8" s="503"/>
      <c r="G8" s="503"/>
      <c r="H8" s="503"/>
      <c r="I8" s="509"/>
      <c r="J8" s="108" t="e">
        <f>#REF!</f>
        <v>#REF!</v>
      </c>
      <c r="K8" s="108" t="e">
        <f>#REF!</f>
        <v>#REF!</v>
      </c>
      <c r="L8" s="108" t="e">
        <f>#REF!</f>
        <v>#REF!</v>
      </c>
      <c r="M8" s="108" t="e">
        <f>#REF!</f>
        <v>#REF!</v>
      </c>
      <c r="N8" s="108" t="e">
        <f>#REF!</f>
        <v>#REF!</v>
      </c>
      <c r="O8" s="185" t="e">
        <f>#REF!</f>
        <v>#REF!</v>
      </c>
      <c r="P8" s="185" t="e">
        <f>#REF!</f>
        <v>#REF!</v>
      </c>
    </row>
    <row r="9" spans="1:16" ht="25.5" customHeight="1">
      <c r="A9" s="183" t="s">
        <v>162</v>
      </c>
      <c r="B9" s="175"/>
      <c r="C9" s="176"/>
      <c r="D9" s="176"/>
      <c r="E9" s="176"/>
      <c r="F9" s="176"/>
      <c r="G9" s="176"/>
      <c r="H9" s="176"/>
      <c r="I9" s="176"/>
      <c r="J9" s="174" t="e">
        <f t="shared" ref="J9:P9" si="0">J11</f>
        <v>#REF!</v>
      </c>
      <c r="K9" s="174" t="e">
        <f t="shared" si="0"/>
        <v>#REF!</v>
      </c>
      <c r="L9" s="174" t="e">
        <f t="shared" si="0"/>
        <v>#REF!</v>
      </c>
      <c r="M9" s="174" t="e">
        <f t="shared" si="0"/>
        <v>#REF!</v>
      </c>
      <c r="N9" s="107" t="e">
        <f t="shared" si="0"/>
        <v>#REF!</v>
      </c>
      <c r="O9" s="205" t="e">
        <f t="shared" si="0"/>
        <v>#REF!</v>
      </c>
      <c r="P9" s="205" t="e">
        <f t="shared" si="0"/>
        <v>#REF!</v>
      </c>
    </row>
    <row r="10" spans="1:16" ht="25.5" customHeight="1">
      <c r="A10" s="171" t="s">
        <v>175</v>
      </c>
      <c r="B10" s="69"/>
      <c r="C10" s="41"/>
      <c r="D10" s="41"/>
      <c r="E10" s="41"/>
      <c r="F10" s="41"/>
      <c r="G10" s="41"/>
      <c r="H10" s="41"/>
      <c r="I10" s="41"/>
      <c r="J10" s="107"/>
      <c r="K10" s="107"/>
      <c r="L10" s="107"/>
      <c r="M10" s="107"/>
      <c r="N10" s="107"/>
      <c r="O10" s="77"/>
      <c r="P10" s="228"/>
    </row>
    <row r="11" spans="1:16" ht="24">
      <c r="A11" s="77"/>
      <c r="B11" s="510" t="s">
        <v>70</v>
      </c>
      <c r="C11" s="511"/>
      <c r="D11" s="511"/>
      <c r="E11" s="511"/>
      <c r="F11" s="511"/>
      <c r="G11" s="511"/>
      <c r="H11" s="511"/>
      <c r="I11" s="512"/>
      <c r="J11" s="108" t="e">
        <f>#REF!</f>
        <v>#REF!</v>
      </c>
      <c r="K11" s="108" t="e">
        <f>#REF!</f>
        <v>#REF!</v>
      </c>
      <c r="L11" s="108" t="e">
        <f>#REF!</f>
        <v>#REF!</v>
      </c>
      <c r="M11" s="108" t="e">
        <f>#REF!</f>
        <v>#REF!</v>
      </c>
      <c r="N11" s="108" t="e">
        <f>#REF!</f>
        <v>#REF!</v>
      </c>
      <c r="O11" s="185" t="e">
        <f>#REF!</f>
        <v>#REF!</v>
      </c>
      <c r="P11" s="185" t="e">
        <f>#REF!</f>
        <v>#REF!</v>
      </c>
    </row>
    <row r="12" spans="1:16" ht="25.5" customHeight="1">
      <c r="A12" s="180" t="s">
        <v>163</v>
      </c>
      <c r="B12" s="181"/>
      <c r="C12" s="182"/>
      <c r="D12" s="182"/>
      <c r="E12" s="182"/>
      <c r="F12" s="182"/>
      <c r="G12" s="182"/>
      <c r="H12" s="182"/>
      <c r="I12" s="182"/>
      <c r="J12" s="174" t="e">
        <f t="shared" ref="J12:P12" si="1">SUM(J14:J15)</f>
        <v>#REF!</v>
      </c>
      <c r="K12" s="174" t="e">
        <f t="shared" si="1"/>
        <v>#REF!</v>
      </c>
      <c r="L12" s="174" t="e">
        <f t="shared" si="1"/>
        <v>#REF!</v>
      </c>
      <c r="M12" s="174" t="e">
        <f t="shared" si="1"/>
        <v>#REF!</v>
      </c>
      <c r="N12" s="107" t="e">
        <f t="shared" si="1"/>
        <v>#REF!</v>
      </c>
      <c r="O12" s="205" t="e">
        <f t="shared" si="1"/>
        <v>#REF!</v>
      </c>
      <c r="P12" s="205" t="e">
        <f t="shared" si="1"/>
        <v>#REF!</v>
      </c>
    </row>
    <row r="13" spans="1:16" ht="25.5" customHeight="1">
      <c r="A13" s="186" t="s">
        <v>176</v>
      </c>
      <c r="B13" s="187"/>
      <c r="C13" s="188"/>
      <c r="D13" s="188"/>
      <c r="E13" s="188"/>
      <c r="F13" s="188"/>
      <c r="G13" s="188"/>
      <c r="H13" s="188"/>
      <c r="I13" s="188"/>
      <c r="J13" s="107"/>
      <c r="K13" s="107"/>
      <c r="L13" s="107"/>
      <c r="M13" s="107"/>
      <c r="N13" s="107"/>
      <c r="O13" s="185"/>
      <c r="P13" s="185"/>
    </row>
    <row r="14" spans="1:16" ht="24">
      <c r="A14" s="77"/>
      <c r="B14" s="510" t="s">
        <v>70</v>
      </c>
      <c r="C14" s="511"/>
      <c r="D14" s="511"/>
      <c r="E14" s="511"/>
      <c r="F14" s="511"/>
      <c r="G14" s="511"/>
      <c r="H14" s="511"/>
      <c r="I14" s="511"/>
      <c r="J14" s="108" t="e">
        <f>#REF!</f>
        <v>#REF!</v>
      </c>
      <c r="K14" s="108" t="e">
        <f>#REF!</f>
        <v>#REF!</v>
      </c>
      <c r="L14" s="108" t="e">
        <f>#REF!</f>
        <v>#REF!</v>
      </c>
      <c r="M14" s="108" t="e">
        <f>#REF!</f>
        <v>#REF!</v>
      </c>
      <c r="N14" s="108" t="e">
        <f>#REF!</f>
        <v>#REF!</v>
      </c>
      <c r="O14" s="185" t="e">
        <f>#REF!</f>
        <v>#REF!</v>
      </c>
      <c r="P14" s="185" t="e">
        <f>#REF!</f>
        <v>#REF!</v>
      </c>
    </row>
    <row r="15" spans="1:16" ht="27.6" customHeight="1">
      <c r="A15" s="77"/>
      <c r="B15" s="503" t="s">
        <v>73</v>
      </c>
      <c r="C15" s="504"/>
      <c r="D15" s="504"/>
      <c r="E15" s="504"/>
      <c r="F15" s="504"/>
      <c r="G15" s="504"/>
      <c r="H15" s="504"/>
      <c r="I15" s="504"/>
      <c r="J15" s="108" t="e">
        <f>#REF!</f>
        <v>#REF!</v>
      </c>
      <c r="K15" s="108" t="e">
        <f>#REF!</f>
        <v>#REF!</v>
      </c>
      <c r="L15" s="108" t="e">
        <f>#REF!</f>
        <v>#REF!</v>
      </c>
      <c r="M15" s="108" t="e">
        <f>#REF!</f>
        <v>#REF!</v>
      </c>
      <c r="N15" s="108" t="e">
        <f>#REF!</f>
        <v>#REF!</v>
      </c>
      <c r="O15" s="185" t="e">
        <f>#REF!</f>
        <v>#REF!</v>
      </c>
      <c r="P15" s="185" t="e">
        <f>#REF!</f>
        <v>#REF!</v>
      </c>
    </row>
    <row r="16" spans="1:16" ht="24">
      <c r="A16" s="79" t="s">
        <v>164</v>
      </c>
      <c r="B16" s="80"/>
      <c r="C16" s="80"/>
      <c r="D16" s="80"/>
      <c r="E16" s="80"/>
      <c r="F16" s="80"/>
      <c r="G16" s="80"/>
      <c r="H16" s="80"/>
      <c r="I16" s="80"/>
      <c r="J16" s="109" t="e">
        <f t="shared" ref="J16:P16" si="2">J18</f>
        <v>#REF!</v>
      </c>
      <c r="K16" s="109" t="e">
        <f t="shared" si="2"/>
        <v>#REF!</v>
      </c>
      <c r="L16" s="109" t="e">
        <f t="shared" si="2"/>
        <v>#REF!</v>
      </c>
      <c r="M16" s="109" t="e">
        <f t="shared" si="2"/>
        <v>#REF!</v>
      </c>
      <c r="N16" s="109" t="e">
        <f t="shared" si="2"/>
        <v>#REF!</v>
      </c>
      <c r="O16" s="205" t="e">
        <f t="shared" si="2"/>
        <v>#REF!</v>
      </c>
      <c r="P16" s="205" t="e">
        <f t="shared" si="2"/>
        <v>#REF!</v>
      </c>
    </row>
    <row r="17" spans="1:16" ht="28.15" customHeight="1">
      <c r="A17" s="190" t="s">
        <v>177</v>
      </c>
      <c r="B17" s="191"/>
      <c r="C17" s="191"/>
      <c r="D17" s="191"/>
      <c r="E17" s="191"/>
      <c r="F17" s="191"/>
      <c r="G17" s="191"/>
      <c r="H17" s="191"/>
      <c r="I17" s="191"/>
      <c r="J17" s="192"/>
      <c r="K17" s="192"/>
      <c r="L17" s="192"/>
      <c r="M17" s="192"/>
      <c r="N17" s="189"/>
      <c r="O17" s="185"/>
      <c r="P17" s="185"/>
    </row>
    <row r="18" spans="1:16" ht="30.6" customHeight="1">
      <c r="A18" s="81"/>
      <c r="B18" s="505" t="s">
        <v>71</v>
      </c>
      <c r="C18" s="506"/>
      <c r="D18" s="506"/>
      <c r="E18" s="506"/>
      <c r="F18" s="506"/>
      <c r="G18" s="506"/>
      <c r="H18" s="506"/>
      <c r="I18" s="507"/>
      <c r="J18" s="110" t="e">
        <f>#REF!</f>
        <v>#REF!</v>
      </c>
      <c r="K18" s="110" t="e">
        <f>#REF!</f>
        <v>#REF!</v>
      </c>
      <c r="L18" s="110" t="e">
        <f>#REF!</f>
        <v>#REF!</v>
      </c>
      <c r="M18" s="110" t="e">
        <f>#REF!</f>
        <v>#REF!</v>
      </c>
      <c r="N18" s="110" t="e">
        <f>#REF!</f>
        <v>#REF!</v>
      </c>
      <c r="O18" s="206" t="e">
        <f>#REF!</f>
        <v>#REF!</v>
      </c>
      <c r="P18" s="206" t="e">
        <f>#REF!</f>
        <v>#REF!</v>
      </c>
    </row>
    <row r="19" spans="1:16" ht="32.450000000000003" customHeight="1">
      <c r="A19" s="231" t="s">
        <v>178</v>
      </c>
      <c r="B19" s="172"/>
      <c r="C19" s="173"/>
      <c r="D19" s="173"/>
      <c r="E19" s="173"/>
      <c r="F19" s="173"/>
      <c r="G19" s="173"/>
      <c r="H19" s="173"/>
      <c r="I19" s="173"/>
      <c r="J19" s="194"/>
      <c r="K19" s="194"/>
      <c r="L19" s="194"/>
      <c r="M19" s="194"/>
      <c r="N19" s="194"/>
      <c r="O19" s="203"/>
      <c r="P19" s="203"/>
    </row>
    <row r="20" spans="1:16" ht="35.450000000000003" customHeight="1">
      <c r="A20" s="498" t="s">
        <v>11</v>
      </c>
      <c r="B20" s="499"/>
      <c r="C20" s="499"/>
      <c r="D20" s="499"/>
      <c r="E20" s="499"/>
      <c r="F20" s="499"/>
      <c r="G20" s="499"/>
      <c r="H20" s="499"/>
      <c r="I20" s="499"/>
      <c r="J20" s="92" t="s">
        <v>12</v>
      </c>
      <c r="K20" s="92" t="s">
        <v>14</v>
      </c>
      <c r="L20" s="92" t="s">
        <v>15</v>
      </c>
      <c r="M20" s="136" t="s">
        <v>13</v>
      </c>
      <c r="N20" s="117" t="s">
        <v>97</v>
      </c>
      <c r="O20" s="202" t="s">
        <v>64</v>
      </c>
      <c r="P20" s="202" t="s">
        <v>179</v>
      </c>
    </row>
    <row r="21" spans="1:16" ht="24">
      <c r="A21" s="177" t="s">
        <v>103</v>
      </c>
      <c r="B21" s="134"/>
      <c r="C21" s="135" t="s">
        <v>23</v>
      </c>
      <c r="D21" s="137"/>
      <c r="E21" s="134"/>
      <c r="F21" s="134"/>
      <c r="G21" s="134"/>
      <c r="H21" s="134"/>
      <c r="I21" s="134"/>
      <c r="J21" s="178" t="e">
        <f>J22+J24+J31+J36+J45+J48+J52+J55</f>
        <v>#REF!</v>
      </c>
      <c r="K21" s="179" t="e">
        <f>K22+K24+K31+K36+K45+K48+K52+K55</f>
        <v>#REF!</v>
      </c>
      <c r="L21" s="179" t="e">
        <f>L22+L24+L31+L36+L45+L48+L52+L55</f>
        <v>#REF!</v>
      </c>
      <c r="M21" s="179" t="e">
        <f>M22+M24+M31+M36+M45+M48+M52+M55</f>
        <v>#REF!</v>
      </c>
      <c r="N21" s="111" t="e">
        <f>N22+N25+N31+N36+N45+N48+N52+N55</f>
        <v>#REF!</v>
      </c>
      <c r="O21" s="201" t="e">
        <f>O22+O24+O26+O31+O36+O45+O48+O52+O55</f>
        <v>#REF!</v>
      </c>
      <c r="P21" s="201" t="e">
        <f>P22+P24+P26+P31+P36+P45+P48+P52+P55</f>
        <v>#REF!</v>
      </c>
    </row>
    <row r="22" spans="1:16" ht="24">
      <c r="A22" s="197" t="s">
        <v>165</v>
      </c>
      <c r="B22" s="76"/>
      <c r="C22" s="76"/>
      <c r="D22" s="76"/>
      <c r="E22" s="76"/>
      <c r="F22" s="76"/>
      <c r="G22" s="76"/>
      <c r="H22" s="76"/>
      <c r="I22" s="76"/>
      <c r="J22" s="106" t="e">
        <f t="shared" ref="J22:P22" si="3">J23</f>
        <v>#REF!</v>
      </c>
      <c r="K22" s="106" t="e">
        <f t="shared" si="3"/>
        <v>#REF!</v>
      </c>
      <c r="L22" s="106" t="e">
        <f t="shared" si="3"/>
        <v>#REF!</v>
      </c>
      <c r="M22" s="106" t="e">
        <f t="shared" si="3"/>
        <v>#REF!</v>
      </c>
      <c r="N22" s="106" t="e">
        <f t="shared" si="3"/>
        <v>#REF!</v>
      </c>
      <c r="O22" s="205" t="e">
        <f t="shared" si="3"/>
        <v>#REF!</v>
      </c>
      <c r="P22" s="205" t="e">
        <f t="shared" si="3"/>
        <v>#REF!</v>
      </c>
    </row>
    <row r="23" spans="1:16" ht="28.9" customHeight="1">
      <c r="A23" s="77"/>
      <c r="B23" s="508" t="s">
        <v>73</v>
      </c>
      <c r="C23" s="508"/>
      <c r="D23" s="508"/>
      <c r="E23" s="508"/>
      <c r="F23" s="508"/>
      <c r="G23" s="508"/>
      <c r="H23" s="508"/>
      <c r="I23" s="508"/>
      <c r="J23" s="108" t="e">
        <f>#REF!</f>
        <v>#REF!</v>
      </c>
      <c r="K23" s="108" t="e">
        <f>#REF!</f>
        <v>#REF!</v>
      </c>
      <c r="L23" s="108" t="e">
        <f>#REF!</f>
        <v>#REF!</v>
      </c>
      <c r="M23" s="108" t="e">
        <f>#REF!</f>
        <v>#REF!</v>
      </c>
      <c r="N23" s="108" t="e">
        <f>#REF!</f>
        <v>#REF!</v>
      </c>
      <c r="O23" s="185" t="e">
        <f>#REF!</f>
        <v>#REF!</v>
      </c>
      <c r="P23" s="185" t="e">
        <f>#REF!</f>
        <v>#REF!</v>
      </c>
    </row>
    <row r="24" spans="1:16" ht="28.9" customHeight="1">
      <c r="A24" s="495" t="s">
        <v>166</v>
      </c>
      <c r="B24" s="496"/>
      <c r="C24" s="496"/>
      <c r="D24" s="496"/>
      <c r="E24" s="496"/>
      <c r="F24" s="496"/>
      <c r="G24" s="496"/>
      <c r="H24" s="496"/>
      <c r="I24" s="497"/>
      <c r="J24" s="109">
        <f>SUM(J26:J30)</f>
        <v>0</v>
      </c>
      <c r="K24" s="109">
        <f>SUM(K26:K30)</f>
        <v>0</v>
      </c>
      <c r="L24" s="109">
        <f>SUM(L26:L30)</f>
        <v>0</v>
      </c>
      <c r="M24" s="109">
        <f>SUM(M26:M30)</f>
        <v>0</v>
      </c>
      <c r="N24" s="108"/>
      <c r="O24" s="205" t="e">
        <f>O25</f>
        <v>#REF!</v>
      </c>
      <c r="P24" s="205" t="e">
        <f>P25</f>
        <v>#REF!</v>
      </c>
    </row>
    <row r="25" spans="1:16" ht="24">
      <c r="A25" s="83"/>
      <c r="B25" s="193" t="s">
        <v>73</v>
      </c>
      <c r="N25" s="109">
        <f>SUM(N26:N30)</f>
        <v>0</v>
      </c>
      <c r="O25" s="185" t="e">
        <f>#REF!</f>
        <v>#REF!</v>
      </c>
      <c r="P25" s="185" t="e">
        <f>#REF!</f>
        <v>#REF!</v>
      </c>
    </row>
    <row r="26" spans="1:16" ht="24">
      <c r="A26" s="196" t="s">
        <v>167</v>
      </c>
      <c r="B26" s="80"/>
      <c r="C26" s="80"/>
      <c r="D26" s="80"/>
      <c r="E26" s="80"/>
      <c r="F26" s="80"/>
      <c r="G26" s="80"/>
      <c r="H26" s="80"/>
      <c r="I26" s="80"/>
      <c r="J26" s="109"/>
      <c r="K26" s="109"/>
      <c r="L26" s="109"/>
      <c r="M26" s="109"/>
      <c r="N26" s="108"/>
      <c r="O26" s="205" t="e">
        <f>SUM(O27:O30)</f>
        <v>#REF!</v>
      </c>
      <c r="P26" s="205" t="e">
        <f>SUM(P27:P30)</f>
        <v>#REF!</v>
      </c>
    </row>
    <row r="27" spans="1:16" ht="24">
      <c r="A27" s="77"/>
      <c r="B27" s="78" t="s">
        <v>69</v>
      </c>
      <c r="C27" s="78"/>
      <c r="D27" s="78"/>
      <c r="E27" s="78"/>
      <c r="F27" s="78"/>
      <c r="G27" s="78"/>
      <c r="H27" s="78"/>
      <c r="I27" s="78"/>
      <c r="J27" s="108"/>
      <c r="K27" s="108"/>
      <c r="L27" s="108"/>
      <c r="M27" s="108"/>
      <c r="N27" s="108"/>
      <c r="O27" s="185" t="e">
        <f>#REF!</f>
        <v>#REF!</v>
      </c>
      <c r="P27" s="185" t="e">
        <f>#REF!</f>
        <v>#REF!</v>
      </c>
    </row>
    <row r="28" spans="1:16" ht="24">
      <c r="A28" s="77"/>
      <c r="B28" s="78" t="s">
        <v>74</v>
      </c>
      <c r="C28" s="78"/>
      <c r="D28" s="78"/>
      <c r="E28" s="78"/>
      <c r="F28" s="78"/>
      <c r="G28" s="78"/>
      <c r="H28" s="78"/>
      <c r="I28" s="78"/>
      <c r="J28" s="108"/>
      <c r="K28" s="108"/>
      <c r="L28" s="108"/>
      <c r="M28" s="108"/>
      <c r="N28" s="108"/>
      <c r="O28" s="185" t="e">
        <f>#REF!</f>
        <v>#REF!</v>
      </c>
      <c r="P28" s="185" t="e">
        <f>#REF!</f>
        <v>#REF!</v>
      </c>
    </row>
    <row r="29" spans="1:16" ht="24">
      <c r="A29" s="77"/>
      <c r="B29" s="78" t="s">
        <v>75</v>
      </c>
      <c r="C29" s="78"/>
      <c r="D29" s="78"/>
      <c r="E29" s="78"/>
      <c r="F29" s="78"/>
      <c r="G29" s="78"/>
      <c r="H29" s="78"/>
      <c r="I29" s="78"/>
      <c r="J29" s="108"/>
      <c r="K29" s="108"/>
      <c r="L29" s="108"/>
      <c r="M29" s="108"/>
      <c r="N29" s="108"/>
      <c r="O29" s="185" t="e">
        <f>#REF!</f>
        <v>#REF!</v>
      </c>
      <c r="P29" s="185" t="e">
        <f>#REF!</f>
        <v>#REF!</v>
      </c>
    </row>
    <row r="30" spans="1:16" ht="24">
      <c r="A30" s="77"/>
      <c r="B30" s="78" t="s">
        <v>76</v>
      </c>
      <c r="C30" s="78"/>
      <c r="D30" s="78"/>
      <c r="E30" s="78"/>
      <c r="F30" s="78"/>
      <c r="G30" s="78"/>
      <c r="H30" s="78"/>
      <c r="I30" s="78"/>
      <c r="J30" s="108"/>
      <c r="K30" s="108"/>
      <c r="L30" s="108"/>
      <c r="M30" s="108"/>
      <c r="N30" s="108"/>
      <c r="O30" s="185" t="e">
        <f>#REF!</f>
        <v>#REF!</v>
      </c>
      <c r="P30" s="185" t="e">
        <f>#REF!</f>
        <v>#REF!</v>
      </c>
    </row>
    <row r="31" spans="1:16" ht="24">
      <c r="A31" s="195" t="s">
        <v>168</v>
      </c>
      <c r="B31" s="80"/>
      <c r="C31" s="80"/>
      <c r="D31" s="80"/>
      <c r="E31" s="80"/>
      <c r="F31" s="80"/>
      <c r="G31" s="80"/>
      <c r="H31" s="80"/>
      <c r="I31" s="80"/>
      <c r="J31" s="109" t="e">
        <f t="shared" ref="J31:P31" si="4">SUM(J32:J35)</f>
        <v>#REF!</v>
      </c>
      <c r="K31" s="109" t="e">
        <f t="shared" si="4"/>
        <v>#REF!</v>
      </c>
      <c r="L31" s="109" t="e">
        <f t="shared" si="4"/>
        <v>#REF!</v>
      </c>
      <c r="M31" s="109" t="e">
        <f t="shared" si="4"/>
        <v>#REF!</v>
      </c>
      <c r="N31" s="109" t="e">
        <f t="shared" si="4"/>
        <v>#REF!</v>
      </c>
      <c r="O31" s="205" t="e">
        <f t="shared" si="4"/>
        <v>#REF!</v>
      </c>
      <c r="P31" s="205" t="e">
        <f t="shared" si="4"/>
        <v>#REF!</v>
      </c>
    </row>
    <row r="32" spans="1:16" ht="25.15" customHeight="1">
      <c r="A32" s="77"/>
      <c r="B32" s="78" t="s">
        <v>69</v>
      </c>
      <c r="C32" s="78"/>
      <c r="D32" s="78"/>
      <c r="E32" s="78"/>
      <c r="F32" s="78"/>
      <c r="G32" s="78"/>
      <c r="H32" s="78"/>
      <c r="I32" s="78"/>
      <c r="J32" s="108" t="e">
        <f>#REF!</f>
        <v>#REF!</v>
      </c>
      <c r="K32" s="108" t="e">
        <f>#REF!</f>
        <v>#REF!</v>
      </c>
      <c r="L32" s="108" t="e">
        <f>#REF!</f>
        <v>#REF!</v>
      </c>
      <c r="M32" s="108" t="e">
        <f>#REF!</f>
        <v>#REF!</v>
      </c>
      <c r="N32" s="108" t="e">
        <f>#REF!</f>
        <v>#REF!</v>
      </c>
      <c r="O32" s="185" t="e">
        <f>#REF!</f>
        <v>#REF!</v>
      </c>
      <c r="P32" s="185" t="e">
        <f>#REF!</f>
        <v>#REF!</v>
      </c>
    </row>
    <row r="33" spans="1:16" ht="25.9" customHeight="1">
      <c r="A33" s="77"/>
      <c r="B33" s="78" t="s">
        <v>70</v>
      </c>
      <c r="C33" s="78"/>
      <c r="D33" s="78"/>
      <c r="E33" s="78"/>
      <c r="F33" s="78"/>
      <c r="G33" s="78"/>
      <c r="H33" s="78"/>
      <c r="I33" s="78"/>
      <c r="J33" s="108" t="e">
        <f>#REF!</f>
        <v>#REF!</v>
      </c>
      <c r="K33" s="108" t="e">
        <f>#REF!</f>
        <v>#REF!</v>
      </c>
      <c r="L33" s="108" t="e">
        <f>#REF!</f>
        <v>#REF!</v>
      </c>
      <c r="M33" s="108" t="e">
        <f>#REF!</f>
        <v>#REF!</v>
      </c>
      <c r="N33" s="108" t="e">
        <f>#REF!</f>
        <v>#REF!</v>
      </c>
      <c r="O33" s="185" t="e">
        <f>#REF!</f>
        <v>#REF!</v>
      </c>
      <c r="P33" s="185" t="e">
        <f>#REF!</f>
        <v>#REF!</v>
      </c>
    </row>
    <row r="34" spans="1:16" ht="27" customHeight="1">
      <c r="A34" s="77"/>
      <c r="B34" s="508" t="s">
        <v>71</v>
      </c>
      <c r="C34" s="508"/>
      <c r="D34" s="508"/>
      <c r="E34" s="508"/>
      <c r="F34" s="508"/>
      <c r="G34" s="508"/>
      <c r="H34" s="508"/>
      <c r="I34" s="508"/>
      <c r="J34" s="108" t="e">
        <f>#REF!</f>
        <v>#REF!</v>
      </c>
      <c r="K34" s="108" t="e">
        <f>#REF!</f>
        <v>#REF!</v>
      </c>
      <c r="L34" s="108" t="e">
        <f>#REF!</f>
        <v>#REF!</v>
      </c>
      <c r="M34" s="108" t="e">
        <f>#REF!</f>
        <v>#REF!</v>
      </c>
      <c r="N34" s="108" t="e">
        <f>#REF!</f>
        <v>#REF!</v>
      </c>
      <c r="O34" s="185" t="e">
        <f>#REF!</f>
        <v>#REF!</v>
      </c>
      <c r="P34" s="185" t="e">
        <f>#REF!</f>
        <v>#REF!</v>
      </c>
    </row>
    <row r="35" spans="1:16" ht="24.6" customHeight="1">
      <c r="A35" s="77"/>
      <c r="B35" s="78" t="s">
        <v>74</v>
      </c>
      <c r="C35" s="78"/>
      <c r="D35" s="78"/>
      <c r="E35" s="78"/>
      <c r="F35" s="78"/>
      <c r="G35" s="78"/>
      <c r="H35" s="78"/>
      <c r="I35" s="78"/>
      <c r="J35" s="108" t="e">
        <f>#REF!</f>
        <v>#REF!</v>
      </c>
      <c r="K35" s="108" t="e">
        <f>#REF!</f>
        <v>#REF!</v>
      </c>
      <c r="L35" s="108" t="e">
        <f>#REF!</f>
        <v>#REF!</v>
      </c>
      <c r="M35" s="108" t="e">
        <f>#REF!</f>
        <v>#REF!</v>
      </c>
      <c r="N35" s="108" t="e">
        <f>#REF!</f>
        <v>#REF!</v>
      </c>
      <c r="O35" s="185" t="e">
        <f>#REF!</f>
        <v>#REF!</v>
      </c>
      <c r="P35" s="185" t="e">
        <f>#REF!</f>
        <v>#REF!</v>
      </c>
    </row>
    <row r="36" spans="1:16" ht="24">
      <c r="A36" s="195" t="s">
        <v>169</v>
      </c>
      <c r="B36" s="80"/>
      <c r="C36" s="80"/>
      <c r="D36" s="80"/>
      <c r="E36" s="80"/>
      <c r="F36" s="80"/>
      <c r="G36" s="80"/>
      <c r="H36" s="80"/>
      <c r="I36" s="80"/>
      <c r="J36" s="109" t="e">
        <f>J37+J41+J42+J43+J44</f>
        <v>#REF!</v>
      </c>
      <c r="K36" s="109" t="e">
        <f>K37+K41+K42+K43+K44</f>
        <v>#REF!</v>
      </c>
      <c r="L36" s="109" t="e">
        <f>L37+L41+L42+L43+L44</f>
        <v>#REF!</v>
      </c>
      <c r="M36" s="109" t="e">
        <f>M37+M41+M42+M43+M44</f>
        <v>#REF!</v>
      </c>
      <c r="N36" s="109" t="e">
        <f>N37+N41+N42+N43+N44</f>
        <v>#REF!</v>
      </c>
      <c r="O36" s="205" t="e">
        <f>SUM(O37:O44)</f>
        <v>#REF!</v>
      </c>
      <c r="P36" s="205" t="e">
        <f>SUM(P37:P44)</f>
        <v>#REF!</v>
      </c>
    </row>
    <row r="37" spans="1:16" ht="27.6" customHeight="1">
      <c r="A37" s="81"/>
      <c r="B37" s="505" t="s">
        <v>73</v>
      </c>
      <c r="C37" s="505"/>
      <c r="D37" s="505"/>
      <c r="E37" s="505"/>
      <c r="F37" s="505"/>
      <c r="G37" s="505"/>
      <c r="H37" s="505"/>
      <c r="I37" s="505"/>
      <c r="J37" s="110" t="e">
        <f>#REF!</f>
        <v>#REF!</v>
      </c>
      <c r="K37" s="110" t="e">
        <f>#REF!</f>
        <v>#REF!</v>
      </c>
      <c r="L37" s="110" t="e">
        <f>#REF!</f>
        <v>#REF!</v>
      </c>
      <c r="M37" s="110" t="e">
        <f>#REF!</f>
        <v>#REF!</v>
      </c>
      <c r="N37" s="110" t="e">
        <f>#REF!</f>
        <v>#REF!</v>
      </c>
      <c r="O37" s="206" t="e">
        <f>#REF!</f>
        <v>#REF!</v>
      </c>
      <c r="P37" s="206" t="e">
        <f>#REF!</f>
        <v>#REF!</v>
      </c>
    </row>
    <row r="38" spans="1:16" ht="27.6" customHeight="1">
      <c r="A38" s="118"/>
      <c r="B38" s="238"/>
      <c r="C38" s="238"/>
      <c r="D38" s="238"/>
      <c r="E38" s="238"/>
      <c r="F38" s="238"/>
      <c r="G38" s="238"/>
      <c r="H38" s="238"/>
      <c r="I38" s="238"/>
      <c r="J38" s="194"/>
      <c r="K38" s="194"/>
      <c r="L38" s="194"/>
      <c r="M38" s="194"/>
      <c r="N38" s="229"/>
      <c r="O38" s="118"/>
      <c r="P38" s="118"/>
    </row>
    <row r="39" spans="1:16" ht="27.6" customHeight="1">
      <c r="A39" s="199" t="s">
        <v>178</v>
      </c>
      <c r="B39" s="172"/>
      <c r="C39" s="173"/>
      <c r="D39" s="173"/>
      <c r="E39" s="173"/>
      <c r="F39" s="173"/>
      <c r="G39" s="173"/>
      <c r="H39" s="173"/>
      <c r="I39" s="173"/>
      <c r="J39" s="194"/>
      <c r="K39" s="194"/>
      <c r="L39" s="194"/>
      <c r="M39" s="194"/>
      <c r="N39" s="229"/>
      <c r="O39" s="118"/>
      <c r="P39" s="118"/>
    </row>
    <row r="40" spans="1:16" ht="39" customHeight="1">
      <c r="A40" s="498" t="s">
        <v>11</v>
      </c>
      <c r="B40" s="499"/>
      <c r="C40" s="499"/>
      <c r="D40" s="499"/>
      <c r="E40" s="499"/>
      <c r="F40" s="499"/>
      <c r="G40" s="499"/>
      <c r="H40" s="499"/>
      <c r="I40" s="499"/>
      <c r="J40" s="92" t="s">
        <v>12</v>
      </c>
      <c r="K40" s="92" t="s">
        <v>14</v>
      </c>
      <c r="L40" s="92" t="s">
        <v>15</v>
      </c>
      <c r="M40" s="136" t="s">
        <v>13</v>
      </c>
      <c r="N40" s="198"/>
      <c r="O40" s="202" t="s">
        <v>64</v>
      </c>
      <c r="P40" s="202" t="s">
        <v>179</v>
      </c>
    </row>
    <row r="41" spans="1:16" ht="27" customHeight="1">
      <c r="A41" s="85"/>
      <c r="B41" s="86" t="s">
        <v>69</v>
      </c>
      <c r="C41" s="86"/>
      <c r="D41" s="86"/>
      <c r="E41" s="86"/>
      <c r="F41" s="86"/>
      <c r="G41" s="86"/>
      <c r="H41" s="86"/>
      <c r="I41" s="86"/>
      <c r="J41" s="113" t="e">
        <f>#REF!</f>
        <v>#REF!</v>
      </c>
      <c r="K41" s="113" t="e">
        <f>#REF!</f>
        <v>#REF!</v>
      </c>
      <c r="L41" s="113" t="e">
        <f>#REF!</f>
        <v>#REF!</v>
      </c>
      <c r="M41" s="113" t="e">
        <f>#REF!</f>
        <v>#REF!</v>
      </c>
      <c r="N41" s="113" t="e">
        <f>#REF!</f>
        <v>#REF!</v>
      </c>
      <c r="O41" s="230" t="e">
        <f>#REF!</f>
        <v>#REF!</v>
      </c>
      <c r="P41" s="230" t="e">
        <f>#REF!</f>
        <v>#REF!</v>
      </c>
    </row>
    <row r="42" spans="1:16" ht="26.45" customHeight="1">
      <c r="A42" s="77"/>
      <c r="B42" s="508" t="s">
        <v>77</v>
      </c>
      <c r="C42" s="508"/>
      <c r="D42" s="508"/>
      <c r="E42" s="508"/>
      <c r="F42" s="508"/>
      <c r="G42" s="508"/>
      <c r="H42" s="508"/>
      <c r="I42" s="508"/>
      <c r="J42" s="108" t="e">
        <f>#REF!</f>
        <v>#REF!</v>
      </c>
      <c r="K42" s="108" t="e">
        <f>#REF!</f>
        <v>#REF!</v>
      </c>
      <c r="L42" s="108" t="e">
        <f>#REF!</f>
        <v>#REF!</v>
      </c>
      <c r="M42" s="108" t="e">
        <f>#REF!</f>
        <v>#REF!</v>
      </c>
      <c r="N42" s="108" t="e">
        <f>#REF!</f>
        <v>#REF!</v>
      </c>
      <c r="O42" s="185" t="e">
        <f>#REF!</f>
        <v>#REF!</v>
      </c>
      <c r="P42" s="185" t="e">
        <f>#REF!</f>
        <v>#REF!</v>
      </c>
    </row>
    <row r="43" spans="1:16" ht="22.9" customHeight="1">
      <c r="A43" s="77"/>
      <c r="B43" s="78" t="s">
        <v>74</v>
      </c>
      <c r="C43" s="78"/>
      <c r="D43" s="78"/>
      <c r="E43" s="78"/>
      <c r="F43" s="78"/>
      <c r="G43" s="78"/>
      <c r="H43" s="78"/>
      <c r="I43" s="78"/>
      <c r="J43" s="108" t="e">
        <f>#REF!</f>
        <v>#REF!</v>
      </c>
      <c r="K43" s="108" t="e">
        <f>#REF!</f>
        <v>#REF!</v>
      </c>
      <c r="L43" s="108" t="e">
        <f>#REF!</f>
        <v>#REF!</v>
      </c>
      <c r="M43" s="108" t="e">
        <f>#REF!</f>
        <v>#REF!</v>
      </c>
      <c r="N43" s="108" t="e">
        <f>#REF!</f>
        <v>#REF!</v>
      </c>
      <c r="O43" s="185" t="e">
        <f>#REF!</f>
        <v>#REF!</v>
      </c>
      <c r="P43" s="185" t="e">
        <f>#REF!</f>
        <v>#REF!</v>
      </c>
    </row>
    <row r="44" spans="1:16" ht="22.9" customHeight="1">
      <c r="A44" s="83"/>
      <c r="B44" s="78" t="s">
        <v>72</v>
      </c>
      <c r="C44" s="84"/>
      <c r="D44" s="84"/>
      <c r="E44" s="84"/>
      <c r="F44" s="84"/>
      <c r="G44" s="84"/>
      <c r="H44" s="84"/>
      <c r="I44" s="84"/>
      <c r="J44" s="112" t="e">
        <f>#REF!</f>
        <v>#REF!</v>
      </c>
      <c r="K44" s="112" t="e">
        <f>#REF!</f>
        <v>#REF!</v>
      </c>
      <c r="L44" s="112" t="e">
        <f>#REF!</f>
        <v>#REF!</v>
      </c>
      <c r="M44" s="112" t="e">
        <f>#REF!</f>
        <v>#REF!</v>
      </c>
      <c r="N44" s="112" t="e">
        <f>#REF!</f>
        <v>#REF!</v>
      </c>
      <c r="O44" s="206" t="e">
        <f>#REF!</f>
        <v>#REF!</v>
      </c>
      <c r="P44" s="206" t="e">
        <f>#REF!</f>
        <v>#REF!</v>
      </c>
    </row>
    <row r="45" spans="1:16" ht="24.6" customHeight="1">
      <c r="A45" s="180" t="s">
        <v>170</v>
      </c>
      <c r="B45" s="76"/>
      <c r="C45" s="76"/>
      <c r="D45" s="76"/>
      <c r="E45" s="76"/>
      <c r="F45" s="76"/>
      <c r="G45" s="76"/>
      <c r="H45" s="76"/>
      <c r="I45" s="76"/>
      <c r="J45" s="106" t="e">
        <f t="shared" ref="J45:P45" si="5">SUM(J46:J47)</f>
        <v>#REF!</v>
      </c>
      <c r="K45" s="106" t="e">
        <f t="shared" si="5"/>
        <v>#REF!</v>
      </c>
      <c r="L45" s="106" t="e">
        <f t="shared" si="5"/>
        <v>#REF!</v>
      </c>
      <c r="M45" s="106" t="e">
        <f t="shared" si="5"/>
        <v>#REF!</v>
      </c>
      <c r="N45" s="106" t="e">
        <f t="shared" si="5"/>
        <v>#REF!</v>
      </c>
      <c r="O45" s="207" t="e">
        <f t="shared" si="5"/>
        <v>#REF!</v>
      </c>
      <c r="P45" s="207" t="e">
        <f t="shared" si="5"/>
        <v>#REF!</v>
      </c>
    </row>
    <row r="46" spans="1:16" ht="25.15" customHeight="1">
      <c r="A46" s="77"/>
      <c r="B46" s="508" t="s">
        <v>73</v>
      </c>
      <c r="C46" s="508"/>
      <c r="D46" s="508"/>
      <c r="E46" s="508"/>
      <c r="F46" s="508"/>
      <c r="G46" s="508"/>
      <c r="H46" s="508"/>
      <c r="I46" s="508"/>
      <c r="J46" s="108" t="e">
        <f>#REF!</f>
        <v>#REF!</v>
      </c>
      <c r="K46" s="108" t="e">
        <f>#REF!</f>
        <v>#REF!</v>
      </c>
      <c r="L46" s="108" t="e">
        <f>#REF!</f>
        <v>#REF!</v>
      </c>
      <c r="M46" s="108" t="e">
        <f>#REF!</f>
        <v>#REF!</v>
      </c>
      <c r="N46" s="108" t="e">
        <f>#REF!</f>
        <v>#REF!</v>
      </c>
      <c r="O46" s="230" t="e">
        <f>#REF!</f>
        <v>#REF!</v>
      </c>
      <c r="P46" s="230" t="e">
        <f>#REF!</f>
        <v>#REF!</v>
      </c>
    </row>
    <row r="47" spans="1:16" ht="24">
      <c r="A47" s="85"/>
      <c r="B47" s="78" t="s">
        <v>72</v>
      </c>
      <c r="C47" s="86"/>
      <c r="D47" s="86"/>
      <c r="E47" s="86"/>
      <c r="F47" s="86"/>
      <c r="G47" s="86"/>
      <c r="H47" s="86"/>
      <c r="I47" s="86"/>
      <c r="J47" s="113" t="e">
        <f>#REF!</f>
        <v>#REF!</v>
      </c>
      <c r="K47" s="113" t="e">
        <f>#REF!</f>
        <v>#REF!</v>
      </c>
      <c r="L47" s="113" t="e">
        <f>#REF!</f>
        <v>#REF!</v>
      </c>
      <c r="M47" s="113" t="e">
        <f>#REF!</f>
        <v>#REF!</v>
      </c>
      <c r="N47" s="113" t="e">
        <f>#REF!</f>
        <v>#REF!</v>
      </c>
      <c r="O47" s="206" t="e">
        <f>#REF!</f>
        <v>#REF!</v>
      </c>
      <c r="P47" s="206" t="e">
        <f>#REF!</f>
        <v>#REF!</v>
      </c>
    </row>
    <row r="48" spans="1:16" ht="24">
      <c r="A48" s="195" t="s">
        <v>171</v>
      </c>
      <c r="B48" s="76"/>
      <c r="C48" s="80"/>
      <c r="D48" s="80"/>
      <c r="E48" s="80"/>
      <c r="F48" s="80"/>
      <c r="G48" s="80"/>
      <c r="H48" s="80"/>
      <c r="I48" s="80"/>
      <c r="J48" s="109" t="e">
        <f t="shared" ref="J48:P48" si="6">SUM(J49:J51)</f>
        <v>#REF!</v>
      </c>
      <c r="K48" s="109" t="e">
        <f t="shared" si="6"/>
        <v>#REF!</v>
      </c>
      <c r="L48" s="109" t="e">
        <f t="shared" si="6"/>
        <v>#REF!</v>
      </c>
      <c r="M48" s="109" t="e">
        <f t="shared" si="6"/>
        <v>#REF!</v>
      </c>
      <c r="N48" s="109" t="e">
        <f t="shared" si="6"/>
        <v>#REF!</v>
      </c>
      <c r="O48" s="207" t="e">
        <f t="shared" si="6"/>
        <v>#REF!</v>
      </c>
      <c r="P48" s="207" t="e">
        <f t="shared" si="6"/>
        <v>#REF!</v>
      </c>
    </row>
    <row r="49" spans="1:16" ht="24">
      <c r="A49" s="77"/>
      <c r="B49" s="58" t="s">
        <v>70</v>
      </c>
      <c r="C49" s="78"/>
      <c r="D49" s="78"/>
      <c r="E49" s="78"/>
      <c r="F49" s="78"/>
      <c r="G49" s="78"/>
      <c r="H49" s="78"/>
      <c r="I49" s="78"/>
      <c r="J49" s="108" t="e">
        <f>#REF!</f>
        <v>#REF!</v>
      </c>
      <c r="K49" s="108" t="e">
        <f>#REF!</f>
        <v>#REF!</v>
      </c>
      <c r="L49" s="108" t="e">
        <f>#REF!</f>
        <v>#REF!</v>
      </c>
      <c r="M49" s="108" t="e">
        <f>#REF!</f>
        <v>#REF!</v>
      </c>
      <c r="N49" s="108" t="e">
        <f>#REF!</f>
        <v>#REF!</v>
      </c>
      <c r="O49" s="230" t="e">
        <f>#REF!</f>
        <v>#REF!</v>
      </c>
      <c r="P49" s="230" t="e">
        <f>#REF!</f>
        <v>#REF!</v>
      </c>
    </row>
    <row r="50" spans="1:16" ht="24">
      <c r="A50" s="77"/>
      <c r="B50" s="78" t="s">
        <v>74</v>
      </c>
      <c r="C50" s="78"/>
      <c r="D50" s="78"/>
      <c r="E50" s="78"/>
      <c r="F50" s="78"/>
      <c r="G50" s="78"/>
      <c r="H50" s="78"/>
      <c r="I50" s="78"/>
      <c r="J50" s="108" t="e">
        <f>#REF!</f>
        <v>#REF!</v>
      </c>
      <c r="K50" s="108" t="e">
        <f>#REF!</f>
        <v>#REF!</v>
      </c>
      <c r="L50" s="108" t="e">
        <f>#REF!</f>
        <v>#REF!</v>
      </c>
      <c r="M50" s="108" t="e">
        <f>#REF!</f>
        <v>#REF!</v>
      </c>
      <c r="N50" s="108" t="e">
        <f>#REF!</f>
        <v>#REF!</v>
      </c>
      <c r="O50" s="185" t="e">
        <f>#REF!</f>
        <v>#REF!</v>
      </c>
      <c r="P50" s="185" t="e">
        <f>#REF!</f>
        <v>#REF!</v>
      </c>
    </row>
    <row r="51" spans="1:16" ht="24">
      <c r="A51" s="77"/>
      <c r="B51" s="78" t="s">
        <v>72</v>
      </c>
      <c r="C51" s="78"/>
      <c r="D51" s="78"/>
      <c r="E51" s="78"/>
      <c r="F51" s="78"/>
      <c r="G51" s="78"/>
      <c r="H51" s="78"/>
      <c r="I51" s="78"/>
      <c r="J51" s="108" t="e">
        <f>#REF!</f>
        <v>#REF!</v>
      </c>
      <c r="K51" s="108" t="e">
        <f>#REF!</f>
        <v>#REF!</v>
      </c>
      <c r="L51" s="108" t="e">
        <f>#REF!</f>
        <v>#REF!</v>
      </c>
      <c r="M51" s="108" t="e">
        <f>#REF!</f>
        <v>#REF!</v>
      </c>
      <c r="N51" s="108" t="e">
        <f>#REF!</f>
        <v>#REF!</v>
      </c>
      <c r="O51" s="206" t="e">
        <f>#REF!</f>
        <v>#REF!</v>
      </c>
      <c r="P51" s="206" t="e">
        <f>#REF!</f>
        <v>#REF!</v>
      </c>
    </row>
    <row r="52" spans="1:16" ht="24">
      <c r="A52" s="195" t="s">
        <v>172</v>
      </c>
      <c r="B52" s="80"/>
      <c r="C52" s="80"/>
      <c r="D52" s="80"/>
      <c r="E52" s="80"/>
      <c r="F52" s="80"/>
      <c r="G52" s="80"/>
      <c r="H52" s="80"/>
      <c r="I52" s="80"/>
      <c r="J52" s="109" t="e">
        <f t="shared" ref="J52:P52" si="7">SUM(J53:J54)</f>
        <v>#REF!</v>
      </c>
      <c r="K52" s="109" t="e">
        <f t="shared" si="7"/>
        <v>#REF!</v>
      </c>
      <c r="L52" s="109" t="e">
        <f t="shared" si="7"/>
        <v>#REF!</v>
      </c>
      <c r="M52" s="109" t="e">
        <f t="shared" si="7"/>
        <v>#REF!</v>
      </c>
      <c r="N52" s="109" t="e">
        <f t="shared" si="7"/>
        <v>#REF!</v>
      </c>
      <c r="O52" s="207" t="e">
        <f t="shared" si="7"/>
        <v>#REF!</v>
      </c>
      <c r="P52" s="207" t="e">
        <f t="shared" si="7"/>
        <v>#REF!</v>
      </c>
    </row>
    <row r="53" spans="1:16" ht="25.15" customHeight="1">
      <c r="A53" s="77"/>
      <c r="B53" s="78" t="s">
        <v>69</v>
      </c>
      <c r="C53" s="78"/>
      <c r="D53" s="78"/>
      <c r="E53" s="78"/>
      <c r="F53" s="78"/>
      <c r="G53" s="78"/>
      <c r="H53" s="78"/>
      <c r="I53" s="78"/>
      <c r="J53" s="108" t="e">
        <f>#REF!</f>
        <v>#REF!</v>
      </c>
      <c r="K53" s="108" t="e">
        <f>#REF!</f>
        <v>#REF!</v>
      </c>
      <c r="L53" s="108" t="e">
        <f>#REF!</f>
        <v>#REF!</v>
      </c>
      <c r="M53" s="108" t="e">
        <f>#REF!</f>
        <v>#REF!</v>
      </c>
      <c r="N53" s="108" t="e">
        <f>#REF!</f>
        <v>#REF!</v>
      </c>
      <c r="O53" s="230" t="e">
        <f>#REF!</f>
        <v>#REF!</v>
      </c>
      <c r="P53" s="230" t="e">
        <f>#REF!</f>
        <v>#REF!</v>
      </c>
    </row>
    <row r="54" spans="1:16" ht="25.15" customHeight="1">
      <c r="A54" s="77"/>
      <c r="B54" s="78" t="s">
        <v>70</v>
      </c>
      <c r="C54" s="78"/>
      <c r="D54" s="78"/>
      <c r="E54" s="78"/>
      <c r="F54" s="78"/>
      <c r="G54" s="78"/>
      <c r="H54" s="78"/>
      <c r="I54" s="78"/>
      <c r="J54" s="108" t="e">
        <f>#REF!</f>
        <v>#REF!</v>
      </c>
      <c r="K54" s="108" t="e">
        <f>#REF!</f>
        <v>#REF!</v>
      </c>
      <c r="L54" s="108" t="e">
        <f>#REF!</f>
        <v>#REF!</v>
      </c>
      <c r="M54" s="108" t="e">
        <f>#REF!</f>
        <v>#REF!</v>
      </c>
      <c r="N54" s="108" t="e">
        <f>#REF!</f>
        <v>#REF!</v>
      </c>
      <c r="O54" s="206" t="e">
        <f>#REF!</f>
        <v>#REF!</v>
      </c>
      <c r="P54" s="206" t="e">
        <f>#REF!</f>
        <v>#REF!</v>
      </c>
    </row>
    <row r="55" spans="1:16" ht="45" customHeight="1">
      <c r="A55" s="500" t="s">
        <v>173</v>
      </c>
      <c r="B55" s="501"/>
      <c r="C55" s="501"/>
      <c r="D55" s="501"/>
      <c r="E55" s="501"/>
      <c r="F55" s="501"/>
      <c r="G55" s="501"/>
      <c r="H55" s="501"/>
      <c r="I55" s="502"/>
      <c r="J55" s="114" t="e">
        <f t="shared" ref="J55:P55" si="8">J56</f>
        <v>#REF!</v>
      </c>
      <c r="K55" s="114" t="e">
        <f t="shared" si="8"/>
        <v>#REF!</v>
      </c>
      <c r="L55" s="114" t="e">
        <f t="shared" si="8"/>
        <v>#REF!</v>
      </c>
      <c r="M55" s="114" t="e">
        <f t="shared" si="8"/>
        <v>#REF!</v>
      </c>
      <c r="N55" s="114" t="e">
        <f t="shared" si="8"/>
        <v>#REF!</v>
      </c>
      <c r="O55" s="207" t="e">
        <f t="shared" si="8"/>
        <v>#REF!</v>
      </c>
      <c r="P55" s="207" t="e">
        <f t="shared" si="8"/>
        <v>#REF!</v>
      </c>
    </row>
    <row r="56" spans="1:16" ht="27.75" customHeight="1">
      <c r="A56" s="81"/>
      <c r="B56" s="82" t="s">
        <v>69</v>
      </c>
      <c r="C56" s="82"/>
      <c r="D56" s="82"/>
      <c r="E56" s="82"/>
      <c r="F56" s="82"/>
      <c r="G56" s="82"/>
      <c r="H56" s="82"/>
      <c r="I56" s="82"/>
      <c r="J56" s="110" t="e">
        <f>#REF!</f>
        <v>#REF!</v>
      </c>
      <c r="K56" s="110" t="e">
        <f>#REF!</f>
        <v>#REF!</v>
      </c>
      <c r="L56" s="110" t="e">
        <f>#REF!</f>
        <v>#REF!</v>
      </c>
      <c r="M56" s="110" t="e">
        <f>#REF!</f>
        <v>#REF!</v>
      </c>
      <c r="N56" s="110" t="e">
        <f>#REF!</f>
        <v>#REF!</v>
      </c>
      <c r="O56" s="200" t="e">
        <f>#REF!</f>
        <v>#REF!</v>
      </c>
      <c r="P56" s="200" t="e">
        <f>#REF!</f>
        <v>#REF!</v>
      </c>
    </row>
    <row r="57" spans="1:16" ht="28.5" customHeight="1"/>
  </sheetData>
  <mergeCells count="17">
    <mergeCell ref="A3:I3"/>
    <mergeCell ref="B8:I8"/>
    <mergeCell ref="B7:I7"/>
    <mergeCell ref="B11:I11"/>
    <mergeCell ref="B14:I14"/>
    <mergeCell ref="A6:B6"/>
    <mergeCell ref="A24:I24"/>
    <mergeCell ref="A20:I20"/>
    <mergeCell ref="A40:I40"/>
    <mergeCell ref="A55:I55"/>
    <mergeCell ref="B15:I15"/>
    <mergeCell ref="B18:I18"/>
    <mergeCell ref="B23:I23"/>
    <mergeCell ref="B34:I34"/>
    <mergeCell ref="B37:I37"/>
    <mergeCell ref="B42:I42"/>
    <mergeCell ref="B46:I46"/>
  </mergeCells>
  <pageMargins left="1.4566929133858268" right="0.31496062992125984" top="0.39370078740157483" bottom="0.19685039370078741" header="0.31496062992125984" footer="0.31496062992125984"/>
  <pageSetup paperSize="9" firstPageNumber="2" orientation="landscape" useFirstPageNumber="1" r:id="rId1"/>
  <headerFooter>
    <oddFooter>&amp;C&amp;P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35"/>
  <sheetViews>
    <sheetView topLeftCell="A112" workbookViewId="0">
      <selection activeCell="F4" sqref="F4"/>
    </sheetView>
  </sheetViews>
  <sheetFormatPr defaultRowHeight="15"/>
  <sheetData>
    <row r="3" spans="2:9" ht="96">
      <c r="C3" s="92" t="s">
        <v>12</v>
      </c>
      <c r="D3" s="92" t="s">
        <v>14</v>
      </c>
      <c r="E3" s="92" t="s">
        <v>15</v>
      </c>
      <c r="F3" s="116" t="s">
        <v>13</v>
      </c>
      <c r="G3" s="117" t="s">
        <v>97</v>
      </c>
    </row>
    <row r="4" spans="2:9">
      <c r="B4" t="s">
        <v>79</v>
      </c>
      <c r="C4" t="e">
        <f>ตาราง!J4</f>
        <v>#REF!</v>
      </c>
      <c r="D4" t="e">
        <f>ตาราง!K4</f>
        <v>#REF!</v>
      </c>
      <c r="E4" t="e">
        <f>ตาราง!L4</f>
        <v>#REF!</v>
      </c>
      <c r="F4" t="e">
        <f>ตาราง!M4</f>
        <v>#REF!</v>
      </c>
      <c r="G4" t="e">
        <f>ตาราง!N4</f>
        <v>#REF!</v>
      </c>
      <c r="I4" t="e">
        <f>SUM(C4:H4)</f>
        <v>#REF!</v>
      </c>
    </row>
    <row r="5" spans="2:9">
      <c r="C5" s="132" t="e">
        <f>ตาราง!#REF!</f>
        <v>#REF!</v>
      </c>
      <c r="D5" s="132" t="e">
        <f>ตาราง!#REF!</f>
        <v>#REF!</v>
      </c>
      <c r="E5" s="132" t="e">
        <f>ตาราง!#REF!</f>
        <v>#REF!</v>
      </c>
      <c r="F5" s="132" t="e">
        <f>ตาราง!#REF!</f>
        <v>#REF!</v>
      </c>
      <c r="G5" s="132" t="e">
        <f>ตาราง!#REF!</f>
        <v>#REF!</v>
      </c>
    </row>
    <row r="32" spans="2:6" ht="96">
      <c r="B32" s="92" t="s">
        <v>12</v>
      </c>
      <c r="C32" s="92" t="s">
        <v>14</v>
      </c>
      <c r="D32" s="92" t="s">
        <v>15</v>
      </c>
      <c r="E32" s="116" t="s">
        <v>13</v>
      </c>
      <c r="F32" s="117" t="s">
        <v>97</v>
      </c>
    </row>
    <row r="33" spans="1:9">
      <c r="A33" t="s">
        <v>79</v>
      </c>
      <c r="B33" t="e">
        <f>ตาราง!J21</f>
        <v>#REF!</v>
      </c>
      <c r="C33" t="e">
        <f>ตาราง!K21</f>
        <v>#REF!</v>
      </c>
      <c r="D33" t="e">
        <f>ตาราง!L21</f>
        <v>#REF!</v>
      </c>
      <c r="E33" t="e">
        <f>ตาราง!M21</f>
        <v>#REF!</v>
      </c>
      <c r="F33" t="e">
        <f>ตาราง!N21</f>
        <v>#REF!</v>
      </c>
      <c r="I33" t="e">
        <f>SUM(B33:H33)</f>
        <v>#REF!</v>
      </c>
    </row>
    <row r="34" spans="1:9">
      <c r="B34" s="133" t="e">
        <f>B33/244</f>
        <v>#REF!</v>
      </c>
      <c r="C34" s="133" t="e">
        <f>C33/244</f>
        <v>#REF!</v>
      </c>
      <c r="D34" s="133" t="e">
        <f>D33/244</f>
        <v>#REF!</v>
      </c>
      <c r="E34" s="133" t="e">
        <f>E33/244</f>
        <v>#REF!</v>
      </c>
      <c r="F34" s="133" t="e">
        <f>F33/244</f>
        <v>#REF!</v>
      </c>
    </row>
    <row r="35" spans="1:9">
      <c r="B35" s="133"/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M34"/>
  <sheetViews>
    <sheetView zoomScaleNormal="100" workbookViewId="0">
      <selection activeCell="H14" sqref="H14"/>
    </sheetView>
  </sheetViews>
  <sheetFormatPr defaultRowHeight="15"/>
  <cols>
    <col min="1" max="1" width="22" customWidth="1"/>
    <col min="2" max="2" width="17.42578125" customWidth="1"/>
    <col min="3" max="3" width="16.7109375" customWidth="1"/>
    <col min="4" max="4" width="14.140625" customWidth="1"/>
    <col min="5" max="5" width="9.5703125" customWidth="1"/>
    <col min="6" max="6" width="8.42578125" style="15" customWidth="1"/>
    <col min="7" max="7" width="8.7109375" style="15" customWidth="1"/>
    <col min="8" max="8" width="8.42578125" style="15" customWidth="1"/>
    <col min="257" max="257" width="22" customWidth="1"/>
    <col min="258" max="258" width="17.42578125" customWidth="1"/>
    <col min="259" max="259" width="16.7109375" customWidth="1"/>
    <col min="260" max="260" width="14.140625" customWidth="1"/>
    <col min="261" max="261" width="9.5703125" customWidth="1"/>
    <col min="262" max="262" width="8.42578125" customWidth="1"/>
    <col min="263" max="263" width="8.7109375" customWidth="1"/>
    <col min="264" max="264" width="8.42578125" customWidth="1"/>
    <col min="513" max="513" width="22" customWidth="1"/>
    <col min="514" max="514" width="17.42578125" customWidth="1"/>
    <col min="515" max="515" width="16.7109375" customWidth="1"/>
    <col min="516" max="516" width="14.140625" customWidth="1"/>
    <col min="517" max="517" width="9.5703125" customWidth="1"/>
    <col min="518" max="518" width="8.42578125" customWidth="1"/>
    <col min="519" max="519" width="8.7109375" customWidth="1"/>
    <col min="520" max="520" width="8.42578125" customWidth="1"/>
    <col min="769" max="769" width="22" customWidth="1"/>
    <col min="770" max="770" width="17.42578125" customWidth="1"/>
    <col min="771" max="771" width="16.7109375" customWidth="1"/>
    <col min="772" max="772" width="14.140625" customWidth="1"/>
    <col min="773" max="773" width="9.5703125" customWidth="1"/>
    <col min="774" max="774" width="8.42578125" customWidth="1"/>
    <col min="775" max="775" width="8.7109375" customWidth="1"/>
    <col min="776" max="776" width="8.42578125" customWidth="1"/>
    <col min="1025" max="1025" width="22" customWidth="1"/>
    <col min="1026" max="1026" width="17.42578125" customWidth="1"/>
    <col min="1027" max="1027" width="16.7109375" customWidth="1"/>
    <col min="1028" max="1028" width="14.140625" customWidth="1"/>
    <col min="1029" max="1029" width="9.5703125" customWidth="1"/>
    <col min="1030" max="1030" width="8.42578125" customWidth="1"/>
    <col min="1031" max="1031" width="8.7109375" customWidth="1"/>
    <col min="1032" max="1032" width="8.42578125" customWidth="1"/>
    <col min="1281" max="1281" width="22" customWidth="1"/>
    <col min="1282" max="1282" width="17.42578125" customWidth="1"/>
    <col min="1283" max="1283" width="16.7109375" customWidth="1"/>
    <col min="1284" max="1284" width="14.140625" customWidth="1"/>
    <col min="1285" max="1285" width="9.5703125" customWidth="1"/>
    <col min="1286" max="1286" width="8.42578125" customWidth="1"/>
    <col min="1287" max="1287" width="8.7109375" customWidth="1"/>
    <col min="1288" max="1288" width="8.42578125" customWidth="1"/>
    <col min="1537" max="1537" width="22" customWidth="1"/>
    <col min="1538" max="1538" width="17.42578125" customWidth="1"/>
    <col min="1539" max="1539" width="16.7109375" customWidth="1"/>
    <col min="1540" max="1540" width="14.140625" customWidth="1"/>
    <col min="1541" max="1541" width="9.5703125" customWidth="1"/>
    <col min="1542" max="1542" width="8.42578125" customWidth="1"/>
    <col min="1543" max="1543" width="8.7109375" customWidth="1"/>
    <col min="1544" max="1544" width="8.42578125" customWidth="1"/>
    <col min="1793" max="1793" width="22" customWidth="1"/>
    <col min="1794" max="1794" width="17.42578125" customWidth="1"/>
    <col min="1795" max="1795" width="16.7109375" customWidth="1"/>
    <col min="1796" max="1796" width="14.140625" customWidth="1"/>
    <col min="1797" max="1797" width="9.5703125" customWidth="1"/>
    <col min="1798" max="1798" width="8.42578125" customWidth="1"/>
    <col min="1799" max="1799" width="8.7109375" customWidth="1"/>
    <col min="1800" max="1800" width="8.42578125" customWidth="1"/>
    <col min="2049" max="2049" width="22" customWidth="1"/>
    <col min="2050" max="2050" width="17.42578125" customWidth="1"/>
    <col min="2051" max="2051" width="16.7109375" customWidth="1"/>
    <col min="2052" max="2052" width="14.140625" customWidth="1"/>
    <col min="2053" max="2053" width="9.5703125" customWidth="1"/>
    <col min="2054" max="2054" width="8.42578125" customWidth="1"/>
    <col min="2055" max="2055" width="8.7109375" customWidth="1"/>
    <col min="2056" max="2056" width="8.42578125" customWidth="1"/>
    <col min="2305" max="2305" width="22" customWidth="1"/>
    <col min="2306" max="2306" width="17.42578125" customWidth="1"/>
    <col min="2307" max="2307" width="16.7109375" customWidth="1"/>
    <col min="2308" max="2308" width="14.140625" customWidth="1"/>
    <col min="2309" max="2309" width="9.5703125" customWidth="1"/>
    <col min="2310" max="2310" width="8.42578125" customWidth="1"/>
    <col min="2311" max="2311" width="8.7109375" customWidth="1"/>
    <col min="2312" max="2312" width="8.42578125" customWidth="1"/>
    <col min="2561" max="2561" width="22" customWidth="1"/>
    <col min="2562" max="2562" width="17.42578125" customWidth="1"/>
    <col min="2563" max="2563" width="16.7109375" customWidth="1"/>
    <col min="2564" max="2564" width="14.140625" customWidth="1"/>
    <col min="2565" max="2565" width="9.5703125" customWidth="1"/>
    <col min="2566" max="2566" width="8.42578125" customWidth="1"/>
    <col min="2567" max="2567" width="8.7109375" customWidth="1"/>
    <col min="2568" max="2568" width="8.42578125" customWidth="1"/>
    <col min="2817" max="2817" width="22" customWidth="1"/>
    <col min="2818" max="2818" width="17.42578125" customWidth="1"/>
    <col min="2819" max="2819" width="16.7109375" customWidth="1"/>
    <col min="2820" max="2820" width="14.140625" customWidth="1"/>
    <col min="2821" max="2821" width="9.5703125" customWidth="1"/>
    <col min="2822" max="2822" width="8.42578125" customWidth="1"/>
    <col min="2823" max="2823" width="8.7109375" customWidth="1"/>
    <col min="2824" max="2824" width="8.42578125" customWidth="1"/>
    <col min="3073" max="3073" width="22" customWidth="1"/>
    <col min="3074" max="3074" width="17.42578125" customWidth="1"/>
    <col min="3075" max="3075" width="16.7109375" customWidth="1"/>
    <col min="3076" max="3076" width="14.140625" customWidth="1"/>
    <col min="3077" max="3077" width="9.5703125" customWidth="1"/>
    <col min="3078" max="3078" width="8.42578125" customWidth="1"/>
    <col min="3079" max="3079" width="8.7109375" customWidth="1"/>
    <col min="3080" max="3080" width="8.42578125" customWidth="1"/>
    <col min="3329" max="3329" width="22" customWidth="1"/>
    <col min="3330" max="3330" width="17.42578125" customWidth="1"/>
    <col min="3331" max="3331" width="16.7109375" customWidth="1"/>
    <col min="3332" max="3332" width="14.140625" customWidth="1"/>
    <col min="3333" max="3333" width="9.5703125" customWidth="1"/>
    <col min="3334" max="3334" width="8.42578125" customWidth="1"/>
    <col min="3335" max="3335" width="8.7109375" customWidth="1"/>
    <col min="3336" max="3336" width="8.42578125" customWidth="1"/>
    <col min="3585" max="3585" width="22" customWidth="1"/>
    <col min="3586" max="3586" width="17.42578125" customWidth="1"/>
    <col min="3587" max="3587" width="16.7109375" customWidth="1"/>
    <col min="3588" max="3588" width="14.140625" customWidth="1"/>
    <col min="3589" max="3589" width="9.5703125" customWidth="1"/>
    <col min="3590" max="3590" width="8.42578125" customWidth="1"/>
    <col min="3591" max="3591" width="8.7109375" customWidth="1"/>
    <col min="3592" max="3592" width="8.42578125" customWidth="1"/>
    <col min="3841" max="3841" width="22" customWidth="1"/>
    <col min="3842" max="3842" width="17.42578125" customWidth="1"/>
    <col min="3843" max="3843" width="16.7109375" customWidth="1"/>
    <col min="3844" max="3844" width="14.140625" customWidth="1"/>
    <col min="3845" max="3845" width="9.5703125" customWidth="1"/>
    <col min="3846" max="3846" width="8.42578125" customWidth="1"/>
    <col min="3847" max="3847" width="8.7109375" customWidth="1"/>
    <col min="3848" max="3848" width="8.42578125" customWidth="1"/>
    <col min="4097" max="4097" width="22" customWidth="1"/>
    <col min="4098" max="4098" width="17.42578125" customWidth="1"/>
    <col min="4099" max="4099" width="16.7109375" customWidth="1"/>
    <col min="4100" max="4100" width="14.140625" customWidth="1"/>
    <col min="4101" max="4101" width="9.5703125" customWidth="1"/>
    <col min="4102" max="4102" width="8.42578125" customWidth="1"/>
    <col min="4103" max="4103" width="8.7109375" customWidth="1"/>
    <col min="4104" max="4104" width="8.42578125" customWidth="1"/>
    <col min="4353" max="4353" width="22" customWidth="1"/>
    <col min="4354" max="4354" width="17.42578125" customWidth="1"/>
    <col min="4355" max="4355" width="16.7109375" customWidth="1"/>
    <col min="4356" max="4356" width="14.140625" customWidth="1"/>
    <col min="4357" max="4357" width="9.5703125" customWidth="1"/>
    <col min="4358" max="4358" width="8.42578125" customWidth="1"/>
    <col min="4359" max="4359" width="8.7109375" customWidth="1"/>
    <col min="4360" max="4360" width="8.42578125" customWidth="1"/>
    <col min="4609" max="4609" width="22" customWidth="1"/>
    <col min="4610" max="4610" width="17.42578125" customWidth="1"/>
    <col min="4611" max="4611" width="16.7109375" customWidth="1"/>
    <col min="4612" max="4612" width="14.140625" customWidth="1"/>
    <col min="4613" max="4613" width="9.5703125" customWidth="1"/>
    <col min="4614" max="4614" width="8.42578125" customWidth="1"/>
    <col min="4615" max="4615" width="8.7109375" customWidth="1"/>
    <col min="4616" max="4616" width="8.42578125" customWidth="1"/>
    <col min="4865" max="4865" width="22" customWidth="1"/>
    <col min="4866" max="4866" width="17.42578125" customWidth="1"/>
    <col min="4867" max="4867" width="16.7109375" customWidth="1"/>
    <col min="4868" max="4868" width="14.140625" customWidth="1"/>
    <col min="4869" max="4869" width="9.5703125" customWidth="1"/>
    <col min="4870" max="4870" width="8.42578125" customWidth="1"/>
    <col min="4871" max="4871" width="8.7109375" customWidth="1"/>
    <col min="4872" max="4872" width="8.42578125" customWidth="1"/>
    <col min="5121" max="5121" width="22" customWidth="1"/>
    <col min="5122" max="5122" width="17.42578125" customWidth="1"/>
    <col min="5123" max="5123" width="16.7109375" customWidth="1"/>
    <col min="5124" max="5124" width="14.140625" customWidth="1"/>
    <col min="5125" max="5125" width="9.5703125" customWidth="1"/>
    <col min="5126" max="5126" width="8.42578125" customWidth="1"/>
    <col min="5127" max="5127" width="8.7109375" customWidth="1"/>
    <col min="5128" max="5128" width="8.42578125" customWidth="1"/>
    <col min="5377" max="5377" width="22" customWidth="1"/>
    <col min="5378" max="5378" width="17.42578125" customWidth="1"/>
    <col min="5379" max="5379" width="16.7109375" customWidth="1"/>
    <col min="5380" max="5380" width="14.140625" customWidth="1"/>
    <col min="5381" max="5381" width="9.5703125" customWidth="1"/>
    <col min="5382" max="5382" width="8.42578125" customWidth="1"/>
    <col min="5383" max="5383" width="8.7109375" customWidth="1"/>
    <col min="5384" max="5384" width="8.42578125" customWidth="1"/>
    <col min="5633" max="5633" width="22" customWidth="1"/>
    <col min="5634" max="5634" width="17.42578125" customWidth="1"/>
    <col min="5635" max="5635" width="16.7109375" customWidth="1"/>
    <col min="5636" max="5636" width="14.140625" customWidth="1"/>
    <col min="5637" max="5637" width="9.5703125" customWidth="1"/>
    <col min="5638" max="5638" width="8.42578125" customWidth="1"/>
    <col min="5639" max="5639" width="8.7109375" customWidth="1"/>
    <col min="5640" max="5640" width="8.42578125" customWidth="1"/>
    <col min="5889" max="5889" width="22" customWidth="1"/>
    <col min="5890" max="5890" width="17.42578125" customWidth="1"/>
    <col min="5891" max="5891" width="16.7109375" customWidth="1"/>
    <col min="5892" max="5892" width="14.140625" customWidth="1"/>
    <col min="5893" max="5893" width="9.5703125" customWidth="1"/>
    <col min="5894" max="5894" width="8.42578125" customWidth="1"/>
    <col min="5895" max="5895" width="8.7109375" customWidth="1"/>
    <col min="5896" max="5896" width="8.42578125" customWidth="1"/>
    <col min="6145" max="6145" width="22" customWidth="1"/>
    <col min="6146" max="6146" width="17.42578125" customWidth="1"/>
    <col min="6147" max="6147" width="16.7109375" customWidth="1"/>
    <col min="6148" max="6148" width="14.140625" customWidth="1"/>
    <col min="6149" max="6149" width="9.5703125" customWidth="1"/>
    <col min="6150" max="6150" width="8.42578125" customWidth="1"/>
    <col min="6151" max="6151" width="8.7109375" customWidth="1"/>
    <col min="6152" max="6152" width="8.42578125" customWidth="1"/>
    <col min="6401" max="6401" width="22" customWidth="1"/>
    <col min="6402" max="6402" width="17.42578125" customWidth="1"/>
    <col min="6403" max="6403" width="16.7109375" customWidth="1"/>
    <col min="6404" max="6404" width="14.140625" customWidth="1"/>
    <col min="6405" max="6405" width="9.5703125" customWidth="1"/>
    <col min="6406" max="6406" width="8.42578125" customWidth="1"/>
    <col min="6407" max="6407" width="8.7109375" customWidth="1"/>
    <col min="6408" max="6408" width="8.42578125" customWidth="1"/>
    <col min="6657" max="6657" width="22" customWidth="1"/>
    <col min="6658" max="6658" width="17.42578125" customWidth="1"/>
    <col min="6659" max="6659" width="16.7109375" customWidth="1"/>
    <col min="6660" max="6660" width="14.140625" customWidth="1"/>
    <col min="6661" max="6661" width="9.5703125" customWidth="1"/>
    <col min="6662" max="6662" width="8.42578125" customWidth="1"/>
    <col min="6663" max="6663" width="8.7109375" customWidth="1"/>
    <col min="6664" max="6664" width="8.42578125" customWidth="1"/>
    <col min="6913" max="6913" width="22" customWidth="1"/>
    <col min="6914" max="6914" width="17.42578125" customWidth="1"/>
    <col min="6915" max="6915" width="16.7109375" customWidth="1"/>
    <col min="6916" max="6916" width="14.140625" customWidth="1"/>
    <col min="6917" max="6917" width="9.5703125" customWidth="1"/>
    <col min="6918" max="6918" width="8.42578125" customWidth="1"/>
    <col min="6919" max="6919" width="8.7109375" customWidth="1"/>
    <col min="6920" max="6920" width="8.42578125" customWidth="1"/>
    <col min="7169" max="7169" width="22" customWidth="1"/>
    <col min="7170" max="7170" width="17.42578125" customWidth="1"/>
    <col min="7171" max="7171" width="16.7109375" customWidth="1"/>
    <col min="7172" max="7172" width="14.140625" customWidth="1"/>
    <col min="7173" max="7173" width="9.5703125" customWidth="1"/>
    <col min="7174" max="7174" width="8.42578125" customWidth="1"/>
    <col min="7175" max="7175" width="8.7109375" customWidth="1"/>
    <col min="7176" max="7176" width="8.42578125" customWidth="1"/>
    <col min="7425" max="7425" width="22" customWidth="1"/>
    <col min="7426" max="7426" width="17.42578125" customWidth="1"/>
    <col min="7427" max="7427" width="16.7109375" customWidth="1"/>
    <col min="7428" max="7428" width="14.140625" customWidth="1"/>
    <col min="7429" max="7429" width="9.5703125" customWidth="1"/>
    <col min="7430" max="7430" width="8.42578125" customWidth="1"/>
    <col min="7431" max="7431" width="8.7109375" customWidth="1"/>
    <col min="7432" max="7432" width="8.42578125" customWidth="1"/>
    <col min="7681" max="7681" width="22" customWidth="1"/>
    <col min="7682" max="7682" width="17.42578125" customWidth="1"/>
    <col min="7683" max="7683" width="16.7109375" customWidth="1"/>
    <col min="7684" max="7684" width="14.140625" customWidth="1"/>
    <col min="7685" max="7685" width="9.5703125" customWidth="1"/>
    <col min="7686" max="7686" width="8.42578125" customWidth="1"/>
    <col min="7687" max="7687" width="8.7109375" customWidth="1"/>
    <col min="7688" max="7688" width="8.42578125" customWidth="1"/>
    <col min="7937" max="7937" width="22" customWidth="1"/>
    <col min="7938" max="7938" width="17.42578125" customWidth="1"/>
    <col min="7939" max="7939" width="16.7109375" customWidth="1"/>
    <col min="7940" max="7940" width="14.140625" customWidth="1"/>
    <col min="7941" max="7941" width="9.5703125" customWidth="1"/>
    <col min="7942" max="7942" width="8.42578125" customWidth="1"/>
    <col min="7943" max="7943" width="8.7109375" customWidth="1"/>
    <col min="7944" max="7944" width="8.42578125" customWidth="1"/>
    <col min="8193" max="8193" width="22" customWidth="1"/>
    <col min="8194" max="8194" width="17.42578125" customWidth="1"/>
    <col min="8195" max="8195" width="16.7109375" customWidth="1"/>
    <col min="8196" max="8196" width="14.140625" customWidth="1"/>
    <col min="8197" max="8197" width="9.5703125" customWidth="1"/>
    <col min="8198" max="8198" width="8.42578125" customWidth="1"/>
    <col min="8199" max="8199" width="8.7109375" customWidth="1"/>
    <col min="8200" max="8200" width="8.42578125" customWidth="1"/>
    <col min="8449" max="8449" width="22" customWidth="1"/>
    <col min="8450" max="8450" width="17.42578125" customWidth="1"/>
    <col min="8451" max="8451" width="16.7109375" customWidth="1"/>
    <col min="8452" max="8452" width="14.140625" customWidth="1"/>
    <col min="8453" max="8453" width="9.5703125" customWidth="1"/>
    <col min="8454" max="8454" width="8.42578125" customWidth="1"/>
    <col min="8455" max="8455" width="8.7109375" customWidth="1"/>
    <col min="8456" max="8456" width="8.42578125" customWidth="1"/>
    <col min="8705" max="8705" width="22" customWidth="1"/>
    <col min="8706" max="8706" width="17.42578125" customWidth="1"/>
    <col min="8707" max="8707" width="16.7109375" customWidth="1"/>
    <col min="8708" max="8708" width="14.140625" customWidth="1"/>
    <col min="8709" max="8709" width="9.5703125" customWidth="1"/>
    <col min="8710" max="8710" width="8.42578125" customWidth="1"/>
    <col min="8711" max="8711" width="8.7109375" customWidth="1"/>
    <col min="8712" max="8712" width="8.42578125" customWidth="1"/>
    <col min="8961" max="8961" width="22" customWidth="1"/>
    <col min="8962" max="8962" width="17.42578125" customWidth="1"/>
    <col min="8963" max="8963" width="16.7109375" customWidth="1"/>
    <col min="8964" max="8964" width="14.140625" customWidth="1"/>
    <col min="8965" max="8965" width="9.5703125" customWidth="1"/>
    <col min="8966" max="8966" width="8.42578125" customWidth="1"/>
    <col min="8967" max="8967" width="8.7109375" customWidth="1"/>
    <col min="8968" max="8968" width="8.42578125" customWidth="1"/>
    <col min="9217" max="9217" width="22" customWidth="1"/>
    <col min="9218" max="9218" width="17.42578125" customWidth="1"/>
    <col min="9219" max="9219" width="16.7109375" customWidth="1"/>
    <col min="9220" max="9220" width="14.140625" customWidth="1"/>
    <col min="9221" max="9221" width="9.5703125" customWidth="1"/>
    <col min="9222" max="9222" width="8.42578125" customWidth="1"/>
    <col min="9223" max="9223" width="8.7109375" customWidth="1"/>
    <col min="9224" max="9224" width="8.42578125" customWidth="1"/>
    <col min="9473" max="9473" width="22" customWidth="1"/>
    <col min="9474" max="9474" width="17.42578125" customWidth="1"/>
    <col min="9475" max="9475" width="16.7109375" customWidth="1"/>
    <col min="9476" max="9476" width="14.140625" customWidth="1"/>
    <col min="9477" max="9477" width="9.5703125" customWidth="1"/>
    <col min="9478" max="9478" width="8.42578125" customWidth="1"/>
    <col min="9479" max="9479" width="8.7109375" customWidth="1"/>
    <col min="9480" max="9480" width="8.42578125" customWidth="1"/>
    <col min="9729" max="9729" width="22" customWidth="1"/>
    <col min="9730" max="9730" width="17.42578125" customWidth="1"/>
    <col min="9731" max="9731" width="16.7109375" customWidth="1"/>
    <col min="9732" max="9732" width="14.140625" customWidth="1"/>
    <col min="9733" max="9733" width="9.5703125" customWidth="1"/>
    <col min="9734" max="9734" width="8.42578125" customWidth="1"/>
    <col min="9735" max="9735" width="8.7109375" customWidth="1"/>
    <col min="9736" max="9736" width="8.42578125" customWidth="1"/>
    <col min="9985" max="9985" width="22" customWidth="1"/>
    <col min="9986" max="9986" width="17.42578125" customWidth="1"/>
    <col min="9987" max="9987" width="16.7109375" customWidth="1"/>
    <col min="9988" max="9988" width="14.140625" customWidth="1"/>
    <col min="9989" max="9989" width="9.5703125" customWidth="1"/>
    <col min="9990" max="9990" width="8.42578125" customWidth="1"/>
    <col min="9991" max="9991" width="8.7109375" customWidth="1"/>
    <col min="9992" max="9992" width="8.42578125" customWidth="1"/>
    <col min="10241" max="10241" width="22" customWidth="1"/>
    <col min="10242" max="10242" width="17.42578125" customWidth="1"/>
    <col min="10243" max="10243" width="16.7109375" customWidth="1"/>
    <col min="10244" max="10244" width="14.140625" customWidth="1"/>
    <col min="10245" max="10245" width="9.5703125" customWidth="1"/>
    <col min="10246" max="10246" width="8.42578125" customWidth="1"/>
    <col min="10247" max="10247" width="8.7109375" customWidth="1"/>
    <col min="10248" max="10248" width="8.42578125" customWidth="1"/>
    <col min="10497" max="10497" width="22" customWidth="1"/>
    <col min="10498" max="10498" width="17.42578125" customWidth="1"/>
    <col min="10499" max="10499" width="16.7109375" customWidth="1"/>
    <col min="10500" max="10500" width="14.140625" customWidth="1"/>
    <col min="10501" max="10501" width="9.5703125" customWidth="1"/>
    <col min="10502" max="10502" width="8.42578125" customWidth="1"/>
    <col min="10503" max="10503" width="8.7109375" customWidth="1"/>
    <col min="10504" max="10504" width="8.42578125" customWidth="1"/>
    <col min="10753" max="10753" width="22" customWidth="1"/>
    <col min="10754" max="10754" width="17.42578125" customWidth="1"/>
    <col min="10755" max="10755" width="16.7109375" customWidth="1"/>
    <col min="10756" max="10756" width="14.140625" customWidth="1"/>
    <col min="10757" max="10757" width="9.5703125" customWidth="1"/>
    <col min="10758" max="10758" width="8.42578125" customWidth="1"/>
    <col min="10759" max="10759" width="8.7109375" customWidth="1"/>
    <col min="10760" max="10760" width="8.42578125" customWidth="1"/>
    <col min="11009" max="11009" width="22" customWidth="1"/>
    <col min="11010" max="11010" width="17.42578125" customWidth="1"/>
    <col min="11011" max="11011" width="16.7109375" customWidth="1"/>
    <col min="11012" max="11012" width="14.140625" customWidth="1"/>
    <col min="11013" max="11013" width="9.5703125" customWidth="1"/>
    <col min="11014" max="11014" width="8.42578125" customWidth="1"/>
    <col min="11015" max="11015" width="8.7109375" customWidth="1"/>
    <col min="11016" max="11016" width="8.42578125" customWidth="1"/>
    <col min="11265" max="11265" width="22" customWidth="1"/>
    <col min="11266" max="11266" width="17.42578125" customWidth="1"/>
    <col min="11267" max="11267" width="16.7109375" customWidth="1"/>
    <col min="11268" max="11268" width="14.140625" customWidth="1"/>
    <col min="11269" max="11269" width="9.5703125" customWidth="1"/>
    <col min="11270" max="11270" width="8.42578125" customWidth="1"/>
    <col min="11271" max="11271" width="8.7109375" customWidth="1"/>
    <col min="11272" max="11272" width="8.42578125" customWidth="1"/>
    <col min="11521" max="11521" width="22" customWidth="1"/>
    <col min="11522" max="11522" width="17.42578125" customWidth="1"/>
    <col min="11523" max="11523" width="16.7109375" customWidth="1"/>
    <col min="11524" max="11524" width="14.140625" customWidth="1"/>
    <col min="11525" max="11525" width="9.5703125" customWidth="1"/>
    <col min="11526" max="11526" width="8.42578125" customWidth="1"/>
    <col min="11527" max="11527" width="8.7109375" customWidth="1"/>
    <col min="11528" max="11528" width="8.42578125" customWidth="1"/>
    <col min="11777" max="11777" width="22" customWidth="1"/>
    <col min="11778" max="11778" width="17.42578125" customWidth="1"/>
    <col min="11779" max="11779" width="16.7109375" customWidth="1"/>
    <col min="11780" max="11780" width="14.140625" customWidth="1"/>
    <col min="11781" max="11781" width="9.5703125" customWidth="1"/>
    <col min="11782" max="11782" width="8.42578125" customWidth="1"/>
    <col min="11783" max="11783" width="8.7109375" customWidth="1"/>
    <col min="11784" max="11784" width="8.42578125" customWidth="1"/>
    <col min="12033" max="12033" width="22" customWidth="1"/>
    <col min="12034" max="12034" width="17.42578125" customWidth="1"/>
    <col min="12035" max="12035" width="16.7109375" customWidth="1"/>
    <col min="12036" max="12036" width="14.140625" customWidth="1"/>
    <col min="12037" max="12037" width="9.5703125" customWidth="1"/>
    <col min="12038" max="12038" width="8.42578125" customWidth="1"/>
    <col min="12039" max="12039" width="8.7109375" customWidth="1"/>
    <col min="12040" max="12040" width="8.42578125" customWidth="1"/>
    <col min="12289" max="12289" width="22" customWidth="1"/>
    <col min="12290" max="12290" width="17.42578125" customWidth="1"/>
    <col min="12291" max="12291" width="16.7109375" customWidth="1"/>
    <col min="12292" max="12292" width="14.140625" customWidth="1"/>
    <col min="12293" max="12293" width="9.5703125" customWidth="1"/>
    <col min="12294" max="12294" width="8.42578125" customWidth="1"/>
    <col min="12295" max="12295" width="8.7109375" customWidth="1"/>
    <col min="12296" max="12296" width="8.42578125" customWidth="1"/>
    <col min="12545" max="12545" width="22" customWidth="1"/>
    <col min="12546" max="12546" width="17.42578125" customWidth="1"/>
    <col min="12547" max="12547" width="16.7109375" customWidth="1"/>
    <col min="12548" max="12548" width="14.140625" customWidth="1"/>
    <col min="12549" max="12549" width="9.5703125" customWidth="1"/>
    <col min="12550" max="12550" width="8.42578125" customWidth="1"/>
    <col min="12551" max="12551" width="8.7109375" customWidth="1"/>
    <col min="12552" max="12552" width="8.42578125" customWidth="1"/>
    <col min="12801" max="12801" width="22" customWidth="1"/>
    <col min="12802" max="12802" width="17.42578125" customWidth="1"/>
    <col min="12803" max="12803" width="16.7109375" customWidth="1"/>
    <col min="12804" max="12804" width="14.140625" customWidth="1"/>
    <col min="12805" max="12805" width="9.5703125" customWidth="1"/>
    <col min="12806" max="12806" width="8.42578125" customWidth="1"/>
    <col min="12807" max="12807" width="8.7109375" customWidth="1"/>
    <col min="12808" max="12808" width="8.42578125" customWidth="1"/>
    <col min="13057" max="13057" width="22" customWidth="1"/>
    <col min="13058" max="13058" width="17.42578125" customWidth="1"/>
    <col min="13059" max="13059" width="16.7109375" customWidth="1"/>
    <col min="13060" max="13060" width="14.140625" customWidth="1"/>
    <col min="13061" max="13061" width="9.5703125" customWidth="1"/>
    <col min="13062" max="13062" width="8.42578125" customWidth="1"/>
    <col min="13063" max="13063" width="8.7109375" customWidth="1"/>
    <col min="13064" max="13064" width="8.42578125" customWidth="1"/>
    <col min="13313" max="13313" width="22" customWidth="1"/>
    <col min="13314" max="13314" width="17.42578125" customWidth="1"/>
    <col min="13315" max="13315" width="16.7109375" customWidth="1"/>
    <col min="13316" max="13316" width="14.140625" customWidth="1"/>
    <col min="13317" max="13317" width="9.5703125" customWidth="1"/>
    <col min="13318" max="13318" width="8.42578125" customWidth="1"/>
    <col min="13319" max="13319" width="8.7109375" customWidth="1"/>
    <col min="13320" max="13320" width="8.42578125" customWidth="1"/>
    <col min="13569" max="13569" width="22" customWidth="1"/>
    <col min="13570" max="13570" width="17.42578125" customWidth="1"/>
    <col min="13571" max="13571" width="16.7109375" customWidth="1"/>
    <col min="13572" max="13572" width="14.140625" customWidth="1"/>
    <col min="13573" max="13573" width="9.5703125" customWidth="1"/>
    <col min="13574" max="13574" width="8.42578125" customWidth="1"/>
    <col min="13575" max="13575" width="8.7109375" customWidth="1"/>
    <col min="13576" max="13576" width="8.42578125" customWidth="1"/>
    <col min="13825" max="13825" width="22" customWidth="1"/>
    <col min="13826" max="13826" width="17.42578125" customWidth="1"/>
    <col min="13827" max="13827" width="16.7109375" customWidth="1"/>
    <col min="13828" max="13828" width="14.140625" customWidth="1"/>
    <col min="13829" max="13829" width="9.5703125" customWidth="1"/>
    <col min="13830" max="13830" width="8.42578125" customWidth="1"/>
    <col min="13831" max="13831" width="8.7109375" customWidth="1"/>
    <col min="13832" max="13832" width="8.42578125" customWidth="1"/>
    <col min="14081" max="14081" width="22" customWidth="1"/>
    <col min="14082" max="14082" width="17.42578125" customWidth="1"/>
    <col min="14083" max="14083" width="16.7109375" customWidth="1"/>
    <col min="14084" max="14084" width="14.140625" customWidth="1"/>
    <col min="14085" max="14085" width="9.5703125" customWidth="1"/>
    <col min="14086" max="14086" width="8.42578125" customWidth="1"/>
    <col min="14087" max="14087" width="8.7109375" customWidth="1"/>
    <col min="14088" max="14088" width="8.42578125" customWidth="1"/>
    <col min="14337" max="14337" width="22" customWidth="1"/>
    <col min="14338" max="14338" width="17.42578125" customWidth="1"/>
    <col min="14339" max="14339" width="16.7109375" customWidth="1"/>
    <col min="14340" max="14340" width="14.140625" customWidth="1"/>
    <col min="14341" max="14341" width="9.5703125" customWidth="1"/>
    <col min="14342" max="14342" width="8.42578125" customWidth="1"/>
    <col min="14343" max="14343" width="8.7109375" customWidth="1"/>
    <col min="14344" max="14344" width="8.42578125" customWidth="1"/>
    <col min="14593" max="14593" width="22" customWidth="1"/>
    <col min="14594" max="14594" width="17.42578125" customWidth="1"/>
    <col min="14595" max="14595" width="16.7109375" customWidth="1"/>
    <col min="14596" max="14596" width="14.140625" customWidth="1"/>
    <col min="14597" max="14597" width="9.5703125" customWidth="1"/>
    <col min="14598" max="14598" width="8.42578125" customWidth="1"/>
    <col min="14599" max="14599" width="8.7109375" customWidth="1"/>
    <col min="14600" max="14600" width="8.42578125" customWidth="1"/>
    <col min="14849" max="14849" width="22" customWidth="1"/>
    <col min="14850" max="14850" width="17.42578125" customWidth="1"/>
    <col min="14851" max="14851" width="16.7109375" customWidth="1"/>
    <col min="14852" max="14852" width="14.140625" customWidth="1"/>
    <col min="14853" max="14853" width="9.5703125" customWidth="1"/>
    <col min="14854" max="14854" width="8.42578125" customWidth="1"/>
    <col min="14855" max="14855" width="8.7109375" customWidth="1"/>
    <col min="14856" max="14856" width="8.42578125" customWidth="1"/>
    <col min="15105" max="15105" width="22" customWidth="1"/>
    <col min="15106" max="15106" width="17.42578125" customWidth="1"/>
    <col min="15107" max="15107" width="16.7109375" customWidth="1"/>
    <col min="15108" max="15108" width="14.140625" customWidth="1"/>
    <col min="15109" max="15109" width="9.5703125" customWidth="1"/>
    <col min="15110" max="15110" width="8.42578125" customWidth="1"/>
    <col min="15111" max="15111" width="8.7109375" customWidth="1"/>
    <col min="15112" max="15112" width="8.42578125" customWidth="1"/>
    <col min="15361" max="15361" width="22" customWidth="1"/>
    <col min="15362" max="15362" width="17.42578125" customWidth="1"/>
    <col min="15363" max="15363" width="16.7109375" customWidth="1"/>
    <col min="15364" max="15364" width="14.140625" customWidth="1"/>
    <col min="15365" max="15365" width="9.5703125" customWidth="1"/>
    <col min="15366" max="15366" width="8.42578125" customWidth="1"/>
    <col min="15367" max="15367" width="8.7109375" customWidth="1"/>
    <col min="15368" max="15368" width="8.42578125" customWidth="1"/>
    <col min="15617" max="15617" width="22" customWidth="1"/>
    <col min="15618" max="15618" width="17.42578125" customWidth="1"/>
    <col min="15619" max="15619" width="16.7109375" customWidth="1"/>
    <col min="15620" max="15620" width="14.140625" customWidth="1"/>
    <col min="15621" max="15621" width="9.5703125" customWidth="1"/>
    <col min="15622" max="15622" width="8.42578125" customWidth="1"/>
    <col min="15623" max="15623" width="8.7109375" customWidth="1"/>
    <col min="15624" max="15624" width="8.42578125" customWidth="1"/>
    <col min="15873" max="15873" width="22" customWidth="1"/>
    <col min="15874" max="15874" width="17.42578125" customWidth="1"/>
    <col min="15875" max="15875" width="16.7109375" customWidth="1"/>
    <col min="15876" max="15876" width="14.140625" customWidth="1"/>
    <col min="15877" max="15877" width="9.5703125" customWidth="1"/>
    <col min="15878" max="15878" width="8.42578125" customWidth="1"/>
    <col min="15879" max="15879" width="8.7109375" customWidth="1"/>
    <col min="15880" max="15880" width="8.42578125" customWidth="1"/>
    <col min="16129" max="16129" width="22" customWidth="1"/>
    <col min="16130" max="16130" width="17.42578125" customWidth="1"/>
    <col min="16131" max="16131" width="16.7109375" customWidth="1"/>
    <col min="16132" max="16132" width="14.140625" customWidth="1"/>
    <col min="16133" max="16133" width="9.5703125" customWidth="1"/>
    <col min="16134" max="16134" width="8.42578125" customWidth="1"/>
    <col min="16135" max="16135" width="8.7109375" customWidth="1"/>
    <col min="16136" max="16136" width="8.42578125" customWidth="1"/>
  </cols>
  <sheetData>
    <row r="1" spans="1:13" ht="27.75">
      <c r="A1" s="2"/>
      <c r="B1" s="2"/>
      <c r="C1" s="2"/>
      <c r="D1" s="2"/>
      <c r="E1" s="2"/>
      <c r="F1" s="9"/>
      <c r="G1" s="9"/>
      <c r="H1" s="10"/>
      <c r="I1" s="10"/>
      <c r="J1" s="11"/>
      <c r="K1" s="2"/>
      <c r="L1" s="2"/>
      <c r="M1" s="2"/>
    </row>
    <row r="2" spans="1:13" ht="27.75">
      <c r="A2" s="2"/>
      <c r="B2" s="2"/>
      <c r="C2" s="2"/>
      <c r="D2" s="2"/>
      <c r="E2" s="2"/>
      <c r="F2" s="9"/>
      <c r="G2" s="9"/>
      <c r="H2" s="10"/>
      <c r="I2" s="10"/>
      <c r="J2" s="11"/>
      <c r="K2" s="2"/>
      <c r="L2" s="2"/>
      <c r="M2" s="2"/>
    </row>
    <row r="3" spans="1:13" ht="27.75">
      <c r="A3" s="2"/>
      <c r="B3" s="2"/>
      <c r="C3" s="2"/>
      <c r="D3" s="2"/>
      <c r="E3" s="2"/>
      <c r="F3" s="9"/>
      <c r="G3" s="9"/>
      <c r="H3" s="10"/>
      <c r="I3" s="10"/>
      <c r="J3" s="11"/>
      <c r="K3" s="2"/>
      <c r="L3" s="2"/>
      <c r="M3" s="2"/>
    </row>
    <row r="4" spans="1:13" ht="24">
      <c r="A4" s="2"/>
      <c r="B4" s="2"/>
      <c r="C4" s="2"/>
      <c r="D4" s="2"/>
      <c r="E4" s="2"/>
      <c r="F4" s="9"/>
      <c r="G4" s="9"/>
      <c r="H4" s="9"/>
      <c r="I4" s="2"/>
      <c r="J4" s="2"/>
      <c r="K4" s="2"/>
      <c r="L4" s="2"/>
      <c r="M4" s="2"/>
    </row>
    <row r="5" spans="1:13" ht="24">
      <c r="A5" s="2"/>
      <c r="B5" s="2"/>
      <c r="C5" s="2"/>
      <c r="D5" s="2"/>
      <c r="E5" s="2"/>
      <c r="F5" s="9"/>
      <c r="G5" s="9"/>
      <c r="H5" s="9"/>
      <c r="I5" s="2"/>
      <c r="J5" s="2"/>
      <c r="K5" s="2"/>
      <c r="L5" s="2"/>
      <c r="M5" s="2"/>
    </row>
    <row r="6" spans="1:13" ht="21" customHeight="1">
      <c r="B6" s="12"/>
      <c r="C6" s="12"/>
      <c r="D6" s="12"/>
      <c r="E6" s="12"/>
      <c r="F6" s="12"/>
      <c r="G6" s="12"/>
      <c r="H6" s="12"/>
      <c r="I6" s="12"/>
      <c r="J6" s="12"/>
      <c r="K6" s="10"/>
      <c r="L6" s="10"/>
      <c r="M6" s="10"/>
    </row>
    <row r="7" spans="1:13" ht="37.5">
      <c r="A7" s="515" t="s">
        <v>7</v>
      </c>
      <c r="B7" s="515"/>
      <c r="C7" s="515"/>
      <c r="D7" s="515"/>
      <c r="E7" s="515"/>
      <c r="F7" s="515"/>
      <c r="G7" s="515"/>
      <c r="H7" s="515"/>
      <c r="I7" s="515"/>
      <c r="J7" s="515"/>
      <c r="K7" s="2"/>
      <c r="L7" s="2"/>
      <c r="M7" s="2"/>
    </row>
    <row r="8" spans="1:13" ht="19.5" customHeight="1">
      <c r="A8" s="12"/>
      <c r="B8" s="12"/>
      <c r="C8" s="12"/>
      <c r="D8" s="12"/>
      <c r="E8" s="12"/>
      <c r="F8" s="12"/>
      <c r="G8" s="12"/>
      <c r="H8" s="12"/>
      <c r="I8" s="12"/>
      <c r="J8" s="12"/>
      <c r="K8" s="2"/>
      <c r="L8" s="2"/>
      <c r="M8" s="2"/>
    </row>
    <row r="9" spans="1:13" ht="37.5">
      <c r="A9" s="515" t="s">
        <v>22</v>
      </c>
      <c r="B9" s="515"/>
      <c r="C9" s="515"/>
      <c r="D9" s="515"/>
      <c r="E9" s="515"/>
      <c r="F9" s="515"/>
      <c r="G9" s="515"/>
      <c r="H9" s="515"/>
      <c r="I9" s="515"/>
      <c r="J9" s="515"/>
      <c r="K9" s="2"/>
      <c r="L9" s="2"/>
      <c r="M9" s="2"/>
    </row>
    <row r="10" spans="1:13" ht="21" customHeight="1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2"/>
      <c r="L10" s="2"/>
      <c r="M10" s="2"/>
    </row>
    <row r="11" spans="1:13" ht="30.75" customHeight="1">
      <c r="A11" s="13"/>
      <c r="B11" s="13"/>
      <c r="C11" s="13"/>
      <c r="D11" s="13"/>
      <c r="E11" s="13"/>
      <c r="F11" s="13"/>
      <c r="G11" s="13"/>
      <c r="H11" s="13"/>
      <c r="I11" s="13"/>
      <c r="J11" s="2"/>
      <c r="K11" s="2"/>
      <c r="L11" s="2"/>
      <c r="M11" s="2"/>
    </row>
    <row r="12" spans="1:13" ht="21" customHeight="1">
      <c r="A12" s="14"/>
      <c r="B12" s="14"/>
      <c r="C12" s="14"/>
      <c r="D12" s="14"/>
      <c r="E12" s="14"/>
      <c r="F12" s="14"/>
      <c r="G12" s="14"/>
      <c r="H12" s="14"/>
      <c r="I12" s="14"/>
      <c r="J12" s="2"/>
      <c r="K12" s="2"/>
      <c r="L12" s="2"/>
      <c r="M12" s="2"/>
    </row>
    <row r="13" spans="1:13" ht="21" customHeight="1">
      <c r="A13" s="14"/>
      <c r="B13" s="14"/>
      <c r="C13" s="14"/>
      <c r="D13" s="14"/>
      <c r="E13" s="14"/>
      <c r="F13" s="14"/>
      <c r="G13" s="14"/>
      <c r="H13" s="14"/>
      <c r="I13" s="14"/>
      <c r="J13" s="2"/>
      <c r="K13" s="2"/>
      <c r="L13" s="2"/>
      <c r="M13" s="2"/>
    </row>
    <row r="14" spans="1:13" ht="21" customHeight="1">
      <c r="A14" s="14"/>
      <c r="B14" s="14"/>
      <c r="C14" s="14"/>
      <c r="D14" s="14"/>
      <c r="E14" s="14"/>
      <c r="F14" s="14"/>
      <c r="G14" s="14"/>
      <c r="H14" s="14"/>
      <c r="I14" s="14"/>
      <c r="J14" s="2"/>
      <c r="K14" s="2"/>
      <c r="L14" s="2"/>
      <c r="M14" s="2"/>
    </row>
    <row r="15" spans="1:13" ht="21" customHeight="1">
      <c r="A15" s="14"/>
      <c r="B15" s="14"/>
      <c r="C15" s="14"/>
      <c r="D15" s="14"/>
      <c r="E15" s="14"/>
      <c r="F15" s="14"/>
      <c r="G15" s="14"/>
      <c r="H15" s="14"/>
      <c r="I15" s="14"/>
      <c r="J15" s="2"/>
      <c r="K15" s="2"/>
      <c r="L15" s="2"/>
      <c r="M15" s="2"/>
    </row>
    <row r="16" spans="1:13" ht="21" customHeight="1">
      <c r="A16" s="14"/>
      <c r="B16" s="14"/>
      <c r="C16" s="14"/>
      <c r="D16" s="14"/>
      <c r="E16" s="14"/>
      <c r="F16" s="14"/>
      <c r="G16" s="14"/>
      <c r="H16" s="14"/>
      <c r="I16" s="14"/>
      <c r="J16" s="2"/>
      <c r="K16" s="2"/>
      <c r="L16" s="2"/>
      <c r="M16" s="2"/>
    </row>
    <row r="17" spans="1:13" ht="21" customHeight="1">
      <c r="A17" s="14"/>
      <c r="B17" s="14"/>
      <c r="C17" s="14"/>
      <c r="D17" s="14"/>
      <c r="E17" s="14"/>
      <c r="F17" s="14"/>
      <c r="G17" s="14"/>
      <c r="H17" s="14"/>
      <c r="I17" s="14"/>
      <c r="J17" s="2"/>
      <c r="K17" s="2"/>
      <c r="L17" s="2"/>
      <c r="M17" s="2"/>
    </row>
    <row r="18" spans="1:13" ht="21" customHeight="1">
      <c r="A18" s="14"/>
      <c r="B18" s="14"/>
      <c r="C18" s="14"/>
      <c r="D18" s="14"/>
      <c r="E18" s="14"/>
      <c r="F18" s="14"/>
      <c r="G18" s="14"/>
      <c r="H18" s="14"/>
      <c r="I18" s="14"/>
      <c r="J18" s="2"/>
      <c r="K18" s="2"/>
      <c r="L18" s="2"/>
      <c r="M18" s="2"/>
    </row>
    <row r="19" spans="1:13" ht="21" customHeight="1">
      <c r="A19" s="14"/>
      <c r="B19" s="14"/>
      <c r="C19" s="14"/>
      <c r="D19" s="14"/>
      <c r="E19" s="14"/>
      <c r="F19" s="14"/>
      <c r="G19" s="14"/>
      <c r="H19" s="14"/>
      <c r="I19" s="14"/>
      <c r="J19" s="2"/>
      <c r="K19" s="2"/>
      <c r="L19" s="2"/>
      <c r="M19" s="2"/>
    </row>
    <row r="20" spans="1:13" ht="21" customHeight="1">
      <c r="A20" s="14"/>
      <c r="B20" s="14"/>
      <c r="C20" s="14"/>
      <c r="D20" s="14"/>
      <c r="E20" s="14"/>
      <c r="F20" s="14"/>
      <c r="G20" s="14"/>
      <c r="H20" s="14"/>
      <c r="I20" s="14"/>
      <c r="J20" s="2"/>
      <c r="K20" s="2"/>
      <c r="L20" s="2"/>
      <c r="M20" s="2"/>
    </row>
    <row r="21" spans="1:13" ht="21" customHeight="1">
      <c r="A21" s="14"/>
      <c r="B21" s="14"/>
      <c r="C21" s="14"/>
      <c r="D21" s="14"/>
      <c r="E21" s="14"/>
      <c r="F21" s="14"/>
      <c r="G21" s="14"/>
      <c r="H21" s="14"/>
      <c r="I21" s="14"/>
      <c r="J21" s="2"/>
      <c r="K21" s="2"/>
      <c r="L21" s="2"/>
      <c r="M21" s="2"/>
    </row>
    <row r="22" spans="1:13" ht="21" customHeight="1">
      <c r="A22" s="14"/>
      <c r="B22" s="14"/>
      <c r="C22" s="14"/>
      <c r="D22" s="14"/>
      <c r="E22" s="14"/>
      <c r="F22" s="14"/>
      <c r="G22" s="14"/>
      <c r="H22" s="14"/>
      <c r="I22" s="14"/>
      <c r="J22" s="2"/>
      <c r="K22" s="2"/>
      <c r="L22" s="2"/>
      <c r="M22" s="2"/>
    </row>
    <row r="23" spans="1:13" ht="24">
      <c r="A23" s="2"/>
      <c r="B23" s="2"/>
      <c r="C23" s="2"/>
      <c r="D23" s="2"/>
      <c r="E23" s="2"/>
      <c r="F23" s="9"/>
      <c r="G23" s="9"/>
      <c r="H23" s="9"/>
      <c r="I23" s="2"/>
      <c r="J23" s="2"/>
      <c r="K23" s="2"/>
      <c r="L23" s="2"/>
      <c r="M23" s="2"/>
    </row>
    <row r="24" spans="1:13" ht="24">
      <c r="A24" s="2"/>
      <c r="B24" s="2"/>
      <c r="C24" s="2"/>
      <c r="D24" s="2"/>
      <c r="E24" s="2"/>
      <c r="F24" s="9"/>
      <c r="G24" s="9"/>
      <c r="H24" s="9"/>
      <c r="I24" s="2"/>
      <c r="J24" s="2"/>
      <c r="K24" s="2"/>
      <c r="L24" s="2"/>
      <c r="M24" s="2"/>
    </row>
    <row r="25" spans="1:13" ht="24">
      <c r="A25" s="2"/>
      <c r="B25" s="2"/>
      <c r="C25" s="2"/>
      <c r="D25" s="2"/>
      <c r="E25" s="2"/>
      <c r="F25" s="9"/>
      <c r="G25" s="9"/>
      <c r="H25" s="9"/>
      <c r="I25" s="2"/>
      <c r="J25" s="2"/>
      <c r="K25" s="2"/>
      <c r="L25" s="2"/>
      <c r="M25" s="2"/>
    </row>
    <row r="26" spans="1:13" ht="24">
      <c r="A26" s="2"/>
      <c r="B26" s="2"/>
      <c r="C26" s="2"/>
      <c r="D26" s="2"/>
      <c r="E26" s="2"/>
      <c r="F26" s="9"/>
      <c r="G26" s="9"/>
      <c r="H26" s="9"/>
      <c r="I26" s="2"/>
      <c r="J26" s="2"/>
      <c r="K26" s="2"/>
      <c r="L26" s="2"/>
      <c r="M26" s="2"/>
    </row>
    <row r="27" spans="1:13" ht="24">
      <c r="A27" s="2"/>
      <c r="B27" s="2"/>
      <c r="C27" s="2"/>
      <c r="D27" s="2"/>
      <c r="E27" s="2"/>
      <c r="F27" s="9"/>
      <c r="G27" s="9"/>
      <c r="H27" s="9"/>
      <c r="I27" s="2"/>
      <c r="J27" s="2"/>
      <c r="K27" s="2"/>
      <c r="L27" s="2"/>
      <c r="M27" s="2"/>
    </row>
    <row r="28" spans="1:13" ht="24">
      <c r="A28" s="2"/>
      <c r="B28" s="2"/>
      <c r="C28" s="2"/>
      <c r="D28" s="2"/>
      <c r="E28" s="2"/>
      <c r="F28" s="9"/>
      <c r="G28" s="9"/>
      <c r="H28" s="9"/>
      <c r="I28" s="2"/>
      <c r="J28" s="2"/>
      <c r="K28" s="2"/>
      <c r="L28" s="2"/>
      <c r="M28" s="2"/>
    </row>
    <row r="29" spans="1:13" ht="24">
      <c r="A29" s="2"/>
      <c r="B29" s="2"/>
      <c r="C29" s="2"/>
      <c r="D29" s="2"/>
      <c r="E29" s="2"/>
      <c r="F29" s="9"/>
      <c r="G29" s="9"/>
      <c r="H29" s="9"/>
      <c r="I29" s="2"/>
      <c r="J29" s="2"/>
      <c r="K29" s="2"/>
      <c r="L29" s="2"/>
      <c r="M29" s="2"/>
    </row>
    <row r="30" spans="1:13" ht="24">
      <c r="A30" s="2"/>
      <c r="B30" s="2"/>
      <c r="C30" s="2"/>
      <c r="D30" s="2"/>
      <c r="E30" s="2"/>
      <c r="F30" s="9"/>
      <c r="G30" s="9"/>
      <c r="H30" s="9"/>
      <c r="I30" s="2"/>
      <c r="J30" s="2"/>
      <c r="K30" s="2"/>
      <c r="L30" s="2"/>
      <c r="M30" s="2"/>
    </row>
    <row r="31" spans="1:13" ht="24">
      <c r="A31" s="2"/>
      <c r="B31" s="2"/>
      <c r="C31" s="2"/>
      <c r="D31" s="2"/>
      <c r="E31" s="2"/>
      <c r="F31" s="9"/>
      <c r="G31" s="9"/>
      <c r="H31" s="9"/>
      <c r="I31" s="2"/>
      <c r="J31" s="2"/>
      <c r="K31" s="2"/>
      <c r="L31" s="2"/>
      <c r="M31" s="2"/>
    </row>
    <row r="32" spans="1:13" ht="24">
      <c r="A32" s="2"/>
      <c r="B32" s="2"/>
      <c r="C32" s="2"/>
      <c r="D32" s="2"/>
      <c r="E32" s="2"/>
      <c r="F32" s="9"/>
      <c r="G32" s="9"/>
      <c r="H32" s="9"/>
      <c r="I32" s="2"/>
      <c r="J32" s="2"/>
      <c r="K32" s="2"/>
      <c r="L32" s="2"/>
      <c r="M32" s="2"/>
    </row>
    <row r="33" spans="1:13" ht="24">
      <c r="A33" s="2"/>
      <c r="B33" s="2"/>
      <c r="C33" s="2"/>
      <c r="D33" s="2"/>
      <c r="E33" s="2"/>
      <c r="F33" s="9"/>
      <c r="G33" s="9"/>
      <c r="H33" s="9"/>
      <c r="I33" s="2"/>
      <c r="J33" s="2"/>
      <c r="K33" s="2"/>
      <c r="L33" s="2"/>
      <c r="M33" s="2"/>
    </row>
    <row r="34" spans="1:13" ht="24">
      <c r="A34" s="2"/>
      <c r="B34" s="2"/>
      <c r="C34" s="2"/>
      <c r="D34" s="2"/>
      <c r="E34" s="2"/>
      <c r="F34" s="9"/>
      <c r="G34" s="9"/>
      <c r="H34" s="9"/>
      <c r="I34" s="2"/>
      <c r="J34" s="2"/>
      <c r="K34" s="2"/>
      <c r="L34" s="2"/>
      <c r="M34" s="2"/>
    </row>
  </sheetData>
  <mergeCells count="2">
    <mergeCell ref="A7:J7"/>
    <mergeCell ref="A9:J9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M34"/>
  <sheetViews>
    <sheetView topLeftCell="A7" zoomScaleNormal="100" workbookViewId="0">
      <selection activeCell="D15" sqref="D15"/>
    </sheetView>
  </sheetViews>
  <sheetFormatPr defaultRowHeight="15"/>
  <cols>
    <col min="1" max="1" width="22" customWidth="1"/>
    <col min="2" max="2" width="17.42578125" customWidth="1"/>
    <col min="3" max="3" width="16.7109375" customWidth="1"/>
    <col min="4" max="4" width="14.140625" customWidth="1"/>
    <col min="5" max="5" width="9.5703125" customWidth="1"/>
    <col min="6" max="6" width="8.42578125" style="15" customWidth="1"/>
    <col min="7" max="7" width="8.7109375" style="15" customWidth="1"/>
    <col min="8" max="8" width="8.42578125" style="15" customWidth="1"/>
    <col min="257" max="257" width="22" customWidth="1"/>
    <col min="258" max="258" width="17.42578125" customWidth="1"/>
    <col min="259" max="259" width="16.7109375" customWidth="1"/>
    <col min="260" max="260" width="14.140625" customWidth="1"/>
    <col min="261" max="261" width="9.5703125" customWidth="1"/>
    <col min="262" max="262" width="8.42578125" customWidth="1"/>
    <col min="263" max="263" width="8.7109375" customWidth="1"/>
    <col min="264" max="264" width="8.42578125" customWidth="1"/>
    <col min="513" max="513" width="22" customWidth="1"/>
    <col min="514" max="514" width="17.42578125" customWidth="1"/>
    <col min="515" max="515" width="16.7109375" customWidth="1"/>
    <col min="516" max="516" width="14.140625" customWidth="1"/>
    <col min="517" max="517" width="9.5703125" customWidth="1"/>
    <col min="518" max="518" width="8.42578125" customWidth="1"/>
    <col min="519" max="519" width="8.7109375" customWidth="1"/>
    <col min="520" max="520" width="8.42578125" customWidth="1"/>
    <col min="769" max="769" width="22" customWidth="1"/>
    <col min="770" max="770" width="17.42578125" customWidth="1"/>
    <col min="771" max="771" width="16.7109375" customWidth="1"/>
    <col min="772" max="772" width="14.140625" customWidth="1"/>
    <col min="773" max="773" width="9.5703125" customWidth="1"/>
    <col min="774" max="774" width="8.42578125" customWidth="1"/>
    <col min="775" max="775" width="8.7109375" customWidth="1"/>
    <col min="776" max="776" width="8.42578125" customWidth="1"/>
    <col min="1025" max="1025" width="22" customWidth="1"/>
    <col min="1026" max="1026" width="17.42578125" customWidth="1"/>
    <col min="1027" max="1027" width="16.7109375" customWidth="1"/>
    <col min="1028" max="1028" width="14.140625" customWidth="1"/>
    <col min="1029" max="1029" width="9.5703125" customWidth="1"/>
    <col min="1030" max="1030" width="8.42578125" customWidth="1"/>
    <col min="1031" max="1031" width="8.7109375" customWidth="1"/>
    <col min="1032" max="1032" width="8.42578125" customWidth="1"/>
    <col min="1281" max="1281" width="22" customWidth="1"/>
    <col min="1282" max="1282" width="17.42578125" customWidth="1"/>
    <col min="1283" max="1283" width="16.7109375" customWidth="1"/>
    <col min="1284" max="1284" width="14.140625" customWidth="1"/>
    <col min="1285" max="1285" width="9.5703125" customWidth="1"/>
    <col min="1286" max="1286" width="8.42578125" customWidth="1"/>
    <col min="1287" max="1287" width="8.7109375" customWidth="1"/>
    <col min="1288" max="1288" width="8.42578125" customWidth="1"/>
    <col min="1537" max="1537" width="22" customWidth="1"/>
    <col min="1538" max="1538" width="17.42578125" customWidth="1"/>
    <col min="1539" max="1539" width="16.7109375" customWidth="1"/>
    <col min="1540" max="1540" width="14.140625" customWidth="1"/>
    <col min="1541" max="1541" width="9.5703125" customWidth="1"/>
    <col min="1542" max="1542" width="8.42578125" customWidth="1"/>
    <col min="1543" max="1543" width="8.7109375" customWidth="1"/>
    <col min="1544" max="1544" width="8.42578125" customWidth="1"/>
    <col min="1793" max="1793" width="22" customWidth="1"/>
    <col min="1794" max="1794" width="17.42578125" customWidth="1"/>
    <col min="1795" max="1795" width="16.7109375" customWidth="1"/>
    <col min="1796" max="1796" width="14.140625" customWidth="1"/>
    <col min="1797" max="1797" width="9.5703125" customWidth="1"/>
    <col min="1798" max="1798" width="8.42578125" customWidth="1"/>
    <col min="1799" max="1799" width="8.7109375" customWidth="1"/>
    <col min="1800" max="1800" width="8.42578125" customWidth="1"/>
    <col min="2049" max="2049" width="22" customWidth="1"/>
    <col min="2050" max="2050" width="17.42578125" customWidth="1"/>
    <col min="2051" max="2051" width="16.7109375" customWidth="1"/>
    <col min="2052" max="2052" width="14.140625" customWidth="1"/>
    <col min="2053" max="2053" width="9.5703125" customWidth="1"/>
    <col min="2054" max="2054" width="8.42578125" customWidth="1"/>
    <col min="2055" max="2055" width="8.7109375" customWidth="1"/>
    <col min="2056" max="2056" width="8.42578125" customWidth="1"/>
    <col min="2305" max="2305" width="22" customWidth="1"/>
    <col min="2306" max="2306" width="17.42578125" customWidth="1"/>
    <col min="2307" max="2307" width="16.7109375" customWidth="1"/>
    <col min="2308" max="2308" width="14.140625" customWidth="1"/>
    <col min="2309" max="2309" width="9.5703125" customWidth="1"/>
    <col min="2310" max="2310" width="8.42578125" customWidth="1"/>
    <col min="2311" max="2311" width="8.7109375" customWidth="1"/>
    <col min="2312" max="2312" width="8.42578125" customWidth="1"/>
    <col min="2561" max="2561" width="22" customWidth="1"/>
    <col min="2562" max="2562" width="17.42578125" customWidth="1"/>
    <col min="2563" max="2563" width="16.7109375" customWidth="1"/>
    <col min="2564" max="2564" width="14.140625" customWidth="1"/>
    <col min="2565" max="2565" width="9.5703125" customWidth="1"/>
    <col min="2566" max="2566" width="8.42578125" customWidth="1"/>
    <col min="2567" max="2567" width="8.7109375" customWidth="1"/>
    <col min="2568" max="2568" width="8.42578125" customWidth="1"/>
    <col min="2817" max="2817" width="22" customWidth="1"/>
    <col min="2818" max="2818" width="17.42578125" customWidth="1"/>
    <col min="2819" max="2819" width="16.7109375" customWidth="1"/>
    <col min="2820" max="2820" width="14.140625" customWidth="1"/>
    <col min="2821" max="2821" width="9.5703125" customWidth="1"/>
    <col min="2822" max="2822" width="8.42578125" customWidth="1"/>
    <col min="2823" max="2823" width="8.7109375" customWidth="1"/>
    <col min="2824" max="2824" width="8.42578125" customWidth="1"/>
    <col min="3073" max="3073" width="22" customWidth="1"/>
    <col min="3074" max="3074" width="17.42578125" customWidth="1"/>
    <col min="3075" max="3075" width="16.7109375" customWidth="1"/>
    <col min="3076" max="3076" width="14.140625" customWidth="1"/>
    <col min="3077" max="3077" width="9.5703125" customWidth="1"/>
    <col min="3078" max="3078" width="8.42578125" customWidth="1"/>
    <col min="3079" max="3079" width="8.7109375" customWidth="1"/>
    <col min="3080" max="3080" width="8.42578125" customWidth="1"/>
    <col min="3329" max="3329" width="22" customWidth="1"/>
    <col min="3330" max="3330" width="17.42578125" customWidth="1"/>
    <col min="3331" max="3331" width="16.7109375" customWidth="1"/>
    <col min="3332" max="3332" width="14.140625" customWidth="1"/>
    <col min="3333" max="3333" width="9.5703125" customWidth="1"/>
    <col min="3334" max="3334" width="8.42578125" customWidth="1"/>
    <col min="3335" max="3335" width="8.7109375" customWidth="1"/>
    <col min="3336" max="3336" width="8.42578125" customWidth="1"/>
    <col min="3585" max="3585" width="22" customWidth="1"/>
    <col min="3586" max="3586" width="17.42578125" customWidth="1"/>
    <col min="3587" max="3587" width="16.7109375" customWidth="1"/>
    <col min="3588" max="3588" width="14.140625" customWidth="1"/>
    <col min="3589" max="3589" width="9.5703125" customWidth="1"/>
    <col min="3590" max="3590" width="8.42578125" customWidth="1"/>
    <col min="3591" max="3591" width="8.7109375" customWidth="1"/>
    <col min="3592" max="3592" width="8.42578125" customWidth="1"/>
    <col min="3841" max="3841" width="22" customWidth="1"/>
    <col min="3842" max="3842" width="17.42578125" customWidth="1"/>
    <col min="3843" max="3843" width="16.7109375" customWidth="1"/>
    <col min="3844" max="3844" width="14.140625" customWidth="1"/>
    <col min="3845" max="3845" width="9.5703125" customWidth="1"/>
    <col min="3846" max="3846" width="8.42578125" customWidth="1"/>
    <col min="3847" max="3847" width="8.7109375" customWidth="1"/>
    <col min="3848" max="3848" width="8.42578125" customWidth="1"/>
    <col min="4097" max="4097" width="22" customWidth="1"/>
    <col min="4098" max="4098" width="17.42578125" customWidth="1"/>
    <col min="4099" max="4099" width="16.7109375" customWidth="1"/>
    <col min="4100" max="4100" width="14.140625" customWidth="1"/>
    <col min="4101" max="4101" width="9.5703125" customWidth="1"/>
    <col min="4102" max="4102" width="8.42578125" customWidth="1"/>
    <col min="4103" max="4103" width="8.7109375" customWidth="1"/>
    <col min="4104" max="4104" width="8.42578125" customWidth="1"/>
    <col min="4353" max="4353" width="22" customWidth="1"/>
    <col min="4354" max="4354" width="17.42578125" customWidth="1"/>
    <col min="4355" max="4355" width="16.7109375" customWidth="1"/>
    <col min="4356" max="4356" width="14.140625" customWidth="1"/>
    <col min="4357" max="4357" width="9.5703125" customWidth="1"/>
    <col min="4358" max="4358" width="8.42578125" customWidth="1"/>
    <col min="4359" max="4359" width="8.7109375" customWidth="1"/>
    <col min="4360" max="4360" width="8.42578125" customWidth="1"/>
    <col min="4609" max="4609" width="22" customWidth="1"/>
    <col min="4610" max="4610" width="17.42578125" customWidth="1"/>
    <col min="4611" max="4611" width="16.7109375" customWidth="1"/>
    <col min="4612" max="4612" width="14.140625" customWidth="1"/>
    <col min="4613" max="4613" width="9.5703125" customWidth="1"/>
    <col min="4614" max="4614" width="8.42578125" customWidth="1"/>
    <col min="4615" max="4615" width="8.7109375" customWidth="1"/>
    <col min="4616" max="4616" width="8.42578125" customWidth="1"/>
    <col min="4865" max="4865" width="22" customWidth="1"/>
    <col min="4866" max="4866" width="17.42578125" customWidth="1"/>
    <col min="4867" max="4867" width="16.7109375" customWidth="1"/>
    <col min="4868" max="4868" width="14.140625" customWidth="1"/>
    <col min="4869" max="4869" width="9.5703125" customWidth="1"/>
    <col min="4870" max="4870" width="8.42578125" customWidth="1"/>
    <col min="4871" max="4871" width="8.7109375" customWidth="1"/>
    <col min="4872" max="4872" width="8.42578125" customWidth="1"/>
    <col min="5121" max="5121" width="22" customWidth="1"/>
    <col min="5122" max="5122" width="17.42578125" customWidth="1"/>
    <col min="5123" max="5123" width="16.7109375" customWidth="1"/>
    <col min="5124" max="5124" width="14.140625" customWidth="1"/>
    <col min="5125" max="5125" width="9.5703125" customWidth="1"/>
    <col min="5126" max="5126" width="8.42578125" customWidth="1"/>
    <col min="5127" max="5127" width="8.7109375" customWidth="1"/>
    <col min="5128" max="5128" width="8.42578125" customWidth="1"/>
    <col min="5377" max="5377" width="22" customWidth="1"/>
    <col min="5378" max="5378" width="17.42578125" customWidth="1"/>
    <col min="5379" max="5379" width="16.7109375" customWidth="1"/>
    <col min="5380" max="5380" width="14.140625" customWidth="1"/>
    <col min="5381" max="5381" width="9.5703125" customWidth="1"/>
    <col min="5382" max="5382" width="8.42578125" customWidth="1"/>
    <col min="5383" max="5383" width="8.7109375" customWidth="1"/>
    <col min="5384" max="5384" width="8.42578125" customWidth="1"/>
    <col min="5633" max="5633" width="22" customWidth="1"/>
    <col min="5634" max="5634" width="17.42578125" customWidth="1"/>
    <col min="5635" max="5635" width="16.7109375" customWidth="1"/>
    <col min="5636" max="5636" width="14.140625" customWidth="1"/>
    <col min="5637" max="5637" width="9.5703125" customWidth="1"/>
    <col min="5638" max="5638" width="8.42578125" customWidth="1"/>
    <col min="5639" max="5639" width="8.7109375" customWidth="1"/>
    <col min="5640" max="5640" width="8.42578125" customWidth="1"/>
    <col min="5889" max="5889" width="22" customWidth="1"/>
    <col min="5890" max="5890" width="17.42578125" customWidth="1"/>
    <col min="5891" max="5891" width="16.7109375" customWidth="1"/>
    <col min="5892" max="5892" width="14.140625" customWidth="1"/>
    <col min="5893" max="5893" width="9.5703125" customWidth="1"/>
    <col min="5894" max="5894" width="8.42578125" customWidth="1"/>
    <col min="5895" max="5895" width="8.7109375" customWidth="1"/>
    <col min="5896" max="5896" width="8.42578125" customWidth="1"/>
    <col min="6145" max="6145" width="22" customWidth="1"/>
    <col min="6146" max="6146" width="17.42578125" customWidth="1"/>
    <col min="6147" max="6147" width="16.7109375" customWidth="1"/>
    <col min="6148" max="6148" width="14.140625" customWidth="1"/>
    <col min="6149" max="6149" width="9.5703125" customWidth="1"/>
    <col min="6150" max="6150" width="8.42578125" customWidth="1"/>
    <col min="6151" max="6151" width="8.7109375" customWidth="1"/>
    <col min="6152" max="6152" width="8.42578125" customWidth="1"/>
    <col min="6401" max="6401" width="22" customWidth="1"/>
    <col min="6402" max="6402" width="17.42578125" customWidth="1"/>
    <col min="6403" max="6403" width="16.7109375" customWidth="1"/>
    <col min="6404" max="6404" width="14.140625" customWidth="1"/>
    <col min="6405" max="6405" width="9.5703125" customWidth="1"/>
    <col min="6406" max="6406" width="8.42578125" customWidth="1"/>
    <col min="6407" max="6407" width="8.7109375" customWidth="1"/>
    <col min="6408" max="6408" width="8.42578125" customWidth="1"/>
    <col min="6657" max="6657" width="22" customWidth="1"/>
    <col min="6658" max="6658" width="17.42578125" customWidth="1"/>
    <col min="6659" max="6659" width="16.7109375" customWidth="1"/>
    <col min="6660" max="6660" width="14.140625" customWidth="1"/>
    <col min="6661" max="6661" width="9.5703125" customWidth="1"/>
    <col min="6662" max="6662" width="8.42578125" customWidth="1"/>
    <col min="6663" max="6663" width="8.7109375" customWidth="1"/>
    <col min="6664" max="6664" width="8.42578125" customWidth="1"/>
    <col min="6913" max="6913" width="22" customWidth="1"/>
    <col min="6914" max="6914" width="17.42578125" customWidth="1"/>
    <col min="6915" max="6915" width="16.7109375" customWidth="1"/>
    <col min="6916" max="6916" width="14.140625" customWidth="1"/>
    <col min="6917" max="6917" width="9.5703125" customWidth="1"/>
    <col min="6918" max="6918" width="8.42578125" customWidth="1"/>
    <col min="6919" max="6919" width="8.7109375" customWidth="1"/>
    <col min="6920" max="6920" width="8.42578125" customWidth="1"/>
    <col min="7169" max="7169" width="22" customWidth="1"/>
    <col min="7170" max="7170" width="17.42578125" customWidth="1"/>
    <col min="7171" max="7171" width="16.7109375" customWidth="1"/>
    <col min="7172" max="7172" width="14.140625" customWidth="1"/>
    <col min="7173" max="7173" width="9.5703125" customWidth="1"/>
    <col min="7174" max="7174" width="8.42578125" customWidth="1"/>
    <col min="7175" max="7175" width="8.7109375" customWidth="1"/>
    <col min="7176" max="7176" width="8.42578125" customWidth="1"/>
    <col min="7425" max="7425" width="22" customWidth="1"/>
    <col min="7426" max="7426" width="17.42578125" customWidth="1"/>
    <col min="7427" max="7427" width="16.7109375" customWidth="1"/>
    <col min="7428" max="7428" width="14.140625" customWidth="1"/>
    <col min="7429" max="7429" width="9.5703125" customWidth="1"/>
    <col min="7430" max="7430" width="8.42578125" customWidth="1"/>
    <col min="7431" max="7431" width="8.7109375" customWidth="1"/>
    <col min="7432" max="7432" width="8.42578125" customWidth="1"/>
    <col min="7681" max="7681" width="22" customWidth="1"/>
    <col min="7682" max="7682" width="17.42578125" customWidth="1"/>
    <col min="7683" max="7683" width="16.7109375" customWidth="1"/>
    <col min="7684" max="7684" width="14.140625" customWidth="1"/>
    <col min="7685" max="7685" width="9.5703125" customWidth="1"/>
    <col min="7686" max="7686" width="8.42578125" customWidth="1"/>
    <col min="7687" max="7687" width="8.7109375" customWidth="1"/>
    <col min="7688" max="7688" width="8.42578125" customWidth="1"/>
    <col min="7937" max="7937" width="22" customWidth="1"/>
    <col min="7938" max="7938" width="17.42578125" customWidth="1"/>
    <col min="7939" max="7939" width="16.7109375" customWidth="1"/>
    <col min="7940" max="7940" width="14.140625" customWidth="1"/>
    <col min="7941" max="7941" width="9.5703125" customWidth="1"/>
    <col min="7942" max="7942" width="8.42578125" customWidth="1"/>
    <col min="7943" max="7943" width="8.7109375" customWidth="1"/>
    <col min="7944" max="7944" width="8.42578125" customWidth="1"/>
    <col min="8193" max="8193" width="22" customWidth="1"/>
    <col min="8194" max="8194" width="17.42578125" customWidth="1"/>
    <col min="8195" max="8195" width="16.7109375" customWidth="1"/>
    <col min="8196" max="8196" width="14.140625" customWidth="1"/>
    <col min="8197" max="8197" width="9.5703125" customWidth="1"/>
    <col min="8198" max="8198" width="8.42578125" customWidth="1"/>
    <col min="8199" max="8199" width="8.7109375" customWidth="1"/>
    <col min="8200" max="8200" width="8.42578125" customWidth="1"/>
    <col min="8449" max="8449" width="22" customWidth="1"/>
    <col min="8450" max="8450" width="17.42578125" customWidth="1"/>
    <col min="8451" max="8451" width="16.7109375" customWidth="1"/>
    <col min="8452" max="8452" width="14.140625" customWidth="1"/>
    <col min="8453" max="8453" width="9.5703125" customWidth="1"/>
    <col min="8454" max="8454" width="8.42578125" customWidth="1"/>
    <col min="8455" max="8455" width="8.7109375" customWidth="1"/>
    <col min="8456" max="8456" width="8.42578125" customWidth="1"/>
    <col min="8705" max="8705" width="22" customWidth="1"/>
    <col min="8706" max="8706" width="17.42578125" customWidth="1"/>
    <col min="8707" max="8707" width="16.7109375" customWidth="1"/>
    <col min="8708" max="8708" width="14.140625" customWidth="1"/>
    <col min="8709" max="8709" width="9.5703125" customWidth="1"/>
    <col min="8710" max="8710" width="8.42578125" customWidth="1"/>
    <col min="8711" max="8711" width="8.7109375" customWidth="1"/>
    <col min="8712" max="8712" width="8.42578125" customWidth="1"/>
    <col min="8961" max="8961" width="22" customWidth="1"/>
    <col min="8962" max="8962" width="17.42578125" customWidth="1"/>
    <col min="8963" max="8963" width="16.7109375" customWidth="1"/>
    <col min="8964" max="8964" width="14.140625" customWidth="1"/>
    <col min="8965" max="8965" width="9.5703125" customWidth="1"/>
    <col min="8966" max="8966" width="8.42578125" customWidth="1"/>
    <col min="8967" max="8967" width="8.7109375" customWidth="1"/>
    <col min="8968" max="8968" width="8.42578125" customWidth="1"/>
    <col min="9217" max="9217" width="22" customWidth="1"/>
    <col min="9218" max="9218" width="17.42578125" customWidth="1"/>
    <col min="9219" max="9219" width="16.7109375" customWidth="1"/>
    <col min="9220" max="9220" width="14.140625" customWidth="1"/>
    <col min="9221" max="9221" width="9.5703125" customWidth="1"/>
    <col min="9222" max="9222" width="8.42578125" customWidth="1"/>
    <col min="9223" max="9223" width="8.7109375" customWidth="1"/>
    <col min="9224" max="9224" width="8.42578125" customWidth="1"/>
    <col min="9473" max="9473" width="22" customWidth="1"/>
    <col min="9474" max="9474" width="17.42578125" customWidth="1"/>
    <col min="9475" max="9475" width="16.7109375" customWidth="1"/>
    <col min="9476" max="9476" width="14.140625" customWidth="1"/>
    <col min="9477" max="9477" width="9.5703125" customWidth="1"/>
    <col min="9478" max="9478" width="8.42578125" customWidth="1"/>
    <col min="9479" max="9479" width="8.7109375" customWidth="1"/>
    <col min="9480" max="9480" width="8.42578125" customWidth="1"/>
    <col min="9729" max="9729" width="22" customWidth="1"/>
    <col min="9730" max="9730" width="17.42578125" customWidth="1"/>
    <col min="9731" max="9731" width="16.7109375" customWidth="1"/>
    <col min="9732" max="9732" width="14.140625" customWidth="1"/>
    <col min="9733" max="9733" width="9.5703125" customWidth="1"/>
    <col min="9734" max="9734" width="8.42578125" customWidth="1"/>
    <col min="9735" max="9735" width="8.7109375" customWidth="1"/>
    <col min="9736" max="9736" width="8.42578125" customWidth="1"/>
    <col min="9985" max="9985" width="22" customWidth="1"/>
    <col min="9986" max="9986" width="17.42578125" customWidth="1"/>
    <col min="9987" max="9987" width="16.7109375" customWidth="1"/>
    <col min="9988" max="9988" width="14.140625" customWidth="1"/>
    <col min="9989" max="9989" width="9.5703125" customWidth="1"/>
    <col min="9990" max="9990" width="8.42578125" customWidth="1"/>
    <col min="9991" max="9991" width="8.7109375" customWidth="1"/>
    <col min="9992" max="9992" width="8.42578125" customWidth="1"/>
    <col min="10241" max="10241" width="22" customWidth="1"/>
    <col min="10242" max="10242" width="17.42578125" customWidth="1"/>
    <col min="10243" max="10243" width="16.7109375" customWidth="1"/>
    <col min="10244" max="10244" width="14.140625" customWidth="1"/>
    <col min="10245" max="10245" width="9.5703125" customWidth="1"/>
    <col min="10246" max="10246" width="8.42578125" customWidth="1"/>
    <col min="10247" max="10247" width="8.7109375" customWidth="1"/>
    <col min="10248" max="10248" width="8.42578125" customWidth="1"/>
    <col min="10497" max="10497" width="22" customWidth="1"/>
    <col min="10498" max="10498" width="17.42578125" customWidth="1"/>
    <col min="10499" max="10499" width="16.7109375" customWidth="1"/>
    <col min="10500" max="10500" width="14.140625" customWidth="1"/>
    <col min="10501" max="10501" width="9.5703125" customWidth="1"/>
    <col min="10502" max="10502" width="8.42578125" customWidth="1"/>
    <col min="10503" max="10503" width="8.7109375" customWidth="1"/>
    <col min="10504" max="10504" width="8.42578125" customWidth="1"/>
    <col min="10753" max="10753" width="22" customWidth="1"/>
    <col min="10754" max="10754" width="17.42578125" customWidth="1"/>
    <col min="10755" max="10755" width="16.7109375" customWidth="1"/>
    <col min="10756" max="10756" width="14.140625" customWidth="1"/>
    <col min="10757" max="10757" width="9.5703125" customWidth="1"/>
    <col min="10758" max="10758" width="8.42578125" customWidth="1"/>
    <col min="10759" max="10759" width="8.7109375" customWidth="1"/>
    <col min="10760" max="10760" width="8.42578125" customWidth="1"/>
    <col min="11009" max="11009" width="22" customWidth="1"/>
    <col min="11010" max="11010" width="17.42578125" customWidth="1"/>
    <col min="11011" max="11011" width="16.7109375" customWidth="1"/>
    <col min="11012" max="11012" width="14.140625" customWidth="1"/>
    <col min="11013" max="11013" width="9.5703125" customWidth="1"/>
    <col min="11014" max="11014" width="8.42578125" customWidth="1"/>
    <col min="11015" max="11015" width="8.7109375" customWidth="1"/>
    <col min="11016" max="11016" width="8.42578125" customWidth="1"/>
    <col min="11265" max="11265" width="22" customWidth="1"/>
    <col min="11266" max="11266" width="17.42578125" customWidth="1"/>
    <col min="11267" max="11267" width="16.7109375" customWidth="1"/>
    <col min="11268" max="11268" width="14.140625" customWidth="1"/>
    <col min="11269" max="11269" width="9.5703125" customWidth="1"/>
    <col min="11270" max="11270" width="8.42578125" customWidth="1"/>
    <col min="11271" max="11271" width="8.7109375" customWidth="1"/>
    <col min="11272" max="11272" width="8.42578125" customWidth="1"/>
    <col min="11521" max="11521" width="22" customWidth="1"/>
    <col min="11522" max="11522" width="17.42578125" customWidth="1"/>
    <col min="11523" max="11523" width="16.7109375" customWidth="1"/>
    <col min="11524" max="11524" width="14.140625" customWidth="1"/>
    <col min="11525" max="11525" width="9.5703125" customWidth="1"/>
    <col min="11526" max="11526" width="8.42578125" customWidth="1"/>
    <col min="11527" max="11527" width="8.7109375" customWidth="1"/>
    <col min="11528" max="11528" width="8.42578125" customWidth="1"/>
    <col min="11777" max="11777" width="22" customWidth="1"/>
    <col min="11778" max="11778" width="17.42578125" customWidth="1"/>
    <col min="11779" max="11779" width="16.7109375" customWidth="1"/>
    <col min="11780" max="11780" width="14.140625" customWidth="1"/>
    <col min="11781" max="11781" width="9.5703125" customWidth="1"/>
    <col min="11782" max="11782" width="8.42578125" customWidth="1"/>
    <col min="11783" max="11783" width="8.7109375" customWidth="1"/>
    <col min="11784" max="11784" width="8.42578125" customWidth="1"/>
    <col min="12033" max="12033" width="22" customWidth="1"/>
    <col min="12034" max="12034" width="17.42578125" customWidth="1"/>
    <col min="12035" max="12035" width="16.7109375" customWidth="1"/>
    <col min="12036" max="12036" width="14.140625" customWidth="1"/>
    <col min="12037" max="12037" width="9.5703125" customWidth="1"/>
    <col min="12038" max="12038" width="8.42578125" customWidth="1"/>
    <col min="12039" max="12039" width="8.7109375" customWidth="1"/>
    <col min="12040" max="12040" width="8.42578125" customWidth="1"/>
    <col min="12289" max="12289" width="22" customWidth="1"/>
    <col min="12290" max="12290" width="17.42578125" customWidth="1"/>
    <col min="12291" max="12291" width="16.7109375" customWidth="1"/>
    <col min="12292" max="12292" width="14.140625" customWidth="1"/>
    <col min="12293" max="12293" width="9.5703125" customWidth="1"/>
    <col min="12294" max="12294" width="8.42578125" customWidth="1"/>
    <col min="12295" max="12295" width="8.7109375" customWidth="1"/>
    <col min="12296" max="12296" width="8.42578125" customWidth="1"/>
    <col min="12545" max="12545" width="22" customWidth="1"/>
    <col min="12546" max="12546" width="17.42578125" customWidth="1"/>
    <col min="12547" max="12547" width="16.7109375" customWidth="1"/>
    <col min="12548" max="12548" width="14.140625" customWidth="1"/>
    <col min="12549" max="12549" width="9.5703125" customWidth="1"/>
    <col min="12550" max="12550" width="8.42578125" customWidth="1"/>
    <col min="12551" max="12551" width="8.7109375" customWidth="1"/>
    <col min="12552" max="12552" width="8.42578125" customWidth="1"/>
    <col min="12801" max="12801" width="22" customWidth="1"/>
    <col min="12802" max="12802" width="17.42578125" customWidth="1"/>
    <col min="12803" max="12803" width="16.7109375" customWidth="1"/>
    <col min="12804" max="12804" width="14.140625" customWidth="1"/>
    <col min="12805" max="12805" width="9.5703125" customWidth="1"/>
    <col min="12806" max="12806" width="8.42578125" customWidth="1"/>
    <col min="12807" max="12807" width="8.7109375" customWidth="1"/>
    <col min="12808" max="12808" width="8.42578125" customWidth="1"/>
    <col min="13057" max="13057" width="22" customWidth="1"/>
    <col min="13058" max="13058" width="17.42578125" customWidth="1"/>
    <col min="13059" max="13059" width="16.7109375" customWidth="1"/>
    <col min="13060" max="13060" width="14.140625" customWidth="1"/>
    <col min="13061" max="13061" width="9.5703125" customWidth="1"/>
    <col min="13062" max="13062" width="8.42578125" customWidth="1"/>
    <col min="13063" max="13063" width="8.7109375" customWidth="1"/>
    <col min="13064" max="13064" width="8.42578125" customWidth="1"/>
    <col min="13313" max="13313" width="22" customWidth="1"/>
    <col min="13314" max="13314" width="17.42578125" customWidth="1"/>
    <col min="13315" max="13315" width="16.7109375" customWidth="1"/>
    <col min="13316" max="13316" width="14.140625" customWidth="1"/>
    <col min="13317" max="13317" width="9.5703125" customWidth="1"/>
    <col min="13318" max="13318" width="8.42578125" customWidth="1"/>
    <col min="13319" max="13319" width="8.7109375" customWidth="1"/>
    <col min="13320" max="13320" width="8.42578125" customWidth="1"/>
    <col min="13569" max="13569" width="22" customWidth="1"/>
    <col min="13570" max="13570" width="17.42578125" customWidth="1"/>
    <col min="13571" max="13571" width="16.7109375" customWidth="1"/>
    <col min="13572" max="13572" width="14.140625" customWidth="1"/>
    <col min="13573" max="13573" width="9.5703125" customWidth="1"/>
    <col min="13574" max="13574" width="8.42578125" customWidth="1"/>
    <col min="13575" max="13575" width="8.7109375" customWidth="1"/>
    <col min="13576" max="13576" width="8.42578125" customWidth="1"/>
    <col min="13825" max="13825" width="22" customWidth="1"/>
    <col min="13826" max="13826" width="17.42578125" customWidth="1"/>
    <col min="13827" max="13827" width="16.7109375" customWidth="1"/>
    <col min="13828" max="13828" width="14.140625" customWidth="1"/>
    <col min="13829" max="13829" width="9.5703125" customWidth="1"/>
    <col min="13830" max="13830" width="8.42578125" customWidth="1"/>
    <col min="13831" max="13831" width="8.7109375" customWidth="1"/>
    <col min="13832" max="13832" width="8.42578125" customWidth="1"/>
    <col min="14081" max="14081" width="22" customWidth="1"/>
    <col min="14082" max="14082" width="17.42578125" customWidth="1"/>
    <col min="14083" max="14083" width="16.7109375" customWidth="1"/>
    <col min="14084" max="14084" width="14.140625" customWidth="1"/>
    <col min="14085" max="14085" width="9.5703125" customWidth="1"/>
    <col min="14086" max="14086" width="8.42578125" customWidth="1"/>
    <col min="14087" max="14087" width="8.7109375" customWidth="1"/>
    <col min="14088" max="14088" width="8.42578125" customWidth="1"/>
    <col min="14337" max="14337" width="22" customWidth="1"/>
    <col min="14338" max="14338" width="17.42578125" customWidth="1"/>
    <col min="14339" max="14339" width="16.7109375" customWidth="1"/>
    <col min="14340" max="14340" width="14.140625" customWidth="1"/>
    <col min="14341" max="14341" width="9.5703125" customWidth="1"/>
    <col min="14342" max="14342" width="8.42578125" customWidth="1"/>
    <col min="14343" max="14343" width="8.7109375" customWidth="1"/>
    <col min="14344" max="14344" width="8.42578125" customWidth="1"/>
    <col min="14593" max="14593" width="22" customWidth="1"/>
    <col min="14594" max="14594" width="17.42578125" customWidth="1"/>
    <col min="14595" max="14595" width="16.7109375" customWidth="1"/>
    <col min="14596" max="14596" width="14.140625" customWidth="1"/>
    <col min="14597" max="14597" width="9.5703125" customWidth="1"/>
    <col min="14598" max="14598" width="8.42578125" customWidth="1"/>
    <col min="14599" max="14599" width="8.7109375" customWidth="1"/>
    <col min="14600" max="14600" width="8.42578125" customWidth="1"/>
    <col min="14849" max="14849" width="22" customWidth="1"/>
    <col min="14850" max="14850" width="17.42578125" customWidth="1"/>
    <col min="14851" max="14851" width="16.7109375" customWidth="1"/>
    <col min="14852" max="14852" width="14.140625" customWidth="1"/>
    <col min="14853" max="14853" width="9.5703125" customWidth="1"/>
    <col min="14854" max="14854" width="8.42578125" customWidth="1"/>
    <col min="14855" max="14855" width="8.7109375" customWidth="1"/>
    <col min="14856" max="14856" width="8.42578125" customWidth="1"/>
    <col min="15105" max="15105" width="22" customWidth="1"/>
    <col min="15106" max="15106" width="17.42578125" customWidth="1"/>
    <col min="15107" max="15107" width="16.7109375" customWidth="1"/>
    <col min="15108" max="15108" width="14.140625" customWidth="1"/>
    <col min="15109" max="15109" width="9.5703125" customWidth="1"/>
    <col min="15110" max="15110" width="8.42578125" customWidth="1"/>
    <col min="15111" max="15111" width="8.7109375" customWidth="1"/>
    <col min="15112" max="15112" width="8.42578125" customWidth="1"/>
    <col min="15361" max="15361" width="22" customWidth="1"/>
    <col min="15362" max="15362" width="17.42578125" customWidth="1"/>
    <col min="15363" max="15363" width="16.7109375" customWidth="1"/>
    <col min="15364" max="15364" width="14.140625" customWidth="1"/>
    <col min="15365" max="15365" width="9.5703125" customWidth="1"/>
    <col min="15366" max="15366" width="8.42578125" customWidth="1"/>
    <col min="15367" max="15367" width="8.7109375" customWidth="1"/>
    <col min="15368" max="15368" width="8.42578125" customWidth="1"/>
    <col min="15617" max="15617" width="22" customWidth="1"/>
    <col min="15618" max="15618" width="17.42578125" customWidth="1"/>
    <col min="15619" max="15619" width="16.7109375" customWidth="1"/>
    <col min="15620" max="15620" width="14.140625" customWidth="1"/>
    <col min="15621" max="15621" width="9.5703125" customWidth="1"/>
    <col min="15622" max="15622" width="8.42578125" customWidth="1"/>
    <col min="15623" max="15623" width="8.7109375" customWidth="1"/>
    <col min="15624" max="15624" width="8.42578125" customWidth="1"/>
    <col min="15873" max="15873" width="22" customWidth="1"/>
    <col min="15874" max="15874" width="17.42578125" customWidth="1"/>
    <col min="15875" max="15875" width="16.7109375" customWidth="1"/>
    <col min="15876" max="15876" width="14.140625" customWidth="1"/>
    <col min="15877" max="15877" width="9.5703125" customWidth="1"/>
    <col min="15878" max="15878" width="8.42578125" customWidth="1"/>
    <col min="15879" max="15879" width="8.7109375" customWidth="1"/>
    <col min="15880" max="15880" width="8.42578125" customWidth="1"/>
    <col min="16129" max="16129" width="22" customWidth="1"/>
    <col min="16130" max="16130" width="17.42578125" customWidth="1"/>
    <col min="16131" max="16131" width="16.7109375" customWidth="1"/>
    <col min="16132" max="16132" width="14.140625" customWidth="1"/>
    <col min="16133" max="16133" width="9.5703125" customWidth="1"/>
    <col min="16134" max="16134" width="8.42578125" customWidth="1"/>
    <col min="16135" max="16135" width="8.7109375" customWidth="1"/>
    <col min="16136" max="16136" width="8.42578125" customWidth="1"/>
  </cols>
  <sheetData>
    <row r="1" spans="1:13" ht="27.75">
      <c r="A1" s="2"/>
      <c r="B1" s="2"/>
      <c r="C1" s="2"/>
      <c r="D1" s="2"/>
      <c r="E1" s="2"/>
      <c r="F1" s="9"/>
      <c r="G1" s="9"/>
      <c r="H1" s="10"/>
      <c r="I1" s="10"/>
      <c r="J1" s="11"/>
      <c r="K1" s="2"/>
      <c r="L1" s="2"/>
      <c r="M1" s="2"/>
    </row>
    <row r="2" spans="1:13" ht="27.75">
      <c r="A2" s="2"/>
      <c r="B2" s="2"/>
      <c r="C2" s="2"/>
      <c r="D2" s="2"/>
      <c r="E2" s="2"/>
      <c r="F2" s="9"/>
      <c r="G2" s="9"/>
      <c r="H2" s="10"/>
      <c r="I2" s="10"/>
      <c r="J2" s="11"/>
      <c r="K2" s="2"/>
      <c r="L2" s="2"/>
      <c r="M2" s="2"/>
    </row>
    <row r="3" spans="1:13" ht="27.75">
      <c r="A3" s="2"/>
      <c r="B3" s="2"/>
      <c r="C3" s="2"/>
      <c r="D3" s="2"/>
      <c r="E3" s="2"/>
      <c r="F3" s="9"/>
      <c r="G3" s="9"/>
      <c r="H3" s="10"/>
      <c r="I3" s="10"/>
      <c r="J3" s="11"/>
      <c r="K3" s="2"/>
      <c r="L3" s="2"/>
      <c r="M3" s="2"/>
    </row>
    <row r="4" spans="1:13" ht="24">
      <c r="A4" s="2"/>
      <c r="B4" s="2"/>
      <c r="C4" s="2"/>
      <c r="D4" s="2"/>
      <c r="E4" s="2"/>
      <c r="F4" s="9"/>
      <c r="G4" s="9"/>
      <c r="H4" s="9"/>
      <c r="I4" s="2"/>
      <c r="J4" s="2"/>
      <c r="K4" s="2"/>
      <c r="L4" s="2"/>
      <c r="M4" s="2"/>
    </row>
    <row r="5" spans="1:13" ht="24">
      <c r="A5" s="2"/>
      <c r="B5" s="2"/>
      <c r="C5" s="2"/>
      <c r="D5" s="2"/>
      <c r="E5" s="2"/>
      <c r="F5" s="9"/>
      <c r="G5" s="9"/>
      <c r="H5" s="9"/>
      <c r="I5" s="2"/>
      <c r="J5" s="2"/>
      <c r="K5" s="2"/>
      <c r="L5" s="2"/>
      <c r="M5" s="2"/>
    </row>
    <row r="6" spans="1:13" ht="21" customHeight="1">
      <c r="B6" s="12"/>
      <c r="C6" s="12"/>
      <c r="D6" s="12"/>
      <c r="E6" s="12"/>
      <c r="F6" s="12"/>
      <c r="G6" s="12"/>
      <c r="H6" s="12"/>
      <c r="I6" s="12"/>
      <c r="J6" s="12"/>
      <c r="K6" s="10"/>
      <c r="L6" s="10"/>
      <c r="M6" s="10"/>
    </row>
    <row r="7" spans="1:13" ht="37.5">
      <c r="A7" s="515" t="s">
        <v>8</v>
      </c>
      <c r="B7" s="515"/>
      <c r="C7" s="515"/>
      <c r="D7" s="515"/>
      <c r="E7" s="515"/>
      <c r="F7" s="515"/>
      <c r="G7" s="515"/>
      <c r="H7" s="515"/>
      <c r="I7" s="515"/>
      <c r="J7" s="515"/>
      <c r="K7" s="2"/>
      <c r="L7" s="2"/>
      <c r="M7" s="2"/>
    </row>
    <row r="8" spans="1:13" ht="19.5" customHeight="1">
      <c r="A8" s="12"/>
      <c r="B8" s="12"/>
      <c r="C8" s="12"/>
      <c r="D8" s="12"/>
      <c r="E8" s="12"/>
      <c r="F8" s="12"/>
      <c r="G8" s="12"/>
      <c r="H8" s="12"/>
      <c r="I8" s="12"/>
      <c r="J8" s="12"/>
      <c r="K8" s="2"/>
      <c r="L8" s="2"/>
      <c r="M8" s="2"/>
    </row>
    <row r="9" spans="1:13" ht="32.25" customHeight="1">
      <c r="A9" s="515" t="s">
        <v>23</v>
      </c>
      <c r="B9" s="515"/>
      <c r="C9" s="515"/>
      <c r="D9" s="515"/>
      <c r="E9" s="515"/>
      <c r="F9" s="515"/>
      <c r="G9" s="515"/>
      <c r="H9" s="515"/>
      <c r="I9" s="515"/>
      <c r="J9" s="515"/>
      <c r="K9" s="2"/>
      <c r="L9" s="2"/>
      <c r="M9" s="2"/>
    </row>
    <row r="10" spans="1:13" ht="42.75" customHeight="1">
      <c r="A10" s="515"/>
      <c r="B10" s="515"/>
      <c r="C10" s="515"/>
      <c r="D10" s="515"/>
      <c r="E10" s="515"/>
      <c r="F10" s="515"/>
      <c r="G10" s="515"/>
      <c r="H10" s="515"/>
      <c r="I10" s="515"/>
      <c r="J10" s="515"/>
      <c r="K10" s="2"/>
      <c r="L10" s="2"/>
      <c r="M10" s="2"/>
    </row>
    <row r="11" spans="1:13" ht="30.75" customHeight="1">
      <c r="A11" s="13"/>
      <c r="B11" s="13"/>
      <c r="C11" s="13"/>
      <c r="D11" s="13"/>
      <c r="E11" s="13"/>
      <c r="F11" s="13"/>
      <c r="G11" s="13"/>
      <c r="H11" s="13"/>
      <c r="I11" s="13"/>
      <c r="J11" s="2"/>
      <c r="K11" s="2"/>
      <c r="L11" s="2"/>
      <c r="M11" s="2"/>
    </row>
    <row r="12" spans="1:13" ht="21" customHeight="1">
      <c r="A12" s="14"/>
      <c r="B12" s="14"/>
      <c r="C12" s="14"/>
      <c r="D12" s="14"/>
      <c r="E12" s="14"/>
      <c r="F12" s="14"/>
      <c r="G12" s="14"/>
      <c r="H12" s="14"/>
      <c r="I12" s="14"/>
      <c r="J12" s="2"/>
      <c r="K12" s="2"/>
      <c r="L12" s="2"/>
      <c r="M12" s="2"/>
    </row>
    <row r="13" spans="1:13" ht="21" customHeight="1">
      <c r="A13" s="14"/>
      <c r="B13" s="14"/>
      <c r="C13" s="14"/>
      <c r="D13" s="14"/>
      <c r="E13" s="14"/>
      <c r="F13" s="14"/>
      <c r="G13" s="14"/>
      <c r="H13" s="14"/>
      <c r="I13" s="14"/>
      <c r="J13" s="2"/>
      <c r="K13" s="2"/>
      <c r="L13" s="2"/>
      <c r="M13" s="2"/>
    </row>
    <row r="14" spans="1:13" ht="21" customHeight="1">
      <c r="A14" s="14"/>
      <c r="B14" s="14"/>
      <c r="C14" s="14"/>
      <c r="D14" s="14"/>
      <c r="E14" s="14"/>
      <c r="F14" s="14"/>
      <c r="G14" s="14"/>
      <c r="H14" s="14"/>
      <c r="I14" s="14"/>
      <c r="J14" s="2"/>
      <c r="K14" s="2"/>
      <c r="L14" s="2"/>
      <c r="M14" s="2"/>
    </row>
    <row r="15" spans="1:13" ht="21" customHeight="1">
      <c r="A15" s="14"/>
      <c r="B15" s="14"/>
      <c r="C15" s="14"/>
      <c r="D15" s="14"/>
      <c r="E15" s="14"/>
      <c r="F15" s="14"/>
      <c r="G15" s="14"/>
      <c r="H15" s="14"/>
      <c r="I15" s="14"/>
      <c r="J15" s="2"/>
      <c r="K15" s="2"/>
      <c r="L15" s="2"/>
      <c r="M15" s="2"/>
    </row>
    <row r="16" spans="1:13" ht="21" customHeight="1">
      <c r="A16" s="14"/>
      <c r="B16" s="14"/>
      <c r="C16" s="14"/>
      <c r="D16" s="14"/>
      <c r="E16" s="14"/>
      <c r="F16" s="14"/>
      <c r="G16" s="14"/>
      <c r="H16" s="14"/>
      <c r="I16" s="14"/>
      <c r="J16" s="2"/>
      <c r="K16" s="2"/>
      <c r="L16" s="2"/>
      <c r="M16" s="2"/>
    </row>
    <row r="17" spans="1:13" ht="21" customHeight="1">
      <c r="A17" s="14"/>
      <c r="B17" s="14"/>
      <c r="C17" s="14"/>
      <c r="D17" s="14"/>
      <c r="E17" s="14"/>
      <c r="F17" s="14"/>
      <c r="G17" s="14"/>
      <c r="H17" s="14"/>
      <c r="I17" s="14"/>
      <c r="J17" s="2"/>
      <c r="K17" s="2"/>
      <c r="L17" s="2"/>
      <c r="M17" s="2"/>
    </row>
    <row r="18" spans="1:13" ht="21" customHeight="1">
      <c r="A18" s="14"/>
      <c r="B18" s="14"/>
      <c r="C18" s="14"/>
      <c r="D18" s="14"/>
      <c r="E18" s="14"/>
      <c r="F18" s="14"/>
      <c r="G18" s="14"/>
      <c r="H18" s="14"/>
      <c r="I18" s="14"/>
      <c r="J18" s="2"/>
      <c r="K18" s="2"/>
      <c r="L18" s="2"/>
      <c r="M18" s="2"/>
    </row>
    <row r="19" spans="1:13" ht="21" customHeight="1">
      <c r="A19" s="14"/>
      <c r="B19" s="14"/>
      <c r="C19" s="14"/>
      <c r="D19" s="14"/>
      <c r="E19" s="14"/>
      <c r="F19" s="14"/>
      <c r="G19" s="14"/>
      <c r="H19" s="14"/>
      <c r="I19" s="14"/>
      <c r="J19" s="2"/>
      <c r="K19" s="2"/>
      <c r="L19" s="2"/>
      <c r="M19" s="2"/>
    </row>
    <row r="20" spans="1:13" ht="21" customHeight="1">
      <c r="A20" s="14"/>
      <c r="B20" s="14"/>
      <c r="C20" s="14"/>
      <c r="D20" s="14"/>
      <c r="E20" s="14"/>
      <c r="F20" s="14"/>
      <c r="G20" s="14"/>
      <c r="H20" s="14"/>
      <c r="I20" s="14"/>
      <c r="J20" s="2"/>
      <c r="K20" s="2"/>
      <c r="L20" s="2"/>
      <c r="M20" s="2"/>
    </row>
    <row r="21" spans="1:13" ht="21" customHeight="1">
      <c r="A21" s="14"/>
      <c r="B21" s="14"/>
      <c r="C21" s="14"/>
      <c r="D21" s="14"/>
      <c r="E21" s="14"/>
      <c r="F21" s="14"/>
      <c r="G21" s="14"/>
      <c r="H21" s="14"/>
      <c r="I21" s="14"/>
      <c r="J21" s="2"/>
      <c r="K21" s="2"/>
      <c r="L21" s="2"/>
      <c r="M21" s="2"/>
    </row>
    <row r="22" spans="1:13" ht="21" customHeight="1">
      <c r="A22" s="14"/>
      <c r="B22" s="14"/>
      <c r="C22" s="14"/>
      <c r="D22" s="14"/>
      <c r="E22" s="14"/>
      <c r="F22" s="14"/>
      <c r="G22" s="14"/>
      <c r="H22" s="14"/>
      <c r="I22" s="14"/>
      <c r="J22" s="2"/>
      <c r="K22" s="2"/>
      <c r="L22" s="2"/>
      <c r="M22" s="2"/>
    </row>
    <row r="23" spans="1:13" ht="24">
      <c r="A23" s="2"/>
      <c r="B23" s="2"/>
      <c r="C23" s="2"/>
      <c r="D23" s="2"/>
      <c r="E23" s="2"/>
      <c r="F23" s="9"/>
      <c r="G23" s="9"/>
      <c r="H23" s="9"/>
      <c r="I23" s="2"/>
      <c r="J23" s="2"/>
      <c r="K23" s="2"/>
      <c r="L23" s="2"/>
      <c r="M23" s="2"/>
    </row>
    <row r="24" spans="1:13" ht="24">
      <c r="A24" s="2"/>
      <c r="B24" s="2"/>
      <c r="C24" s="2"/>
      <c r="D24" s="2"/>
      <c r="E24" s="2"/>
      <c r="F24" s="9"/>
      <c r="G24" s="9"/>
      <c r="H24" s="9"/>
      <c r="I24" s="2"/>
      <c r="J24" s="2"/>
      <c r="K24" s="2"/>
      <c r="L24" s="2"/>
      <c r="M24" s="2"/>
    </row>
    <row r="25" spans="1:13" ht="24">
      <c r="A25" s="2"/>
      <c r="B25" s="2"/>
      <c r="C25" s="2"/>
      <c r="D25" s="2"/>
      <c r="E25" s="2"/>
      <c r="F25" s="9"/>
      <c r="G25" s="9"/>
      <c r="H25" s="9"/>
      <c r="I25" s="2"/>
      <c r="J25" s="2"/>
      <c r="K25" s="2"/>
      <c r="L25" s="2"/>
      <c r="M25" s="2"/>
    </row>
    <row r="26" spans="1:13" ht="24">
      <c r="A26" s="2"/>
      <c r="B26" s="2"/>
      <c r="C26" s="2"/>
      <c r="D26" s="2"/>
      <c r="E26" s="2"/>
      <c r="F26" s="9"/>
      <c r="G26" s="9"/>
      <c r="H26" s="9"/>
      <c r="I26" s="2"/>
      <c r="J26" s="2"/>
      <c r="K26" s="2"/>
      <c r="L26" s="2"/>
      <c r="M26" s="2"/>
    </row>
    <row r="27" spans="1:13" ht="24">
      <c r="A27" s="2"/>
      <c r="B27" s="2"/>
      <c r="C27" s="2"/>
      <c r="D27" s="2"/>
      <c r="E27" s="2"/>
      <c r="F27" s="9"/>
      <c r="G27" s="9"/>
      <c r="H27" s="9"/>
      <c r="I27" s="2"/>
      <c r="J27" s="2"/>
      <c r="K27" s="2"/>
      <c r="L27" s="2"/>
      <c r="M27" s="2"/>
    </row>
    <row r="28" spans="1:13" ht="24">
      <c r="A28" s="2"/>
      <c r="B28" s="2"/>
      <c r="C28" s="2"/>
      <c r="D28" s="2"/>
      <c r="E28" s="2"/>
      <c r="F28" s="9"/>
      <c r="G28" s="9"/>
      <c r="H28" s="9"/>
      <c r="I28" s="2"/>
      <c r="J28" s="2"/>
      <c r="K28" s="2"/>
      <c r="L28" s="2"/>
      <c r="M28" s="2"/>
    </row>
    <row r="29" spans="1:13" ht="24">
      <c r="A29" s="2"/>
      <c r="B29" s="2"/>
      <c r="C29" s="2"/>
      <c r="D29" s="2"/>
      <c r="E29" s="2"/>
      <c r="F29" s="9"/>
      <c r="G29" s="9"/>
      <c r="H29" s="9"/>
      <c r="I29" s="2"/>
      <c r="J29" s="2"/>
      <c r="K29" s="2"/>
      <c r="L29" s="2"/>
      <c r="M29" s="2"/>
    </row>
    <row r="30" spans="1:13" ht="24">
      <c r="A30" s="2"/>
      <c r="B30" s="2"/>
      <c r="C30" s="2"/>
      <c r="D30" s="2"/>
      <c r="E30" s="2"/>
      <c r="F30" s="9"/>
      <c r="G30" s="9"/>
      <c r="H30" s="9"/>
      <c r="I30" s="2"/>
      <c r="J30" s="2"/>
      <c r="K30" s="2"/>
      <c r="L30" s="2"/>
      <c r="M30" s="2"/>
    </row>
    <row r="31" spans="1:13" ht="24">
      <c r="A31" s="2"/>
      <c r="B31" s="2"/>
      <c r="C31" s="2"/>
      <c r="D31" s="2"/>
      <c r="E31" s="2"/>
      <c r="F31" s="9"/>
      <c r="G31" s="9"/>
      <c r="H31" s="9"/>
      <c r="I31" s="2"/>
      <c r="J31" s="2"/>
      <c r="K31" s="2"/>
      <c r="L31" s="2"/>
      <c r="M31" s="2"/>
    </row>
    <row r="32" spans="1:13" ht="24">
      <c r="A32" s="2"/>
      <c r="B32" s="2"/>
      <c r="C32" s="2"/>
      <c r="D32" s="2"/>
      <c r="E32" s="2"/>
      <c r="F32" s="9"/>
      <c r="G32" s="9"/>
      <c r="H32" s="9"/>
      <c r="I32" s="2"/>
      <c r="J32" s="2"/>
      <c r="K32" s="2"/>
      <c r="L32" s="2"/>
      <c r="M32" s="2"/>
    </row>
    <row r="33" spans="1:13" ht="24">
      <c r="A33" s="2"/>
      <c r="B33" s="2"/>
      <c r="C33" s="2"/>
      <c r="D33" s="2"/>
      <c r="E33" s="2"/>
      <c r="F33" s="9"/>
      <c r="G33" s="9"/>
      <c r="H33" s="9"/>
      <c r="I33" s="2"/>
      <c r="J33" s="2"/>
      <c r="K33" s="2"/>
      <c r="L33" s="2"/>
      <c r="M33" s="2"/>
    </row>
    <row r="34" spans="1:13" ht="24">
      <c r="A34" s="2"/>
      <c r="B34" s="2"/>
      <c r="C34" s="2"/>
      <c r="D34" s="2"/>
      <c r="E34" s="2"/>
      <c r="F34" s="9"/>
      <c r="G34" s="9"/>
      <c r="H34" s="9"/>
      <c r="I34" s="2"/>
      <c r="J34" s="2"/>
      <c r="K34" s="2"/>
      <c r="L34" s="2"/>
      <c r="M34" s="2"/>
    </row>
  </sheetData>
  <mergeCells count="2">
    <mergeCell ref="A7:J7"/>
    <mergeCell ref="A9:J10"/>
  </mergeCells>
  <pageMargins left="0.70866141732283472" right="0.70866141732283472" top="0.74803149606299213" bottom="0.74803149606299213" header="0.31496062992125984" footer="0.31496062992125984"/>
  <pageSetup paperSize="9" firstPageNumber="14" orientation="landscape" r:id="rId1"/>
  <headerFooter>
    <oddFooter xml:space="preserve">&amp;C14
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Y214"/>
  <sheetViews>
    <sheetView tabSelected="1" view="pageLayout" topLeftCell="A39" zoomScale="87" zoomScaleNormal="84" zoomScaleSheetLayoutView="100" zoomScalePageLayoutView="87" workbookViewId="0">
      <selection activeCell="C39" sqref="C39"/>
    </sheetView>
  </sheetViews>
  <sheetFormatPr defaultColWidth="9.140625" defaultRowHeight="21"/>
  <cols>
    <col min="1" max="1" width="16.28515625" style="44" customWidth="1"/>
    <col min="2" max="2" width="18.42578125" style="44" customWidth="1"/>
    <col min="3" max="3" width="19" style="44" customWidth="1"/>
    <col min="4" max="4" width="17.140625" style="431" customWidth="1"/>
    <col min="5" max="5" width="14.28515625" style="57" customWidth="1"/>
    <col min="6" max="6" width="9.85546875" style="44" customWidth="1"/>
    <col min="7" max="7" width="12.140625" style="44" customWidth="1"/>
    <col min="8" max="8" width="0.140625" style="57" hidden="1" customWidth="1"/>
    <col min="9" max="9" width="10.140625" style="99" hidden="1" customWidth="1"/>
    <col min="10" max="10" width="8" style="98" hidden="1" customWidth="1"/>
    <col min="11" max="11" width="9.42578125" style="98" hidden="1" customWidth="1"/>
    <col min="12" max="12" width="7.7109375" style="98" hidden="1" customWidth="1"/>
    <col min="13" max="13" width="9.5703125" style="98" hidden="1" customWidth="1"/>
    <col min="14" max="14" width="2.42578125" style="98" hidden="1" customWidth="1"/>
    <col min="15" max="15" width="13.42578125" style="169" customWidth="1"/>
    <col min="16" max="16" width="0.85546875" style="44" customWidth="1"/>
    <col min="17" max="17" width="6.85546875" style="44" customWidth="1"/>
    <col min="18" max="18" width="8.42578125" style="91" hidden="1" customWidth="1"/>
    <col min="19" max="19" width="9.140625" style="44" hidden="1" customWidth="1"/>
    <col min="20" max="20" width="13.42578125" style="91" hidden="1" customWidth="1"/>
    <col min="21" max="21" width="12.140625" style="44" hidden="1" customWidth="1"/>
    <col min="22" max="23" width="9.140625" style="44" hidden="1" customWidth="1"/>
    <col min="24" max="28" width="9.140625" style="44"/>
    <col min="29" max="29" width="10.7109375" style="44" bestFit="1" customWidth="1"/>
    <col min="30" max="16384" width="9.140625" style="44"/>
  </cols>
  <sheetData>
    <row r="1" spans="1:23" ht="24">
      <c r="A1" s="262" t="s">
        <v>190</v>
      </c>
      <c r="B1" s="262"/>
      <c r="C1" s="263"/>
      <c r="D1" s="262" t="str">
        <f>ตาราง!A2</f>
        <v>(ตามแผนยุทธศาสตร์มหาวิทยาลัยเกษตรศาสตร์ ระยะ 12 ปี พ.ศ.2560-2571)</v>
      </c>
      <c r="F1" s="16"/>
      <c r="G1" s="16"/>
      <c r="H1" s="16"/>
      <c r="I1" s="96"/>
      <c r="J1" s="96"/>
      <c r="K1" s="96"/>
      <c r="L1" s="96"/>
      <c r="M1" s="96"/>
      <c r="N1" s="96"/>
      <c r="O1" s="167"/>
    </row>
    <row r="2" spans="1:23" ht="24">
      <c r="A2" s="1" t="s">
        <v>353</v>
      </c>
      <c r="B2" s="262"/>
      <c r="C2" s="263"/>
      <c r="D2" s="256"/>
      <c r="E2" s="264"/>
      <c r="F2" s="16"/>
      <c r="G2" s="16"/>
      <c r="H2" s="16"/>
      <c r="I2" s="96"/>
      <c r="J2" s="96"/>
      <c r="K2" s="96"/>
      <c r="L2" s="96"/>
      <c r="M2" s="96"/>
      <c r="N2" s="96"/>
      <c r="O2" s="167"/>
    </row>
    <row r="3" spans="1:23" ht="24">
      <c r="A3" s="262" t="s">
        <v>8</v>
      </c>
      <c r="B3" s="262" t="s">
        <v>66</v>
      </c>
      <c r="C3" s="52"/>
      <c r="D3" s="256"/>
      <c r="E3" s="264"/>
      <c r="F3" s="16"/>
      <c r="G3" s="16"/>
      <c r="H3" s="16"/>
      <c r="I3" s="96"/>
      <c r="J3" s="96"/>
      <c r="K3" s="96"/>
      <c r="L3" s="96"/>
      <c r="M3" s="96"/>
      <c r="N3" s="96"/>
      <c r="O3" s="167"/>
    </row>
    <row r="4" spans="1:23" ht="15.75" hidden="1" customHeight="1">
      <c r="A4" s="261" t="s">
        <v>16</v>
      </c>
      <c r="B4" s="262"/>
      <c r="C4" s="263"/>
      <c r="D4" s="122"/>
      <c r="E4" s="64"/>
      <c r="J4" s="97"/>
      <c r="K4" s="97"/>
      <c r="L4" s="97"/>
      <c r="M4" s="97"/>
      <c r="N4" s="97"/>
      <c r="O4" s="56"/>
    </row>
    <row r="5" spans="1:23" ht="15.75" hidden="1" customHeight="1">
      <c r="A5" s="261" t="s">
        <v>17</v>
      </c>
      <c r="B5" s="262"/>
      <c r="C5" s="263"/>
      <c r="D5" s="122"/>
      <c r="E5" s="64"/>
      <c r="J5" s="97"/>
      <c r="K5" s="97"/>
      <c r="L5" s="97"/>
      <c r="M5" s="97"/>
      <c r="N5" s="97"/>
      <c r="O5" s="56"/>
    </row>
    <row r="6" spans="1:23" ht="44.25" customHeight="1">
      <c r="A6" s="537" t="s">
        <v>91</v>
      </c>
      <c r="B6" s="537" t="s">
        <v>214</v>
      </c>
      <c r="C6" s="537" t="s">
        <v>1</v>
      </c>
      <c r="D6" s="540" t="s">
        <v>216</v>
      </c>
      <c r="E6" s="537" t="s">
        <v>192</v>
      </c>
      <c r="F6" s="543" t="s">
        <v>664</v>
      </c>
      <c r="G6" s="544"/>
      <c r="H6" s="537" t="s">
        <v>85</v>
      </c>
      <c r="I6" s="547" t="s">
        <v>93</v>
      </c>
      <c r="J6" s="534" t="s">
        <v>18</v>
      </c>
      <c r="K6" s="535"/>
      <c r="L6" s="536"/>
      <c r="M6" s="516" t="s">
        <v>20</v>
      </c>
      <c r="N6" s="517"/>
      <c r="O6" s="520" t="s">
        <v>6</v>
      </c>
      <c r="R6" s="91" t="s">
        <v>87</v>
      </c>
      <c r="S6" s="44" t="s">
        <v>94</v>
      </c>
      <c r="T6" s="91" t="s">
        <v>88</v>
      </c>
      <c r="U6" s="44" t="s">
        <v>95</v>
      </c>
      <c r="V6" s="44" t="s">
        <v>96</v>
      </c>
      <c r="W6" s="44" t="s">
        <v>79</v>
      </c>
    </row>
    <row r="7" spans="1:23" ht="24.6" customHeight="1">
      <c r="A7" s="538"/>
      <c r="B7" s="538"/>
      <c r="C7" s="538"/>
      <c r="D7" s="541"/>
      <c r="E7" s="538"/>
      <c r="F7" s="545"/>
      <c r="G7" s="546"/>
      <c r="H7" s="538"/>
      <c r="I7" s="548"/>
      <c r="J7" s="523" t="s">
        <v>12</v>
      </c>
      <c r="K7" s="523" t="s">
        <v>14</v>
      </c>
      <c r="L7" s="523" t="s">
        <v>15</v>
      </c>
      <c r="M7" s="518"/>
      <c r="N7" s="519"/>
      <c r="O7" s="521"/>
    </row>
    <row r="8" spans="1:23" ht="46.5" customHeight="1">
      <c r="A8" s="539"/>
      <c r="B8" s="539"/>
      <c r="C8" s="539"/>
      <c r="D8" s="542"/>
      <c r="E8" s="539"/>
      <c r="F8" s="244" t="s">
        <v>2</v>
      </c>
      <c r="G8" s="244" t="s">
        <v>3</v>
      </c>
      <c r="H8" s="539"/>
      <c r="I8" s="549"/>
      <c r="J8" s="524"/>
      <c r="K8" s="524"/>
      <c r="L8" s="524"/>
      <c r="M8" s="100" t="s">
        <v>2</v>
      </c>
      <c r="N8" s="243" t="s">
        <v>3</v>
      </c>
      <c r="O8" s="522"/>
    </row>
    <row r="9" spans="1:23" ht="30.75" customHeight="1">
      <c r="A9" s="247" t="s">
        <v>168</v>
      </c>
      <c r="B9" s="54"/>
      <c r="C9" s="310"/>
      <c r="D9" s="122"/>
      <c r="E9" s="265"/>
      <c r="F9" s="5"/>
      <c r="G9" s="5"/>
      <c r="H9" s="266"/>
      <c r="I9" s="122"/>
      <c r="J9" s="121"/>
      <c r="K9" s="121"/>
      <c r="L9" s="121"/>
      <c r="M9" s="121"/>
      <c r="N9" s="268"/>
      <c r="O9" s="269"/>
      <c r="R9" s="104"/>
      <c r="S9" s="104"/>
      <c r="T9" s="104"/>
      <c r="U9" s="104"/>
      <c r="V9" s="104"/>
      <c r="W9" s="104"/>
    </row>
    <row r="10" spans="1:23" ht="25.5" customHeight="1">
      <c r="A10" s="246" t="s">
        <v>204</v>
      </c>
      <c r="B10" s="65"/>
      <c r="C10" s="265"/>
      <c r="D10" s="122"/>
      <c r="E10" s="265"/>
      <c r="F10" s="5"/>
      <c r="G10" s="5"/>
      <c r="H10" s="266"/>
      <c r="I10" s="122"/>
      <c r="J10" s="121"/>
      <c r="K10" s="121"/>
      <c r="L10" s="121"/>
      <c r="M10" s="121"/>
      <c r="N10" s="268"/>
      <c r="O10" s="269"/>
      <c r="R10" s="104"/>
      <c r="S10" s="104"/>
      <c r="T10" s="104"/>
      <c r="U10" s="104"/>
      <c r="V10" s="104"/>
      <c r="W10" s="104"/>
    </row>
    <row r="11" spans="1:23" ht="28.5" customHeight="1">
      <c r="A11" s="63" t="s">
        <v>218</v>
      </c>
      <c r="B11" s="39"/>
      <c r="C11" s="239"/>
      <c r="D11" s="322"/>
      <c r="E11" s="61"/>
      <c r="F11" s="5"/>
      <c r="G11" s="5"/>
      <c r="H11" s="267"/>
      <c r="I11" s="223"/>
      <c r="J11" s="121"/>
      <c r="K11" s="121"/>
      <c r="L11" s="131"/>
      <c r="M11" s="121"/>
      <c r="N11" s="268"/>
      <c r="O11" s="270"/>
      <c r="R11" s="91">
        <v>0</v>
      </c>
      <c r="S11" s="49"/>
      <c r="T11" s="91">
        <v>1</v>
      </c>
      <c r="W11" s="44">
        <v>1</v>
      </c>
    </row>
    <row r="12" spans="1:23" ht="194.25" customHeight="1">
      <c r="A12" s="63"/>
      <c r="B12" s="289" t="s">
        <v>205</v>
      </c>
      <c r="C12" s="379" t="s">
        <v>573</v>
      </c>
      <c r="D12" s="364" t="s">
        <v>593</v>
      </c>
      <c r="E12" s="4">
        <v>3.51</v>
      </c>
      <c r="F12" s="4"/>
      <c r="G12" s="344"/>
      <c r="H12" s="5"/>
      <c r="I12" s="120"/>
      <c r="J12" s="131"/>
      <c r="K12" s="121"/>
      <c r="L12" s="121"/>
      <c r="M12" s="121"/>
      <c r="N12" s="121"/>
      <c r="O12" s="62" t="s">
        <v>388</v>
      </c>
      <c r="S12" s="49"/>
    </row>
    <row r="13" spans="1:23" ht="106.5" customHeight="1">
      <c r="A13" s="432"/>
      <c r="B13" s="419"/>
      <c r="C13" s="42"/>
      <c r="D13" s="364" t="s">
        <v>594</v>
      </c>
      <c r="E13" s="4">
        <v>3.51</v>
      </c>
      <c r="F13" s="4"/>
      <c r="G13" s="344"/>
      <c r="H13" s="5"/>
      <c r="I13" s="120"/>
      <c r="J13" s="131"/>
      <c r="K13" s="121"/>
      <c r="L13" s="121"/>
      <c r="M13" s="121"/>
      <c r="N13" s="121"/>
      <c r="O13" s="3"/>
      <c r="S13" s="49"/>
    </row>
    <row r="14" spans="1:23" ht="221.25" customHeight="1">
      <c r="A14" s="63"/>
      <c r="B14" s="289" t="s">
        <v>618</v>
      </c>
      <c r="C14" s="329" t="s">
        <v>542</v>
      </c>
      <c r="D14" s="374" t="s">
        <v>543</v>
      </c>
      <c r="E14" s="4" t="s">
        <v>469</v>
      </c>
      <c r="F14" s="472">
        <v>28000</v>
      </c>
      <c r="H14" s="4"/>
      <c r="I14" s="249"/>
      <c r="J14" s="103"/>
      <c r="K14" s="123"/>
      <c r="L14" s="123"/>
      <c r="M14" s="123"/>
      <c r="N14" s="123"/>
      <c r="O14" s="40" t="s">
        <v>544</v>
      </c>
      <c r="S14" s="49"/>
    </row>
    <row r="15" spans="1:23" ht="197.25" customHeight="1">
      <c r="A15" s="432"/>
      <c r="B15" s="419"/>
      <c r="C15" s="42" t="s">
        <v>484</v>
      </c>
      <c r="D15" s="364" t="s">
        <v>485</v>
      </c>
      <c r="E15" s="4" t="s">
        <v>486</v>
      </c>
      <c r="F15" s="4"/>
      <c r="G15" s="344"/>
      <c r="H15" s="5"/>
      <c r="I15" s="120"/>
      <c r="J15" s="131"/>
      <c r="K15" s="121"/>
      <c r="L15" s="121"/>
      <c r="M15" s="121"/>
      <c r="N15" s="121"/>
      <c r="O15" s="3" t="s">
        <v>487</v>
      </c>
      <c r="S15" s="49"/>
    </row>
    <row r="16" spans="1:23" ht="201" customHeight="1">
      <c r="A16" s="63"/>
      <c r="B16" s="289" t="s">
        <v>618</v>
      </c>
      <c r="C16" s="42" t="s">
        <v>252</v>
      </c>
      <c r="D16" s="364" t="s">
        <v>254</v>
      </c>
      <c r="E16" s="4" t="s">
        <v>246</v>
      </c>
      <c r="F16" s="344">
        <v>50000</v>
      </c>
      <c r="G16" s="303"/>
      <c r="H16" s="5"/>
      <c r="I16" s="120"/>
      <c r="J16" s="131"/>
      <c r="K16" s="121"/>
      <c r="L16" s="121"/>
      <c r="M16" s="121"/>
      <c r="N16" s="121"/>
      <c r="O16" s="3" t="s">
        <v>253</v>
      </c>
      <c r="S16" s="49"/>
    </row>
    <row r="17" spans="1:25" ht="203.25" customHeight="1">
      <c r="A17" s="7"/>
      <c r="B17" s="281"/>
      <c r="C17" s="42" t="s">
        <v>341</v>
      </c>
      <c r="D17" s="364" t="s">
        <v>342</v>
      </c>
      <c r="E17" s="4" t="s">
        <v>343</v>
      </c>
      <c r="F17" s="336">
        <v>100000</v>
      </c>
      <c r="G17" s="53"/>
      <c r="H17" s="5"/>
      <c r="I17" s="120"/>
      <c r="J17" s="131"/>
      <c r="K17" s="121"/>
      <c r="L17" s="121"/>
      <c r="M17" s="121"/>
      <c r="N17" s="121"/>
      <c r="O17" s="40" t="s">
        <v>344</v>
      </c>
      <c r="S17" s="49"/>
    </row>
    <row r="18" spans="1:25" ht="231.75" customHeight="1">
      <c r="A18" s="48"/>
      <c r="B18" s="289" t="s">
        <v>618</v>
      </c>
      <c r="C18" s="414" t="s">
        <v>376</v>
      </c>
      <c r="D18" s="364" t="s">
        <v>372</v>
      </c>
      <c r="E18" s="4" t="s">
        <v>373</v>
      </c>
      <c r="F18" s="345">
        <v>300000</v>
      </c>
      <c r="H18" s="5"/>
      <c r="I18" s="120"/>
      <c r="J18" s="131"/>
      <c r="K18" s="121"/>
      <c r="L18" s="121"/>
      <c r="M18" s="121"/>
      <c r="N18" s="121"/>
      <c r="O18" s="47" t="s">
        <v>374</v>
      </c>
      <c r="S18" s="49"/>
    </row>
    <row r="19" spans="1:25" ht="127.5" customHeight="1">
      <c r="A19" s="48"/>
      <c r="B19" s="281"/>
      <c r="C19" s="42"/>
      <c r="D19" s="364" t="s">
        <v>377</v>
      </c>
      <c r="E19" s="4" t="s">
        <v>373</v>
      </c>
      <c r="F19" s="6"/>
      <c r="G19" s="336"/>
      <c r="H19" s="5"/>
      <c r="I19" s="120"/>
      <c r="J19" s="131"/>
      <c r="K19" s="121"/>
      <c r="L19" s="121"/>
      <c r="M19" s="121"/>
      <c r="N19" s="121"/>
      <c r="O19" s="3"/>
      <c r="S19" s="49"/>
    </row>
    <row r="20" spans="1:25" ht="129.75" customHeight="1">
      <c r="A20" s="7"/>
      <c r="B20" s="419" t="s">
        <v>206</v>
      </c>
      <c r="C20" s="42" t="s">
        <v>540</v>
      </c>
      <c r="D20" s="374" t="s">
        <v>255</v>
      </c>
      <c r="E20" s="18" t="s">
        <v>246</v>
      </c>
      <c r="F20" s="336">
        <v>50000</v>
      </c>
      <c r="G20" s="53"/>
      <c r="H20" s="5"/>
      <c r="I20" s="120"/>
      <c r="J20" s="131"/>
      <c r="K20" s="121"/>
      <c r="L20" s="121"/>
      <c r="M20" s="121"/>
      <c r="N20" s="121"/>
      <c r="O20" s="40" t="s">
        <v>253</v>
      </c>
      <c r="S20" s="49"/>
    </row>
    <row r="21" spans="1:25" ht="177.75" customHeight="1">
      <c r="A21" s="63"/>
      <c r="B21" s="289" t="s">
        <v>619</v>
      </c>
      <c r="C21" s="290" t="s">
        <v>545</v>
      </c>
      <c r="D21" s="364" t="s">
        <v>546</v>
      </c>
      <c r="E21" s="4" t="s">
        <v>469</v>
      </c>
      <c r="F21" s="433">
        <v>70000</v>
      </c>
      <c r="G21" s="303"/>
      <c r="H21" s="5"/>
      <c r="I21" s="120"/>
      <c r="J21" s="131"/>
      <c r="K21" s="121"/>
      <c r="L21" s="121"/>
      <c r="M21" s="121"/>
      <c r="N21" s="121"/>
      <c r="O21" s="40" t="s">
        <v>544</v>
      </c>
      <c r="S21" s="49"/>
    </row>
    <row r="22" spans="1:25" ht="99.75" customHeight="1">
      <c r="A22" s="63"/>
      <c r="B22" s="289"/>
      <c r="C22" s="290" t="s">
        <v>599</v>
      </c>
      <c r="D22" s="364" t="s">
        <v>546</v>
      </c>
      <c r="E22" s="4" t="s">
        <v>230</v>
      </c>
      <c r="F22" s="434">
        <v>500000</v>
      </c>
      <c r="G22" s="436"/>
      <c r="H22" s="5"/>
      <c r="I22" s="120"/>
      <c r="J22" s="131"/>
      <c r="K22" s="121"/>
      <c r="L22" s="121"/>
      <c r="M22" s="121"/>
      <c r="N22" s="121"/>
      <c r="O22" s="47" t="s">
        <v>600</v>
      </c>
      <c r="S22" s="49"/>
    </row>
    <row r="23" spans="1:25" ht="107.25" customHeight="1">
      <c r="A23" s="63"/>
      <c r="B23" s="289"/>
      <c r="C23" s="42" t="s">
        <v>528</v>
      </c>
      <c r="D23" s="374" t="s">
        <v>529</v>
      </c>
      <c r="E23" s="4" t="s">
        <v>246</v>
      </c>
      <c r="F23" s="6"/>
      <c r="G23" s="345"/>
      <c r="H23" s="5"/>
      <c r="I23" s="120"/>
      <c r="J23" s="131"/>
      <c r="K23" s="121"/>
      <c r="L23" s="121"/>
      <c r="M23" s="121"/>
      <c r="N23" s="121"/>
      <c r="O23" s="47" t="s">
        <v>530</v>
      </c>
      <c r="S23" s="49"/>
    </row>
    <row r="24" spans="1:25" ht="87" customHeight="1">
      <c r="A24" s="432"/>
      <c r="B24" s="419"/>
      <c r="C24" s="42" t="s">
        <v>531</v>
      </c>
      <c r="D24" s="374" t="s">
        <v>529</v>
      </c>
      <c r="E24" s="4" t="s">
        <v>246</v>
      </c>
      <c r="F24" s="18"/>
      <c r="G24" s="336"/>
      <c r="H24" s="5"/>
      <c r="I24" s="120"/>
      <c r="J24" s="131"/>
      <c r="K24" s="121"/>
      <c r="L24" s="121"/>
      <c r="M24" s="121"/>
      <c r="N24" s="121"/>
      <c r="O24" s="3"/>
      <c r="S24" s="49"/>
    </row>
    <row r="25" spans="1:25" ht="108" customHeight="1">
      <c r="A25" s="38"/>
      <c r="B25" s="289" t="s">
        <v>619</v>
      </c>
      <c r="C25" s="42" t="s">
        <v>488</v>
      </c>
      <c r="D25" s="364" t="s">
        <v>489</v>
      </c>
      <c r="E25" s="4" t="s">
        <v>490</v>
      </c>
      <c r="F25" s="4"/>
      <c r="G25" s="344"/>
      <c r="H25" s="5"/>
      <c r="I25" s="120"/>
      <c r="J25" s="131"/>
      <c r="K25" s="121"/>
      <c r="L25" s="121"/>
      <c r="M25" s="121"/>
      <c r="N25" s="121"/>
      <c r="O25" s="47" t="s">
        <v>487</v>
      </c>
      <c r="S25" s="49"/>
    </row>
    <row r="26" spans="1:25" ht="111.75" customHeight="1">
      <c r="A26" s="48"/>
      <c r="B26" s="289"/>
      <c r="C26" s="42" t="s">
        <v>491</v>
      </c>
      <c r="D26" s="364" t="s">
        <v>492</v>
      </c>
      <c r="E26" s="4" t="s">
        <v>493</v>
      </c>
      <c r="F26" s="5"/>
      <c r="G26" s="336"/>
      <c r="H26" s="5"/>
      <c r="I26" s="120"/>
      <c r="J26" s="131"/>
      <c r="K26" s="121"/>
      <c r="L26" s="121"/>
      <c r="M26" s="121"/>
      <c r="N26" s="121"/>
      <c r="O26" s="3"/>
      <c r="S26" s="49"/>
    </row>
    <row r="27" spans="1:25" ht="129.75" customHeight="1">
      <c r="A27" s="63"/>
      <c r="B27" s="289"/>
      <c r="C27" s="42" t="s">
        <v>396</v>
      </c>
      <c r="D27" s="374" t="s">
        <v>397</v>
      </c>
      <c r="E27" s="4" t="s">
        <v>574</v>
      </c>
      <c r="F27" s="345">
        <v>50000</v>
      </c>
      <c r="G27" s="303"/>
      <c r="H27" s="5"/>
      <c r="I27" s="120"/>
      <c r="J27" s="131"/>
      <c r="K27" s="121"/>
      <c r="L27" s="121"/>
      <c r="M27" s="121"/>
      <c r="N27" s="121"/>
      <c r="O27" s="47" t="s">
        <v>398</v>
      </c>
      <c r="S27" s="49"/>
    </row>
    <row r="28" spans="1:25" ht="84.75" customHeight="1">
      <c r="A28" s="432"/>
      <c r="B28" s="419"/>
      <c r="C28" s="42" t="s">
        <v>399</v>
      </c>
      <c r="D28" s="374" t="s">
        <v>400</v>
      </c>
      <c r="E28" s="4" t="s">
        <v>401</v>
      </c>
      <c r="F28" s="336">
        <v>20000</v>
      </c>
      <c r="G28" s="447"/>
      <c r="H28" s="5"/>
      <c r="I28" s="120"/>
      <c r="J28" s="131"/>
      <c r="K28" s="121"/>
      <c r="L28" s="121"/>
      <c r="M28" s="121"/>
      <c r="N28" s="121"/>
      <c r="O28" s="3"/>
      <c r="S28" s="49"/>
    </row>
    <row r="29" spans="1:25" ht="133.5" customHeight="1">
      <c r="A29" s="448"/>
      <c r="B29" s="289" t="s">
        <v>619</v>
      </c>
      <c r="C29" s="449" t="s">
        <v>389</v>
      </c>
      <c r="D29" s="364" t="s">
        <v>390</v>
      </c>
      <c r="E29" s="170" t="s">
        <v>356</v>
      </c>
      <c r="F29" s="446">
        <v>220000</v>
      </c>
      <c r="G29" s="303"/>
      <c r="H29" s="223"/>
      <c r="I29" s="120"/>
      <c r="J29" s="131"/>
      <c r="K29" s="121"/>
      <c r="L29" s="121"/>
      <c r="M29" s="121"/>
      <c r="N29" s="121"/>
      <c r="O29" s="374" t="s">
        <v>388</v>
      </c>
      <c r="P29" s="410"/>
      <c r="Q29" s="410"/>
      <c r="R29" s="410"/>
      <c r="S29" s="411"/>
      <c r="T29" s="410"/>
      <c r="U29" s="410"/>
      <c r="V29" s="410"/>
      <c r="W29" s="410"/>
      <c r="X29" s="410"/>
      <c r="Y29" s="410"/>
    </row>
    <row r="30" spans="1:25" ht="144" customHeight="1">
      <c r="A30" s="90"/>
      <c r="B30" s="289"/>
      <c r="C30" s="408"/>
      <c r="D30" s="374" t="s">
        <v>390</v>
      </c>
      <c r="E30" s="170" t="s">
        <v>541</v>
      </c>
      <c r="F30" s="409">
        <v>45000</v>
      </c>
      <c r="H30" s="223"/>
      <c r="I30" s="120"/>
      <c r="J30" s="131"/>
      <c r="K30" s="121"/>
      <c r="L30" s="121"/>
      <c r="M30" s="121"/>
      <c r="N30" s="121"/>
      <c r="O30" s="374" t="s">
        <v>435</v>
      </c>
      <c r="P30" s="410"/>
      <c r="Q30" s="410"/>
      <c r="R30" s="410"/>
      <c r="S30" s="411"/>
      <c r="T30" s="410"/>
      <c r="U30" s="410"/>
      <c r="V30" s="410"/>
      <c r="W30" s="410"/>
      <c r="X30" s="410"/>
      <c r="Y30" s="410"/>
    </row>
    <row r="31" spans="1:25" ht="160.5" customHeight="1">
      <c r="A31" s="432"/>
      <c r="B31" s="419"/>
      <c r="C31" s="42" t="s">
        <v>310</v>
      </c>
      <c r="D31" s="374" t="s">
        <v>391</v>
      </c>
      <c r="E31" s="4" t="s">
        <v>392</v>
      </c>
      <c r="F31" s="18"/>
      <c r="G31" s="336"/>
      <c r="H31" s="4"/>
      <c r="I31" s="249"/>
      <c r="J31" s="103"/>
      <c r="K31" s="123"/>
      <c r="L31" s="123"/>
      <c r="M31" s="123"/>
      <c r="N31" s="123"/>
      <c r="O31" s="40" t="s">
        <v>388</v>
      </c>
      <c r="S31" s="49"/>
    </row>
    <row r="32" spans="1:25" ht="133.5" customHeight="1">
      <c r="A32" s="38"/>
      <c r="B32" s="450" t="s">
        <v>619</v>
      </c>
      <c r="C32" s="42" t="s">
        <v>354</v>
      </c>
      <c r="D32" s="364" t="s">
        <v>355</v>
      </c>
      <c r="E32" s="4" t="s">
        <v>356</v>
      </c>
      <c r="F32" s="434">
        <v>100000</v>
      </c>
      <c r="G32" s="303"/>
      <c r="H32" s="5"/>
      <c r="I32" s="120"/>
      <c r="J32" s="131"/>
      <c r="K32" s="121"/>
      <c r="L32" s="121"/>
      <c r="M32" s="121"/>
      <c r="N32" s="121"/>
      <c r="O32" s="3" t="s">
        <v>357</v>
      </c>
      <c r="S32" s="49"/>
    </row>
    <row r="33" spans="1:19" ht="87" customHeight="1">
      <c r="A33" s="48"/>
      <c r="B33" s="66"/>
      <c r="C33" s="329" t="s">
        <v>371</v>
      </c>
      <c r="D33" s="364" t="s">
        <v>372</v>
      </c>
      <c r="E33" s="4" t="s">
        <v>373</v>
      </c>
      <c r="F33" s="336">
        <v>500000</v>
      </c>
      <c r="G33" s="303"/>
      <c r="H33" s="4"/>
      <c r="I33" s="249"/>
      <c r="J33" s="103"/>
      <c r="K33" s="123"/>
      <c r="L33" s="123"/>
      <c r="M33" s="123"/>
      <c r="N33" s="123"/>
      <c r="O33" s="47" t="s">
        <v>374</v>
      </c>
      <c r="S33" s="49"/>
    </row>
    <row r="34" spans="1:19" ht="102" customHeight="1">
      <c r="A34" s="48"/>
      <c r="B34" s="66"/>
      <c r="C34" s="42" t="s">
        <v>371</v>
      </c>
      <c r="D34" s="364" t="s">
        <v>375</v>
      </c>
      <c r="E34" s="4" t="s">
        <v>373</v>
      </c>
      <c r="F34" s="5"/>
      <c r="G34" s="434"/>
      <c r="H34" s="5"/>
      <c r="I34" s="120"/>
      <c r="J34" s="131"/>
      <c r="K34" s="121"/>
      <c r="L34" s="121"/>
      <c r="M34" s="121"/>
      <c r="N34" s="121"/>
      <c r="O34" s="3"/>
      <c r="S34" s="49"/>
    </row>
    <row r="35" spans="1:19" ht="153" customHeight="1">
      <c r="A35" s="7"/>
      <c r="B35" s="280"/>
      <c r="C35" s="42" t="s">
        <v>293</v>
      </c>
      <c r="D35" s="420" t="s">
        <v>294</v>
      </c>
      <c r="E35" s="18" t="s">
        <v>230</v>
      </c>
      <c r="F35" s="18"/>
      <c r="G35" s="18"/>
      <c r="H35" s="5"/>
      <c r="I35" s="120"/>
      <c r="J35" s="131"/>
      <c r="K35" s="121"/>
      <c r="L35" s="121"/>
      <c r="M35" s="121"/>
      <c r="N35" s="121"/>
      <c r="O35" s="40" t="s">
        <v>295</v>
      </c>
      <c r="S35" s="49"/>
    </row>
    <row r="36" spans="1:19" ht="153" customHeight="1">
      <c r="A36" s="38"/>
      <c r="B36" s="450" t="s">
        <v>619</v>
      </c>
      <c r="C36" s="329" t="s">
        <v>310</v>
      </c>
      <c r="D36" s="374" t="s">
        <v>315</v>
      </c>
      <c r="E36" s="18" t="s">
        <v>246</v>
      </c>
      <c r="F36" s="336">
        <v>200000</v>
      </c>
      <c r="G36" s="336"/>
      <c r="H36" s="312"/>
      <c r="I36" s="248"/>
      <c r="J36" s="320"/>
      <c r="K36" s="321"/>
      <c r="L36" s="321"/>
      <c r="M36" s="321"/>
      <c r="N36" s="321"/>
      <c r="O36" s="315" t="s">
        <v>311</v>
      </c>
      <c r="S36" s="49"/>
    </row>
    <row r="37" spans="1:19" ht="315.75" customHeight="1">
      <c r="A37" s="432"/>
      <c r="B37" s="419"/>
      <c r="C37" s="452" t="s">
        <v>620</v>
      </c>
      <c r="D37" s="420" t="s">
        <v>345</v>
      </c>
      <c r="E37" s="18" t="s">
        <v>347</v>
      </c>
      <c r="F37" s="336">
        <v>100000</v>
      </c>
      <c r="G37" s="451"/>
      <c r="H37" s="375"/>
      <c r="I37" s="249"/>
      <c r="J37" s="566"/>
      <c r="K37" s="567"/>
      <c r="L37" s="567"/>
      <c r="M37" s="567"/>
      <c r="N37" s="567"/>
      <c r="O37" s="40" t="s">
        <v>344</v>
      </c>
      <c r="S37" s="49"/>
    </row>
    <row r="38" spans="1:19" ht="307.5" customHeight="1">
      <c r="A38" s="63"/>
      <c r="B38" s="419" t="s">
        <v>619</v>
      </c>
      <c r="C38" s="452" t="s">
        <v>620</v>
      </c>
      <c r="D38" s="421" t="s">
        <v>346</v>
      </c>
      <c r="E38" s="3" t="s">
        <v>621</v>
      </c>
      <c r="F38" s="344"/>
      <c r="G38" s="68"/>
      <c r="H38" s="120"/>
      <c r="I38" s="254"/>
      <c r="J38" s="256"/>
      <c r="K38" s="256"/>
      <c r="L38" s="256"/>
      <c r="M38" s="256"/>
      <c r="N38" s="311" t="s">
        <v>344</v>
      </c>
      <c r="O38" s="3" t="s">
        <v>344</v>
      </c>
      <c r="S38" s="49"/>
    </row>
    <row r="39" spans="1:19" ht="108.75" customHeight="1">
      <c r="A39" s="7"/>
      <c r="B39" s="334" t="s">
        <v>207</v>
      </c>
      <c r="C39" s="42" t="s">
        <v>231</v>
      </c>
      <c r="D39" s="420" t="s">
        <v>232</v>
      </c>
      <c r="E39" s="18" t="s">
        <v>233</v>
      </c>
      <c r="F39" s="336">
        <v>20000</v>
      </c>
      <c r="G39" s="303"/>
      <c r="H39" s="5"/>
      <c r="I39" s="120"/>
      <c r="J39" s="131"/>
      <c r="K39" s="121"/>
      <c r="L39" s="121"/>
      <c r="M39" s="121"/>
      <c r="N39" s="121"/>
      <c r="O39" s="3" t="s">
        <v>234</v>
      </c>
      <c r="S39" s="49"/>
    </row>
    <row r="40" spans="1:19" ht="108.75" customHeight="1">
      <c r="A40" s="48"/>
      <c r="B40" s="331" t="s">
        <v>622</v>
      </c>
      <c r="C40" s="42" t="s">
        <v>601</v>
      </c>
      <c r="D40" s="420" t="s">
        <v>548</v>
      </c>
      <c r="E40" s="18" t="s">
        <v>233</v>
      </c>
      <c r="F40" s="344">
        <v>7000</v>
      </c>
      <c r="G40" s="344"/>
      <c r="H40" s="5"/>
      <c r="I40" s="120"/>
      <c r="J40" s="131"/>
      <c r="K40" s="121"/>
      <c r="L40" s="121"/>
      <c r="M40" s="121"/>
      <c r="N40" s="121"/>
      <c r="O40" s="311" t="s">
        <v>600</v>
      </c>
      <c r="S40" s="49"/>
    </row>
    <row r="41" spans="1:19" ht="132" customHeight="1">
      <c r="A41" s="48"/>
      <c r="B41" s="168"/>
      <c r="C41" s="329" t="s">
        <v>547</v>
      </c>
      <c r="D41" s="420" t="s">
        <v>548</v>
      </c>
      <c r="E41" s="18" t="s">
        <v>318</v>
      </c>
      <c r="F41" s="4"/>
      <c r="G41" s="344"/>
      <c r="H41" s="5"/>
      <c r="I41" s="120"/>
      <c r="J41" s="131"/>
      <c r="K41" s="121"/>
      <c r="L41" s="121"/>
      <c r="M41" s="121"/>
      <c r="N41" s="121"/>
      <c r="O41" s="311" t="s">
        <v>544</v>
      </c>
      <c r="S41" s="49"/>
    </row>
    <row r="42" spans="1:19" ht="79.5" customHeight="1">
      <c r="A42" s="48"/>
      <c r="B42" s="168"/>
      <c r="C42" s="42" t="s">
        <v>494</v>
      </c>
      <c r="D42" s="421" t="s">
        <v>495</v>
      </c>
      <c r="E42" s="4" t="s">
        <v>496</v>
      </c>
      <c r="F42" s="4"/>
      <c r="G42" s="344"/>
      <c r="H42" s="5"/>
      <c r="I42" s="120"/>
      <c r="J42" s="131"/>
      <c r="K42" s="121"/>
      <c r="L42" s="121"/>
      <c r="M42" s="121"/>
      <c r="N42" s="121"/>
      <c r="O42" s="311" t="s">
        <v>487</v>
      </c>
      <c r="S42" s="49"/>
    </row>
    <row r="43" spans="1:19" ht="62.25" customHeight="1">
      <c r="A43" s="48"/>
      <c r="B43" s="168"/>
      <c r="C43" s="42" t="s">
        <v>402</v>
      </c>
      <c r="D43" s="421" t="s">
        <v>403</v>
      </c>
      <c r="E43" s="4" t="s">
        <v>404</v>
      </c>
      <c r="F43" s="4"/>
      <c r="G43" s="344"/>
      <c r="H43" s="5"/>
      <c r="I43" s="120"/>
      <c r="J43" s="131"/>
      <c r="K43" s="121"/>
      <c r="L43" s="121"/>
      <c r="M43" s="121"/>
      <c r="N43" s="121"/>
      <c r="O43" s="311" t="s">
        <v>398</v>
      </c>
      <c r="S43" s="49"/>
    </row>
    <row r="44" spans="1:19" ht="89.25" customHeight="1">
      <c r="A44" s="7"/>
      <c r="B44" s="215"/>
      <c r="C44" s="42" t="s">
        <v>358</v>
      </c>
      <c r="D44" s="421" t="s">
        <v>359</v>
      </c>
      <c r="E44" s="4" t="s">
        <v>360</v>
      </c>
      <c r="F44" s="4"/>
      <c r="G44" s="344"/>
      <c r="H44" s="5"/>
      <c r="I44" s="120"/>
      <c r="J44" s="131"/>
      <c r="K44" s="121"/>
      <c r="L44" s="121"/>
      <c r="M44" s="121"/>
      <c r="N44" s="121"/>
      <c r="O44" s="311" t="s">
        <v>357</v>
      </c>
      <c r="S44" s="49"/>
    </row>
    <row r="45" spans="1:19" ht="231" customHeight="1">
      <c r="A45" s="38"/>
      <c r="B45" s="168" t="s">
        <v>622</v>
      </c>
      <c r="C45" s="42" t="s">
        <v>348</v>
      </c>
      <c r="D45" s="421" t="s">
        <v>349</v>
      </c>
      <c r="E45" s="4" t="s">
        <v>312</v>
      </c>
      <c r="F45" s="344">
        <v>100000</v>
      </c>
      <c r="G45" s="303"/>
      <c r="H45" s="5"/>
      <c r="I45" s="120"/>
      <c r="J45" s="131"/>
      <c r="K45" s="121"/>
      <c r="L45" s="121"/>
      <c r="M45" s="121"/>
      <c r="N45" s="121"/>
      <c r="O45" s="40" t="s">
        <v>344</v>
      </c>
      <c r="S45" s="49"/>
    </row>
    <row r="46" spans="1:19" ht="78" customHeight="1">
      <c r="A46" s="48"/>
      <c r="B46" s="168"/>
      <c r="C46" s="42" t="s">
        <v>256</v>
      </c>
      <c r="D46" s="170" t="s">
        <v>257</v>
      </c>
      <c r="E46" s="4" t="s">
        <v>258</v>
      </c>
      <c r="F46" s="4"/>
      <c r="G46" s="4" t="s">
        <v>292</v>
      </c>
      <c r="H46" s="4"/>
      <c r="I46" s="249"/>
      <c r="J46" s="103"/>
      <c r="K46" s="123"/>
      <c r="L46" s="123"/>
      <c r="M46" s="123"/>
      <c r="N46" s="123"/>
      <c r="O46" s="311" t="s">
        <v>253</v>
      </c>
      <c r="S46" s="49"/>
    </row>
    <row r="47" spans="1:19" ht="75.75" customHeight="1">
      <c r="A47" s="7"/>
      <c r="B47" s="280"/>
      <c r="C47" s="42" t="s">
        <v>296</v>
      </c>
      <c r="D47" s="374" t="s">
        <v>297</v>
      </c>
      <c r="E47" s="312" t="s">
        <v>233</v>
      </c>
      <c r="F47" s="336">
        <v>58500</v>
      </c>
      <c r="G47" s="435"/>
      <c r="H47" s="312"/>
      <c r="I47" s="248"/>
      <c r="J47" s="320"/>
      <c r="K47" s="321"/>
      <c r="L47" s="321"/>
      <c r="M47" s="321"/>
      <c r="N47" s="321"/>
      <c r="O47" s="40" t="s">
        <v>295</v>
      </c>
      <c r="S47" s="49"/>
    </row>
    <row r="48" spans="1:19" ht="180" customHeight="1">
      <c r="A48" s="48"/>
      <c r="B48" s="168" t="s">
        <v>622</v>
      </c>
      <c r="C48" s="42" t="s">
        <v>595</v>
      </c>
      <c r="D48" s="364" t="s">
        <v>298</v>
      </c>
      <c r="E48" s="4" t="s">
        <v>233</v>
      </c>
      <c r="F48" s="344">
        <v>10000</v>
      </c>
      <c r="G48" s="303"/>
      <c r="H48" s="4"/>
      <c r="I48" s="170"/>
      <c r="J48" s="103"/>
      <c r="K48" s="123"/>
      <c r="L48" s="123"/>
      <c r="M48" s="123"/>
      <c r="N48" s="123"/>
      <c r="O48" s="40" t="s">
        <v>295</v>
      </c>
      <c r="S48" s="49"/>
    </row>
    <row r="49" spans="1:23" ht="128.25" customHeight="1">
      <c r="A49" s="48"/>
      <c r="B49" s="273"/>
      <c r="C49" s="329" t="s">
        <v>313</v>
      </c>
      <c r="D49" s="374" t="s">
        <v>316</v>
      </c>
      <c r="E49" s="18" t="s">
        <v>312</v>
      </c>
      <c r="F49" s="336">
        <v>100000</v>
      </c>
      <c r="H49" s="303"/>
      <c r="I49" s="303"/>
      <c r="J49" s="303"/>
      <c r="K49" s="303"/>
      <c r="L49" s="303"/>
      <c r="M49" s="303"/>
      <c r="N49" s="303"/>
      <c r="O49" s="148" t="s">
        <v>311</v>
      </c>
      <c r="S49" s="49"/>
    </row>
    <row r="50" spans="1:23" ht="189.75" customHeight="1">
      <c r="A50" s="7"/>
      <c r="B50" s="215"/>
      <c r="C50" s="329" t="s">
        <v>313</v>
      </c>
      <c r="D50" s="374" t="s">
        <v>314</v>
      </c>
      <c r="E50" s="18">
        <v>3.51</v>
      </c>
      <c r="F50" s="303"/>
      <c r="G50" s="336"/>
      <c r="H50" s="303"/>
      <c r="I50" s="303"/>
      <c r="J50" s="303"/>
      <c r="K50" s="303"/>
      <c r="L50" s="303"/>
      <c r="M50" s="303"/>
      <c r="N50" s="303"/>
      <c r="O50" s="17"/>
      <c r="S50" s="49"/>
    </row>
    <row r="51" spans="1:23" ht="27" customHeight="1">
      <c r="A51" s="246" t="s">
        <v>201</v>
      </c>
      <c r="B51" s="65"/>
      <c r="C51" s="265"/>
      <c r="D51" s="122"/>
      <c r="E51" s="265"/>
      <c r="F51" s="5"/>
      <c r="G51" s="5"/>
      <c r="H51" s="64"/>
      <c r="I51" s="122"/>
      <c r="J51" s="256"/>
      <c r="K51" s="256"/>
      <c r="L51" s="256"/>
      <c r="M51" s="256"/>
      <c r="N51" s="256"/>
      <c r="O51" s="269"/>
      <c r="R51" s="104"/>
      <c r="S51" s="104"/>
      <c r="T51" s="104"/>
      <c r="U51" s="104"/>
      <c r="V51" s="104"/>
      <c r="W51" s="104"/>
    </row>
    <row r="52" spans="1:23" ht="27.75" customHeight="1">
      <c r="A52" s="63" t="s">
        <v>219</v>
      </c>
      <c r="B52" s="65"/>
      <c r="C52" s="265"/>
      <c r="D52" s="122"/>
      <c r="E52" s="265"/>
      <c r="F52" s="5"/>
      <c r="G52" s="5"/>
      <c r="H52" s="64"/>
      <c r="I52" s="122"/>
      <c r="J52" s="256"/>
      <c r="K52" s="256"/>
      <c r="L52" s="256"/>
      <c r="M52" s="256"/>
      <c r="N52" s="256"/>
      <c r="O52" s="269"/>
      <c r="R52" s="104"/>
      <c r="S52" s="104"/>
      <c r="T52" s="104"/>
      <c r="U52" s="104"/>
      <c r="V52" s="104"/>
      <c r="W52" s="104"/>
    </row>
    <row r="53" spans="1:23" ht="124.5" customHeight="1">
      <c r="A53" s="271"/>
      <c r="B53" s="319" t="s">
        <v>202</v>
      </c>
      <c r="C53" s="290" t="s">
        <v>259</v>
      </c>
      <c r="D53" s="422" t="s">
        <v>260</v>
      </c>
      <c r="E53" s="346" t="s">
        <v>261</v>
      </c>
      <c r="F53" s="274"/>
      <c r="G53" s="335" t="s">
        <v>292</v>
      </c>
      <c r="H53" s="275"/>
      <c r="I53" s="276"/>
      <c r="J53" s="277"/>
      <c r="K53" s="278"/>
      <c r="L53" s="279"/>
      <c r="M53" s="278"/>
      <c r="N53" s="278"/>
      <c r="O53" s="215" t="s">
        <v>253</v>
      </c>
      <c r="R53" s="104"/>
      <c r="S53" s="104"/>
      <c r="T53" s="104"/>
      <c r="U53" s="104"/>
      <c r="V53" s="104"/>
      <c r="W53" s="104"/>
    </row>
    <row r="54" spans="1:23" ht="134.25" customHeight="1">
      <c r="A54" s="271"/>
      <c r="B54" s="319"/>
      <c r="C54" s="290" t="s">
        <v>317</v>
      </c>
      <c r="D54" s="422" t="s">
        <v>549</v>
      </c>
      <c r="E54" s="333" t="s">
        <v>282</v>
      </c>
      <c r="F54" s="274"/>
      <c r="G54" s="335"/>
      <c r="H54" s="326"/>
      <c r="I54" s="327"/>
      <c r="J54" s="285"/>
      <c r="K54" s="286"/>
      <c r="L54" s="328"/>
      <c r="M54" s="286"/>
      <c r="N54" s="286"/>
      <c r="O54" s="215" t="s">
        <v>544</v>
      </c>
      <c r="R54" s="104"/>
      <c r="S54" s="104"/>
      <c r="T54" s="104"/>
      <c r="U54" s="104"/>
      <c r="V54" s="104"/>
      <c r="W54" s="104"/>
    </row>
    <row r="55" spans="1:23" ht="134.25" customHeight="1">
      <c r="A55" s="281"/>
      <c r="B55" s="290"/>
      <c r="C55" s="290" t="s">
        <v>497</v>
      </c>
      <c r="D55" s="422" t="s">
        <v>498</v>
      </c>
      <c r="E55" s="365" t="s">
        <v>499</v>
      </c>
      <c r="F55" s="274"/>
      <c r="G55" s="335"/>
      <c r="H55" s="326"/>
      <c r="I55" s="327"/>
      <c r="J55" s="285"/>
      <c r="K55" s="286"/>
      <c r="L55" s="328"/>
      <c r="M55" s="286"/>
      <c r="N55" s="286"/>
      <c r="O55" s="215" t="s">
        <v>487</v>
      </c>
      <c r="R55" s="104"/>
      <c r="S55" s="104"/>
      <c r="T55" s="104"/>
      <c r="U55" s="104"/>
      <c r="V55" s="104"/>
      <c r="W55" s="104"/>
    </row>
    <row r="56" spans="1:23" ht="153.75" customHeight="1">
      <c r="A56" s="271"/>
      <c r="B56" s="319" t="s">
        <v>623</v>
      </c>
      <c r="C56" s="290" t="s">
        <v>393</v>
      </c>
      <c r="D56" s="422" t="s">
        <v>394</v>
      </c>
      <c r="E56" s="365" t="s">
        <v>395</v>
      </c>
      <c r="F56" s="335"/>
      <c r="G56" s="335"/>
      <c r="H56" s="401"/>
      <c r="I56" s="402"/>
      <c r="J56" s="371"/>
      <c r="K56" s="372"/>
      <c r="L56" s="403"/>
      <c r="M56" s="372"/>
      <c r="N56" s="372"/>
      <c r="O56" s="215" t="s">
        <v>388</v>
      </c>
      <c r="R56" s="104"/>
      <c r="S56" s="104"/>
      <c r="T56" s="104"/>
      <c r="U56" s="104"/>
      <c r="V56" s="104"/>
      <c r="W56" s="104"/>
    </row>
    <row r="57" spans="1:23" ht="105" customHeight="1">
      <c r="A57" s="271"/>
      <c r="B57" s="271"/>
      <c r="C57" s="290" t="s">
        <v>405</v>
      </c>
      <c r="D57" s="422" t="s">
        <v>406</v>
      </c>
      <c r="E57" s="346" t="s">
        <v>407</v>
      </c>
      <c r="F57" s="274"/>
      <c r="G57" s="274"/>
      <c r="H57" s="326"/>
      <c r="I57" s="327"/>
      <c r="J57" s="285"/>
      <c r="K57" s="286"/>
      <c r="L57" s="328"/>
      <c r="M57" s="286"/>
      <c r="N57" s="286"/>
      <c r="O57" s="215" t="s">
        <v>398</v>
      </c>
      <c r="R57" s="104"/>
      <c r="S57" s="104"/>
      <c r="T57" s="104"/>
      <c r="U57" s="104"/>
      <c r="V57" s="104"/>
      <c r="W57" s="104"/>
    </row>
    <row r="58" spans="1:23" ht="149.25" customHeight="1">
      <c r="A58" s="281"/>
      <c r="B58" s="290"/>
      <c r="C58" s="42" t="s">
        <v>262</v>
      </c>
      <c r="D58" s="422" t="s">
        <v>263</v>
      </c>
      <c r="E58" s="346" t="s">
        <v>264</v>
      </c>
      <c r="F58" s="274"/>
      <c r="G58" s="335" t="s">
        <v>292</v>
      </c>
      <c r="H58" s="326"/>
      <c r="I58" s="327"/>
      <c r="J58" s="285"/>
      <c r="K58" s="286"/>
      <c r="L58" s="328"/>
      <c r="M58" s="286"/>
      <c r="N58" s="286"/>
      <c r="O58" s="215" t="s">
        <v>253</v>
      </c>
      <c r="R58" s="104"/>
      <c r="S58" s="104"/>
      <c r="T58" s="104"/>
      <c r="U58" s="104"/>
      <c r="V58" s="104"/>
      <c r="W58" s="104"/>
    </row>
    <row r="59" spans="1:23" ht="149.25" customHeight="1">
      <c r="A59" s="271"/>
      <c r="B59" s="319" t="s">
        <v>623</v>
      </c>
      <c r="C59" s="42" t="s">
        <v>317</v>
      </c>
      <c r="D59" s="422" t="s">
        <v>281</v>
      </c>
      <c r="E59" s="346" t="s">
        <v>318</v>
      </c>
      <c r="F59" s="274"/>
      <c r="G59" s="274"/>
      <c r="H59" s="326"/>
      <c r="I59" s="327"/>
      <c r="J59" s="285"/>
      <c r="K59" s="286"/>
      <c r="L59" s="328"/>
      <c r="M59" s="286"/>
      <c r="N59" s="286"/>
      <c r="O59" s="215" t="s">
        <v>311</v>
      </c>
      <c r="R59" s="104"/>
      <c r="S59" s="104"/>
      <c r="T59" s="104"/>
      <c r="U59" s="104"/>
      <c r="V59" s="104"/>
      <c r="W59" s="104"/>
    </row>
    <row r="60" spans="1:23" ht="107.25" customHeight="1">
      <c r="A60" s="330"/>
      <c r="B60" s="331" t="s">
        <v>217</v>
      </c>
      <c r="C60" s="290" t="s">
        <v>225</v>
      </c>
      <c r="D60" s="423" t="s">
        <v>226</v>
      </c>
      <c r="E60" s="333">
        <v>5</v>
      </c>
      <c r="F60" s="283"/>
      <c r="G60" s="283" t="s">
        <v>292</v>
      </c>
      <c r="H60" s="282"/>
      <c r="I60" s="324"/>
      <c r="J60" s="325"/>
      <c r="K60" s="325"/>
      <c r="L60" s="325"/>
      <c r="M60" s="325"/>
      <c r="N60" s="325"/>
      <c r="O60" s="334" t="s">
        <v>227</v>
      </c>
      <c r="R60" s="104"/>
      <c r="S60" s="104"/>
      <c r="T60" s="104"/>
      <c r="U60" s="104"/>
      <c r="V60" s="104"/>
      <c r="W60" s="104"/>
    </row>
    <row r="61" spans="1:23" ht="107.25" customHeight="1">
      <c r="A61" s="330"/>
      <c r="B61" s="168"/>
      <c r="C61" s="290" t="s">
        <v>602</v>
      </c>
      <c r="D61" s="423" t="s">
        <v>603</v>
      </c>
      <c r="E61" s="333" t="s">
        <v>604</v>
      </c>
      <c r="F61" s="405"/>
      <c r="G61" s="405"/>
      <c r="H61" s="326"/>
      <c r="I61" s="406"/>
      <c r="J61" s="286"/>
      <c r="K61" s="286"/>
      <c r="L61" s="286"/>
      <c r="M61" s="286"/>
      <c r="N61" s="286"/>
      <c r="O61" s="334" t="s">
        <v>600</v>
      </c>
      <c r="R61" s="104"/>
      <c r="S61" s="104"/>
      <c r="T61" s="104"/>
      <c r="U61" s="104"/>
      <c r="V61" s="104"/>
      <c r="W61" s="104"/>
    </row>
    <row r="62" spans="1:23" ht="137.25" customHeight="1">
      <c r="A62" s="455"/>
      <c r="B62" s="215"/>
      <c r="C62" s="290" t="s">
        <v>550</v>
      </c>
      <c r="D62" s="423" t="s">
        <v>551</v>
      </c>
      <c r="E62" s="333" t="s">
        <v>282</v>
      </c>
      <c r="F62" s="283"/>
      <c r="G62" s="283"/>
      <c r="H62" s="326"/>
      <c r="I62" s="406"/>
      <c r="J62" s="286"/>
      <c r="K62" s="286"/>
      <c r="L62" s="286"/>
      <c r="M62" s="286"/>
      <c r="N62" s="286"/>
      <c r="O62" s="334" t="s">
        <v>544</v>
      </c>
      <c r="R62" s="104"/>
      <c r="S62" s="104"/>
      <c r="T62" s="104"/>
      <c r="U62" s="104"/>
      <c r="V62" s="104"/>
      <c r="W62" s="104"/>
    </row>
    <row r="63" spans="1:23" ht="107.25" customHeight="1">
      <c r="A63" s="330"/>
      <c r="B63" s="331" t="s">
        <v>624</v>
      </c>
      <c r="C63" s="290" t="s">
        <v>538</v>
      </c>
      <c r="D63" s="422" t="s">
        <v>539</v>
      </c>
      <c r="E63" s="335" t="s">
        <v>233</v>
      </c>
      <c r="F63" s="343"/>
      <c r="G63" s="454"/>
      <c r="H63" s="343"/>
      <c r="I63" s="370"/>
      <c r="J63" s="371"/>
      <c r="K63" s="372"/>
      <c r="L63" s="372"/>
      <c r="M63" s="372"/>
      <c r="N63" s="372"/>
      <c r="O63" s="334" t="s">
        <v>435</v>
      </c>
      <c r="R63" s="104"/>
      <c r="S63" s="104"/>
      <c r="T63" s="104"/>
      <c r="U63" s="104"/>
      <c r="V63" s="104"/>
      <c r="W63" s="104"/>
    </row>
    <row r="64" spans="1:23" ht="121.5" customHeight="1">
      <c r="A64" s="330"/>
      <c r="C64" s="290" t="s">
        <v>532</v>
      </c>
      <c r="D64" s="423" t="s">
        <v>533</v>
      </c>
      <c r="E64" s="333" t="s">
        <v>246</v>
      </c>
      <c r="F64" s="283"/>
      <c r="G64" s="283"/>
      <c r="H64" s="282"/>
      <c r="I64" s="324"/>
      <c r="J64" s="325"/>
      <c r="K64" s="325"/>
      <c r="L64" s="325"/>
      <c r="M64" s="325"/>
      <c r="N64" s="325"/>
      <c r="O64" s="331" t="s">
        <v>530</v>
      </c>
      <c r="R64" s="104"/>
      <c r="S64" s="104"/>
      <c r="T64" s="104"/>
      <c r="U64" s="104"/>
      <c r="V64" s="104"/>
      <c r="W64" s="104"/>
    </row>
    <row r="65" spans="1:23" ht="227.25" customHeight="1">
      <c r="A65" s="455"/>
      <c r="B65" s="215"/>
      <c r="C65" s="290" t="s">
        <v>534</v>
      </c>
      <c r="D65" s="423" t="s">
        <v>571</v>
      </c>
      <c r="E65" s="333" t="s">
        <v>535</v>
      </c>
      <c r="F65" s="283"/>
      <c r="G65" s="283"/>
      <c r="H65" s="282"/>
      <c r="I65" s="324"/>
      <c r="J65" s="325"/>
      <c r="K65" s="325"/>
      <c r="L65" s="325"/>
      <c r="M65" s="325"/>
      <c r="N65" s="325"/>
      <c r="O65" s="215"/>
      <c r="R65" s="104"/>
      <c r="S65" s="104"/>
      <c r="T65" s="104"/>
      <c r="U65" s="104"/>
      <c r="V65" s="104"/>
      <c r="W65" s="104"/>
    </row>
    <row r="66" spans="1:23" ht="133.5" customHeight="1">
      <c r="A66" s="330"/>
      <c r="B66" s="331" t="s">
        <v>624</v>
      </c>
      <c r="C66" s="290" t="s">
        <v>497</v>
      </c>
      <c r="D66" s="423" t="s">
        <v>500</v>
      </c>
      <c r="E66" s="333" t="s">
        <v>501</v>
      </c>
      <c r="F66" s="283"/>
      <c r="G66" s="283"/>
      <c r="H66" s="282"/>
      <c r="I66" s="324"/>
      <c r="J66" s="325"/>
      <c r="K66" s="325"/>
      <c r="L66" s="325"/>
      <c r="M66" s="325"/>
      <c r="N66" s="325"/>
      <c r="O66" s="215" t="s">
        <v>487</v>
      </c>
      <c r="R66" s="104"/>
      <c r="S66" s="104"/>
      <c r="T66" s="104"/>
      <c r="U66" s="104"/>
      <c r="V66" s="104"/>
      <c r="W66" s="104"/>
    </row>
    <row r="67" spans="1:23" ht="250.5" customHeight="1">
      <c r="A67" s="455"/>
      <c r="B67" s="447"/>
      <c r="C67" s="290" t="s">
        <v>437</v>
      </c>
      <c r="D67" s="423" t="s">
        <v>438</v>
      </c>
      <c r="E67" s="333" t="s">
        <v>439</v>
      </c>
      <c r="F67" s="283"/>
      <c r="G67" s="283"/>
      <c r="H67" s="282"/>
      <c r="I67" s="324"/>
      <c r="J67" s="325"/>
      <c r="K67" s="325"/>
      <c r="L67" s="325"/>
      <c r="M67" s="325"/>
      <c r="N67" s="325"/>
      <c r="O67" s="215" t="s">
        <v>388</v>
      </c>
      <c r="R67" s="104"/>
      <c r="S67" s="104"/>
      <c r="T67" s="104"/>
      <c r="U67" s="104"/>
      <c r="V67" s="104"/>
      <c r="W67" s="104"/>
    </row>
    <row r="68" spans="1:23" ht="128.25" customHeight="1">
      <c r="A68" s="330"/>
      <c r="B68" s="331" t="s">
        <v>624</v>
      </c>
      <c r="C68" s="319" t="s">
        <v>440</v>
      </c>
      <c r="D68" s="423" t="s">
        <v>441</v>
      </c>
      <c r="E68" s="333" t="s">
        <v>331</v>
      </c>
      <c r="F68" s="283"/>
      <c r="G68" s="283"/>
      <c r="H68" s="282"/>
      <c r="I68" s="324"/>
      <c r="J68" s="325"/>
      <c r="K68" s="325"/>
      <c r="L68" s="325"/>
      <c r="M68" s="325"/>
      <c r="N68" s="325"/>
      <c r="O68" s="331" t="s">
        <v>388</v>
      </c>
      <c r="R68" s="104"/>
      <c r="S68" s="104"/>
      <c r="T68" s="104"/>
      <c r="U68" s="104"/>
      <c r="V68" s="104"/>
      <c r="W68" s="104"/>
    </row>
    <row r="69" spans="1:23" ht="88.5" customHeight="1">
      <c r="A69" s="330"/>
      <c r="B69" s="168"/>
      <c r="C69" s="319"/>
      <c r="D69" s="423" t="s">
        <v>442</v>
      </c>
      <c r="E69" s="333"/>
      <c r="F69" s="283"/>
      <c r="G69" s="283"/>
      <c r="H69" s="282"/>
      <c r="I69" s="324"/>
      <c r="J69" s="325"/>
      <c r="K69" s="325"/>
      <c r="L69" s="325"/>
      <c r="M69" s="325"/>
      <c r="N69" s="325"/>
      <c r="O69" s="168"/>
      <c r="R69" s="104"/>
      <c r="S69" s="104"/>
      <c r="T69" s="104"/>
      <c r="U69" s="104"/>
      <c r="V69" s="104"/>
      <c r="W69" s="104"/>
    </row>
    <row r="70" spans="1:23" ht="84.75" customHeight="1">
      <c r="A70" s="330"/>
      <c r="B70" s="168"/>
      <c r="C70" s="290"/>
      <c r="D70" s="423" t="s">
        <v>443</v>
      </c>
      <c r="E70" s="333"/>
      <c r="F70" s="283"/>
      <c r="G70" s="283"/>
      <c r="H70" s="282"/>
      <c r="I70" s="324"/>
      <c r="J70" s="325"/>
      <c r="K70" s="325"/>
      <c r="L70" s="325"/>
      <c r="M70" s="325"/>
      <c r="N70" s="325"/>
      <c r="O70" s="215"/>
      <c r="R70" s="104"/>
      <c r="S70" s="104"/>
      <c r="T70" s="104"/>
      <c r="U70" s="104"/>
      <c r="V70" s="104"/>
      <c r="W70" s="104"/>
    </row>
    <row r="71" spans="1:23" ht="60.75" customHeight="1">
      <c r="A71" s="455"/>
      <c r="B71" s="280"/>
      <c r="C71" s="290" t="s">
        <v>408</v>
      </c>
      <c r="D71" s="423" t="s">
        <v>639</v>
      </c>
      <c r="E71" s="333" t="s">
        <v>640</v>
      </c>
      <c r="F71" s="347">
        <v>60000</v>
      </c>
      <c r="G71" s="303"/>
      <c r="H71" s="333"/>
      <c r="I71" s="348"/>
      <c r="J71" s="349"/>
      <c r="K71" s="349"/>
      <c r="L71" s="349"/>
      <c r="M71" s="349"/>
      <c r="N71" s="349"/>
      <c r="O71" s="215" t="s">
        <v>398</v>
      </c>
      <c r="R71" s="104"/>
      <c r="S71" s="104"/>
      <c r="T71" s="104"/>
      <c r="U71" s="104"/>
      <c r="V71" s="104"/>
      <c r="W71" s="104"/>
    </row>
    <row r="72" spans="1:23" ht="111.75" customHeight="1">
      <c r="A72" s="455"/>
      <c r="B72" s="280"/>
      <c r="C72" s="290" t="s">
        <v>361</v>
      </c>
      <c r="D72" s="423" t="s">
        <v>362</v>
      </c>
      <c r="E72" s="378">
        <v>4</v>
      </c>
      <c r="F72" s="347">
        <v>200000</v>
      </c>
      <c r="G72" s="447"/>
      <c r="H72" s="282"/>
      <c r="I72" s="324"/>
      <c r="J72" s="325"/>
      <c r="K72" s="325"/>
      <c r="L72" s="325"/>
      <c r="M72" s="325"/>
      <c r="N72" s="325"/>
      <c r="O72" s="215" t="s">
        <v>357</v>
      </c>
      <c r="R72" s="104"/>
      <c r="S72" s="104"/>
      <c r="T72" s="104"/>
      <c r="U72" s="104"/>
      <c r="V72" s="104"/>
      <c r="W72" s="104"/>
    </row>
    <row r="73" spans="1:23" ht="111" customHeight="1">
      <c r="A73" s="456"/>
      <c r="B73" s="331" t="s">
        <v>624</v>
      </c>
      <c r="C73" s="337" t="s">
        <v>433</v>
      </c>
      <c r="D73" s="422" t="s">
        <v>575</v>
      </c>
      <c r="E73" s="365" t="s">
        <v>434</v>
      </c>
      <c r="F73" s="274"/>
      <c r="G73" s="274"/>
      <c r="H73" s="282"/>
      <c r="I73" s="324"/>
      <c r="J73" s="325"/>
      <c r="K73" s="325"/>
      <c r="L73" s="325"/>
      <c r="M73" s="325"/>
      <c r="N73" s="325"/>
      <c r="O73" s="331" t="s">
        <v>435</v>
      </c>
      <c r="R73" s="104"/>
      <c r="S73" s="104"/>
      <c r="T73" s="104"/>
      <c r="U73" s="104"/>
      <c r="V73" s="104"/>
      <c r="W73" s="104"/>
    </row>
    <row r="74" spans="1:23" ht="132.75" customHeight="1">
      <c r="A74" s="330"/>
      <c r="B74" s="168"/>
      <c r="C74" s="290"/>
      <c r="D74" s="423" t="s">
        <v>576</v>
      </c>
      <c r="E74" s="417" t="s">
        <v>577</v>
      </c>
      <c r="F74" s="283"/>
      <c r="G74" s="283"/>
      <c r="H74" s="282"/>
      <c r="I74" s="324"/>
      <c r="J74" s="325"/>
      <c r="K74" s="325"/>
      <c r="L74" s="325"/>
      <c r="M74" s="325"/>
      <c r="N74" s="325"/>
      <c r="O74" s="215"/>
      <c r="R74" s="104"/>
      <c r="S74" s="104"/>
      <c r="T74" s="104"/>
      <c r="U74" s="104"/>
      <c r="V74" s="104"/>
      <c r="W74" s="104"/>
    </row>
    <row r="75" spans="1:23" ht="126.75" customHeight="1">
      <c r="A75" s="330"/>
      <c r="B75" s="168"/>
      <c r="C75" s="290" t="s">
        <v>361</v>
      </c>
      <c r="D75" s="423" t="s">
        <v>363</v>
      </c>
      <c r="E75" s="378" t="s">
        <v>364</v>
      </c>
      <c r="F75" s="283"/>
      <c r="G75" s="347"/>
      <c r="H75" s="282"/>
      <c r="I75" s="324"/>
      <c r="J75" s="325"/>
      <c r="K75" s="325"/>
      <c r="L75" s="325"/>
      <c r="M75" s="325"/>
      <c r="N75" s="325"/>
      <c r="O75" s="331" t="s">
        <v>357</v>
      </c>
      <c r="R75" s="104"/>
      <c r="S75" s="104"/>
      <c r="T75" s="104"/>
      <c r="U75" s="104"/>
      <c r="V75" s="104"/>
      <c r="W75" s="104"/>
    </row>
    <row r="76" spans="1:23" ht="126.75" customHeight="1">
      <c r="A76" s="455"/>
      <c r="B76" s="215"/>
      <c r="C76" s="290" t="s">
        <v>365</v>
      </c>
      <c r="D76" s="423" t="s">
        <v>362</v>
      </c>
      <c r="E76" s="378">
        <v>4</v>
      </c>
      <c r="F76" s="347">
        <v>70000</v>
      </c>
      <c r="G76" s="303"/>
      <c r="H76" s="282"/>
      <c r="I76" s="324"/>
      <c r="J76" s="325"/>
      <c r="K76" s="325"/>
      <c r="L76" s="325"/>
      <c r="M76" s="325"/>
      <c r="N76" s="325"/>
      <c r="O76" s="215"/>
      <c r="R76" s="104"/>
      <c r="S76" s="104"/>
      <c r="T76" s="104"/>
      <c r="U76" s="104"/>
      <c r="V76" s="104"/>
      <c r="W76" s="104"/>
    </row>
    <row r="77" spans="1:23" ht="150.75" customHeight="1">
      <c r="A77" s="330"/>
      <c r="B77" s="331" t="s">
        <v>624</v>
      </c>
      <c r="C77" s="290" t="s">
        <v>366</v>
      </c>
      <c r="D77" s="423" t="s">
        <v>362</v>
      </c>
      <c r="E77" s="378">
        <v>4</v>
      </c>
      <c r="F77" s="347">
        <v>40000</v>
      </c>
      <c r="G77" s="303"/>
      <c r="H77" s="282"/>
      <c r="I77" s="324"/>
      <c r="J77" s="325"/>
      <c r="K77" s="325"/>
      <c r="L77" s="325"/>
      <c r="M77" s="325"/>
      <c r="N77" s="325"/>
      <c r="O77" s="215" t="s">
        <v>357</v>
      </c>
      <c r="R77" s="104"/>
      <c r="S77" s="104"/>
      <c r="T77" s="104"/>
      <c r="U77" s="104"/>
      <c r="V77" s="104"/>
      <c r="W77" s="104"/>
    </row>
    <row r="78" spans="1:23" ht="88.5" customHeight="1">
      <c r="A78" s="330"/>
      <c r="B78" s="168"/>
      <c r="C78" s="290" t="s">
        <v>319</v>
      </c>
      <c r="D78" s="423" t="s">
        <v>320</v>
      </c>
      <c r="E78" s="333">
        <v>5</v>
      </c>
      <c r="F78" s="283"/>
      <c r="G78" s="303"/>
      <c r="H78" s="282"/>
      <c r="I78" s="324"/>
      <c r="J78" s="325"/>
      <c r="K78" s="325"/>
      <c r="L78" s="325"/>
      <c r="M78" s="325"/>
      <c r="N78" s="325"/>
      <c r="O78" s="215" t="s">
        <v>311</v>
      </c>
      <c r="R78" s="104"/>
      <c r="S78" s="104"/>
      <c r="T78" s="104"/>
      <c r="U78" s="104"/>
      <c r="V78" s="104"/>
      <c r="W78" s="104"/>
    </row>
    <row r="79" spans="1:23" ht="105" customHeight="1">
      <c r="A79" s="330"/>
      <c r="B79" s="168"/>
      <c r="C79" s="329" t="s">
        <v>265</v>
      </c>
      <c r="D79" s="423" t="s">
        <v>266</v>
      </c>
      <c r="E79" s="333" t="s">
        <v>267</v>
      </c>
      <c r="F79" s="347">
        <v>200000</v>
      </c>
      <c r="G79" s="303"/>
      <c r="H79" s="333"/>
      <c r="I79" s="348"/>
      <c r="J79" s="349"/>
      <c r="K79" s="349"/>
      <c r="L79" s="349"/>
      <c r="M79" s="349"/>
      <c r="N79" s="349"/>
      <c r="O79" s="334" t="s">
        <v>253</v>
      </c>
      <c r="R79" s="104"/>
      <c r="S79" s="104"/>
      <c r="T79" s="104"/>
      <c r="U79" s="104"/>
      <c r="V79" s="104"/>
      <c r="W79" s="104"/>
    </row>
    <row r="80" spans="1:23" ht="82.5" customHeight="1">
      <c r="A80" s="380"/>
      <c r="B80" s="215"/>
      <c r="C80" s="42" t="s">
        <v>378</v>
      </c>
      <c r="D80" s="423" t="s">
        <v>372</v>
      </c>
      <c r="E80" s="333" t="s">
        <v>373</v>
      </c>
      <c r="F80" s="347">
        <v>100000</v>
      </c>
      <c r="G80" s="53"/>
      <c r="H80" s="333"/>
      <c r="I80" s="348"/>
      <c r="J80" s="349"/>
      <c r="K80" s="349"/>
      <c r="L80" s="349"/>
      <c r="M80" s="349"/>
      <c r="N80" s="349"/>
      <c r="O80" s="334" t="s">
        <v>374</v>
      </c>
      <c r="R80" s="104"/>
      <c r="S80" s="104"/>
      <c r="T80" s="104"/>
      <c r="U80" s="104"/>
      <c r="V80" s="104"/>
      <c r="W80" s="104"/>
    </row>
    <row r="81" spans="1:23" ht="111" customHeight="1">
      <c r="A81" s="380"/>
      <c r="B81" s="334" t="s">
        <v>624</v>
      </c>
      <c r="C81" s="42" t="s">
        <v>378</v>
      </c>
      <c r="D81" s="422" t="s">
        <v>375</v>
      </c>
      <c r="E81" s="365" t="s">
        <v>373</v>
      </c>
      <c r="F81" s="335"/>
      <c r="G81" s="381"/>
      <c r="H81" s="365"/>
      <c r="I81" s="382"/>
      <c r="J81" s="361"/>
      <c r="K81" s="361"/>
      <c r="L81" s="361"/>
      <c r="M81" s="361"/>
      <c r="N81" s="361"/>
      <c r="O81" s="215" t="s">
        <v>374</v>
      </c>
      <c r="R81" s="104"/>
      <c r="S81" s="104"/>
      <c r="T81" s="104"/>
      <c r="U81" s="104"/>
      <c r="V81" s="104"/>
      <c r="W81" s="104"/>
    </row>
    <row r="82" spans="1:23" ht="30" customHeight="1">
      <c r="A82" s="288" t="s">
        <v>220</v>
      </c>
      <c r="B82" s="88"/>
      <c r="C82" s="289"/>
      <c r="D82" s="284"/>
      <c r="E82" s="272"/>
      <c r="F82" s="272"/>
      <c r="G82" s="272"/>
      <c r="H82" s="272"/>
      <c r="I82" s="284"/>
      <c r="J82" s="285"/>
      <c r="K82" s="286"/>
      <c r="L82" s="286"/>
      <c r="M82" s="286"/>
      <c r="N82" s="286"/>
      <c r="O82" s="273"/>
      <c r="R82" s="91">
        <v>0</v>
      </c>
      <c r="S82" s="55"/>
      <c r="T82" s="91">
        <v>1</v>
      </c>
      <c r="W82" s="44">
        <v>1</v>
      </c>
    </row>
    <row r="83" spans="1:23" ht="157.5" customHeight="1">
      <c r="A83" s="88"/>
      <c r="B83" s="168" t="s">
        <v>203</v>
      </c>
      <c r="C83" s="290" t="s">
        <v>578</v>
      </c>
      <c r="D83" s="422" t="s">
        <v>268</v>
      </c>
      <c r="E83" s="335" t="s">
        <v>269</v>
      </c>
      <c r="F83" s="335"/>
      <c r="G83" s="335" t="s">
        <v>292</v>
      </c>
      <c r="H83" s="335"/>
      <c r="I83" s="359"/>
      <c r="J83" s="360"/>
      <c r="K83" s="361"/>
      <c r="L83" s="361"/>
      <c r="M83" s="361"/>
      <c r="N83" s="361"/>
      <c r="O83" s="215" t="s">
        <v>253</v>
      </c>
      <c r="R83" s="91">
        <v>0</v>
      </c>
      <c r="S83" s="55"/>
      <c r="T83" s="91">
        <v>1</v>
      </c>
      <c r="W83" s="44">
        <v>1</v>
      </c>
    </row>
    <row r="84" spans="1:23" ht="165" customHeight="1">
      <c r="A84" s="291"/>
      <c r="B84" s="215"/>
      <c r="C84" s="290" t="s">
        <v>552</v>
      </c>
      <c r="D84" s="422" t="s">
        <v>553</v>
      </c>
      <c r="E84" s="335">
        <v>3.8</v>
      </c>
      <c r="F84" s="335"/>
      <c r="G84" s="335"/>
      <c r="H84" s="335"/>
      <c r="I84" s="359"/>
      <c r="J84" s="360"/>
      <c r="K84" s="361"/>
      <c r="L84" s="361"/>
      <c r="M84" s="361"/>
      <c r="N84" s="361"/>
      <c r="O84" s="215" t="s">
        <v>435</v>
      </c>
      <c r="S84" s="55"/>
    </row>
    <row r="85" spans="1:23" ht="156" customHeight="1">
      <c r="A85" s="88"/>
      <c r="B85" s="168" t="s">
        <v>625</v>
      </c>
      <c r="C85" s="290" t="s">
        <v>552</v>
      </c>
      <c r="D85" s="422" t="s">
        <v>553</v>
      </c>
      <c r="E85" s="335">
        <v>3.5</v>
      </c>
      <c r="F85" s="335"/>
      <c r="G85" s="335"/>
      <c r="H85" s="335"/>
      <c r="I85" s="359"/>
      <c r="J85" s="360"/>
      <c r="K85" s="361"/>
      <c r="L85" s="361"/>
      <c r="M85" s="361"/>
      <c r="N85" s="361"/>
      <c r="O85" s="215" t="s">
        <v>544</v>
      </c>
      <c r="S85" s="55"/>
    </row>
    <row r="86" spans="1:23" ht="133.5" customHeight="1">
      <c r="A86" s="88"/>
      <c r="B86" s="168"/>
      <c r="C86" s="290" t="s">
        <v>321</v>
      </c>
      <c r="D86" s="422" t="s">
        <v>445</v>
      </c>
      <c r="E86" s="335">
        <v>3.51</v>
      </c>
      <c r="F86" s="335"/>
      <c r="G86" s="335"/>
      <c r="H86" s="335"/>
      <c r="I86" s="359"/>
      <c r="J86" s="360"/>
      <c r="K86" s="361"/>
      <c r="L86" s="361"/>
      <c r="M86" s="361"/>
      <c r="N86" s="361"/>
      <c r="O86" s="215" t="s">
        <v>487</v>
      </c>
      <c r="S86" s="55"/>
    </row>
    <row r="87" spans="1:23" ht="133.5" customHeight="1">
      <c r="A87" s="291"/>
      <c r="B87" s="215"/>
      <c r="C87" s="290" t="s">
        <v>444</v>
      </c>
      <c r="D87" s="422" t="s">
        <v>445</v>
      </c>
      <c r="E87" s="335">
        <v>3.51</v>
      </c>
      <c r="F87" s="335"/>
      <c r="G87" s="335"/>
      <c r="H87" s="335"/>
      <c r="I87" s="359"/>
      <c r="J87" s="360"/>
      <c r="K87" s="361"/>
      <c r="L87" s="361"/>
      <c r="M87" s="361"/>
      <c r="N87" s="361"/>
      <c r="O87" s="215" t="s">
        <v>388</v>
      </c>
      <c r="S87" s="55"/>
    </row>
    <row r="88" spans="1:23" ht="153.75" customHeight="1">
      <c r="A88" s="88"/>
      <c r="B88" s="168" t="s">
        <v>625</v>
      </c>
      <c r="C88" s="290" t="s">
        <v>367</v>
      </c>
      <c r="D88" s="422" t="s">
        <v>368</v>
      </c>
      <c r="E88" s="335">
        <v>4</v>
      </c>
      <c r="F88" s="335"/>
      <c r="G88" s="335"/>
      <c r="H88" s="335"/>
      <c r="I88" s="359"/>
      <c r="J88" s="360"/>
      <c r="K88" s="361"/>
      <c r="L88" s="361"/>
      <c r="M88" s="361"/>
      <c r="N88" s="361"/>
      <c r="O88" s="215" t="s">
        <v>357</v>
      </c>
      <c r="S88" s="55"/>
    </row>
    <row r="89" spans="1:23" ht="109.5" customHeight="1">
      <c r="A89" s="88"/>
      <c r="B89" s="88"/>
      <c r="C89" s="290" t="s">
        <v>299</v>
      </c>
      <c r="D89" s="422" t="s">
        <v>300</v>
      </c>
      <c r="E89" s="335" t="s">
        <v>301</v>
      </c>
      <c r="F89" s="335"/>
      <c r="G89" s="335"/>
      <c r="H89" s="335"/>
      <c r="I89" s="359"/>
      <c r="J89" s="360"/>
      <c r="K89" s="361"/>
      <c r="L89" s="361"/>
      <c r="M89" s="361"/>
      <c r="N89" s="361"/>
      <c r="O89" s="215" t="s">
        <v>302</v>
      </c>
      <c r="S89" s="55"/>
      <c r="T89" s="91">
        <v>1</v>
      </c>
      <c r="W89" s="44">
        <v>1</v>
      </c>
    </row>
    <row r="90" spans="1:23" ht="171.75" customHeight="1">
      <c r="A90" s="291"/>
      <c r="B90" s="215"/>
      <c r="C90" s="358" t="s">
        <v>413</v>
      </c>
      <c r="D90" s="422" t="s">
        <v>410</v>
      </c>
      <c r="E90" s="335" t="s">
        <v>414</v>
      </c>
      <c r="F90" s="342"/>
      <c r="G90" s="342"/>
      <c r="H90" s="369"/>
      <c r="I90" s="370"/>
      <c r="J90" s="371"/>
      <c r="K90" s="372"/>
      <c r="L90" s="372"/>
      <c r="M90" s="372"/>
      <c r="N90" s="373"/>
      <c r="O90" s="215" t="s">
        <v>398</v>
      </c>
      <c r="S90" s="55"/>
    </row>
    <row r="91" spans="1:23" ht="171.75" customHeight="1">
      <c r="A91" s="291"/>
      <c r="B91" s="168" t="s">
        <v>625</v>
      </c>
      <c r="C91" s="367" t="s">
        <v>321</v>
      </c>
      <c r="D91" s="423" t="s">
        <v>322</v>
      </c>
      <c r="E91" s="342">
        <v>3.51</v>
      </c>
      <c r="F91" s="343"/>
      <c r="G91" s="343"/>
      <c r="H91" s="369"/>
      <c r="I91" s="370"/>
      <c r="J91" s="371"/>
      <c r="K91" s="372"/>
      <c r="L91" s="372"/>
      <c r="M91" s="372"/>
      <c r="N91" s="373"/>
      <c r="O91" s="215" t="s">
        <v>311</v>
      </c>
      <c r="S91" s="55"/>
    </row>
    <row r="92" spans="1:23" ht="27" customHeight="1">
      <c r="A92" s="363" t="s">
        <v>213</v>
      </c>
      <c r="B92" s="47"/>
      <c r="C92" s="67"/>
      <c r="D92" s="122"/>
      <c r="E92" s="251"/>
      <c r="F92" s="6"/>
      <c r="G92" s="6"/>
      <c r="H92" s="266"/>
      <c r="I92" s="122"/>
      <c r="J92" s="121"/>
      <c r="K92" s="121"/>
      <c r="L92" s="121"/>
      <c r="M92" s="121"/>
      <c r="N92" s="268"/>
      <c r="O92" s="259"/>
      <c r="R92" s="104"/>
      <c r="S92" s="104"/>
      <c r="T92" s="104"/>
      <c r="U92" s="104"/>
      <c r="V92" s="104"/>
      <c r="W92" s="104"/>
    </row>
    <row r="93" spans="1:23" ht="25.5" customHeight="1">
      <c r="A93" s="242" t="s">
        <v>193</v>
      </c>
      <c r="B93" s="65"/>
      <c r="C93" s="265"/>
      <c r="D93" s="122"/>
      <c r="E93" s="265"/>
      <c r="F93" s="5"/>
      <c r="G93" s="5"/>
      <c r="H93" s="266"/>
      <c r="I93" s="122"/>
      <c r="J93" s="121"/>
      <c r="K93" s="121"/>
      <c r="L93" s="121"/>
      <c r="M93" s="121"/>
      <c r="N93" s="268"/>
      <c r="O93" s="269"/>
      <c r="R93" s="104"/>
      <c r="S93" s="104"/>
      <c r="T93" s="104"/>
      <c r="U93" s="104"/>
      <c r="V93" s="104"/>
      <c r="W93" s="104"/>
    </row>
    <row r="94" spans="1:23" ht="28.5" customHeight="1">
      <c r="A94" s="63" t="s">
        <v>221</v>
      </c>
      <c r="B94" s="39"/>
      <c r="C94" s="239"/>
      <c r="D94" s="223"/>
      <c r="E94" s="60"/>
      <c r="F94" s="5"/>
      <c r="G94" s="5"/>
      <c r="H94" s="267"/>
      <c r="I94" s="223"/>
      <c r="J94" s="121"/>
      <c r="K94" s="121"/>
      <c r="L94" s="131"/>
      <c r="M94" s="121"/>
      <c r="N94" s="268"/>
      <c r="O94" s="270"/>
      <c r="R94" s="91">
        <v>0</v>
      </c>
      <c r="S94" s="49"/>
      <c r="T94" s="91">
        <v>1</v>
      </c>
      <c r="W94" s="44">
        <v>1</v>
      </c>
    </row>
    <row r="95" spans="1:23" ht="125.25" customHeight="1">
      <c r="A95" s="39"/>
      <c r="B95" s="239" t="s">
        <v>198</v>
      </c>
      <c r="C95" s="42" t="s">
        <v>270</v>
      </c>
      <c r="D95" s="170" t="s">
        <v>272</v>
      </c>
      <c r="E95" s="4" t="s">
        <v>274</v>
      </c>
      <c r="F95" s="4"/>
      <c r="G95" s="4" t="s">
        <v>292</v>
      </c>
      <c r="H95" s="4"/>
      <c r="I95" s="170"/>
      <c r="J95" s="103"/>
      <c r="K95" s="123"/>
      <c r="L95" s="126"/>
      <c r="M95" s="123"/>
      <c r="N95" s="123"/>
      <c r="O95" s="215" t="s">
        <v>253</v>
      </c>
      <c r="R95" s="91">
        <v>0</v>
      </c>
      <c r="S95" s="49"/>
      <c r="T95" s="91">
        <v>1</v>
      </c>
      <c r="W95" s="44">
        <v>1</v>
      </c>
    </row>
    <row r="96" spans="1:23" ht="81" customHeight="1">
      <c r="A96" s="457"/>
      <c r="B96" s="245"/>
      <c r="C96" s="290" t="s">
        <v>605</v>
      </c>
      <c r="D96" s="359" t="s">
        <v>606</v>
      </c>
      <c r="E96" s="335" t="s">
        <v>615</v>
      </c>
      <c r="F96" s="381">
        <v>15000</v>
      </c>
      <c r="G96" s="335"/>
      <c r="H96" s="335"/>
      <c r="I96" s="359"/>
      <c r="J96" s="360"/>
      <c r="K96" s="361"/>
      <c r="L96" s="441"/>
      <c r="M96" s="361"/>
      <c r="N96" s="361"/>
      <c r="O96" s="215" t="s">
        <v>600</v>
      </c>
      <c r="S96" s="49"/>
    </row>
    <row r="97" spans="1:19" ht="134.25" customHeight="1">
      <c r="A97" s="39"/>
      <c r="B97" s="239" t="s">
        <v>626</v>
      </c>
      <c r="C97" s="290" t="s">
        <v>605</v>
      </c>
      <c r="D97" s="422" t="s">
        <v>614</v>
      </c>
      <c r="E97" s="335" t="s">
        <v>607</v>
      </c>
      <c r="F97" s="381"/>
      <c r="G97" s="335"/>
      <c r="H97" s="335"/>
      <c r="I97" s="359"/>
      <c r="J97" s="360"/>
      <c r="K97" s="361"/>
      <c r="L97" s="441"/>
      <c r="M97" s="361"/>
      <c r="N97" s="361"/>
      <c r="O97" s="331" t="s">
        <v>600</v>
      </c>
      <c r="S97" s="49"/>
    </row>
    <row r="98" spans="1:19" ht="122.25" customHeight="1">
      <c r="A98" s="39"/>
      <c r="B98" s="239"/>
      <c r="C98" s="290" t="s">
        <v>608</v>
      </c>
      <c r="D98" s="422" t="s">
        <v>609</v>
      </c>
      <c r="E98" s="335" t="s">
        <v>607</v>
      </c>
      <c r="F98" s="381">
        <v>126500</v>
      </c>
      <c r="G98" s="335"/>
      <c r="H98" s="335"/>
      <c r="I98" s="359"/>
      <c r="J98" s="360"/>
      <c r="K98" s="361"/>
      <c r="L98" s="441"/>
      <c r="M98" s="361"/>
      <c r="N98" s="361"/>
      <c r="O98" s="215"/>
      <c r="S98" s="49"/>
    </row>
    <row r="99" spans="1:19" ht="103.5" customHeight="1">
      <c r="A99" s="39"/>
      <c r="B99" s="239"/>
      <c r="C99" s="290" t="s">
        <v>554</v>
      </c>
      <c r="D99" s="422" t="s">
        <v>579</v>
      </c>
      <c r="E99" s="335" t="s">
        <v>282</v>
      </c>
      <c r="F99" s="335"/>
      <c r="G99" s="335"/>
      <c r="H99" s="335"/>
      <c r="I99" s="359"/>
      <c r="J99" s="360"/>
      <c r="K99" s="361"/>
      <c r="L99" s="441"/>
      <c r="M99" s="361"/>
      <c r="N99" s="361"/>
      <c r="O99" s="215" t="s">
        <v>544</v>
      </c>
      <c r="S99" s="49"/>
    </row>
    <row r="100" spans="1:19" ht="125.25" customHeight="1">
      <c r="A100" s="457"/>
      <c r="B100" s="245"/>
      <c r="C100" s="42" t="s">
        <v>536</v>
      </c>
      <c r="D100" s="364" t="s">
        <v>273</v>
      </c>
      <c r="E100" s="4" t="s">
        <v>246</v>
      </c>
      <c r="F100" s="4"/>
      <c r="G100" s="4"/>
      <c r="H100" s="4"/>
      <c r="I100" s="170"/>
      <c r="J100" s="103"/>
      <c r="K100" s="123"/>
      <c r="L100" s="126"/>
      <c r="M100" s="123"/>
      <c r="N100" s="123"/>
      <c r="O100" s="215" t="s">
        <v>530</v>
      </c>
      <c r="S100" s="49"/>
    </row>
    <row r="101" spans="1:19" ht="125.25" customHeight="1">
      <c r="A101" s="39"/>
      <c r="B101" s="239" t="s">
        <v>626</v>
      </c>
      <c r="C101" s="329" t="s">
        <v>446</v>
      </c>
      <c r="D101" s="374" t="s">
        <v>273</v>
      </c>
      <c r="E101" s="18" t="s">
        <v>401</v>
      </c>
      <c r="F101" s="4"/>
      <c r="G101" s="4"/>
      <c r="H101" s="4"/>
      <c r="I101" s="170"/>
      <c r="J101" s="103"/>
      <c r="K101" s="123"/>
      <c r="L101" s="126"/>
      <c r="M101" s="123"/>
      <c r="N101" s="123"/>
      <c r="O101" s="215" t="s">
        <v>544</v>
      </c>
      <c r="S101" s="49"/>
    </row>
    <row r="102" spans="1:19" ht="125.25" customHeight="1">
      <c r="A102" s="39"/>
      <c r="B102" s="239"/>
      <c r="C102" s="42" t="s">
        <v>446</v>
      </c>
      <c r="D102" s="364" t="s">
        <v>273</v>
      </c>
      <c r="E102" s="4" t="s">
        <v>483</v>
      </c>
      <c r="F102" s="4"/>
      <c r="G102" s="4"/>
      <c r="H102" s="4"/>
      <c r="I102" s="170"/>
      <c r="J102" s="103"/>
      <c r="K102" s="123"/>
      <c r="L102" s="126"/>
      <c r="M102" s="123"/>
      <c r="N102" s="123"/>
      <c r="O102" s="215" t="s">
        <v>388</v>
      </c>
      <c r="S102" s="49"/>
    </row>
    <row r="103" spans="1:19" ht="125.25" customHeight="1">
      <c r="A103" s="39"/>
      <c r="B103" s="239"/>
      <c r="C103" s="42" t="s">
        <v>271</v>
      </c>
      <c r="D103" s="374" t="s">
        <v>273</v>
      </c>
      <c r="E103" s="40" t="s">
        <v>246</v>
      </c>
      <c r="F103" s="18"/>
      <c r="G103" s="18" t="s">
        <v>292</v>
      </c>
      <c r="H103" s="4"/>
      <c r="I103" s="170"/>
      <c r="J103" s="103"/>
      <c r="K103" s="123"/>
      <c r="L103" s="126"/>
      <c r="M103" s="123"/>
      <c r="N103" s="123"/>
      <c r="O103" s="215" t="s">
        <v>253</v>
      </c>
      <c r="S103" s="49"/>
    </row>
    <row r="104" spans="1:19" ht="125.25" customHeight="1">
      <c r="A104" s="457"/>
      <c r="B104" s="245"/>
      <c r="C104" s="42" t="s">
        <v>271</v>
      </c>
      <c r="D104" s="374" t="s">
        <v>273</v>
      </c>
      <c r="E104" s="40" t="s">
        <v>230</v>
      </c>
      <c r="F104" s="4"/>
      <c r="G104" s="4"/>
      <c r="H104" s="4"/>
      <c r="I104" s="170"/>
      <c r="J104" s="103"/>
      <c r="K104" s="123"/>
      <c r="L104" s="126"/>
      <c r="M104" s="123"/>
      <c r="N104" s="123"/>
      <c r="O104" s="215" t="s">
        <v>295</v>
      </c>
      <c r="S104" s="49"/>
    </row>
    <row r="105" spans="1:19" ht="150" customHeight="1">
      <c r="A105" s="39"/>
      <c r="B105" s="239" t="s">
        <v>626</v>
      </c>
      <c r="C105" s="414" t="s">
        <v>502</v>
      </c>
      <c r="D105" s="170"/>
      <c r="E105" s="4"/>
      <c r="F105" s="4"/>
      <c r="G105" s="4"/>
      <c r="H105" s="4"/>
      <c r="I105" s="170"/>
      <c r="J105" s="103"/>
      <c r="K105" s="123"/>
      <c r="L105" s="126"/>
      <c r="M105" s="123"/>
      <c r="N105" s="123"/>
      <c r="O105" s="215" t="s">
        <v>487</v>
      </c>
      <c r="S105" s="49"/>
    </row>
    <row r="106" spans="1:19" ht="133.5" customHeight="1">
      <c r="A106" s="39"/>
      <c r="B106" s="239"/>
      <c r="C106" s="379" t="s">
        <v>503</v>
      </c>
      <c r="D106" s="364" t="s">
        <v>504</v>
      </c>
      <c r="E106" s="4" t="s">
        <v>505</v>
      </c>
      <c r="F106" s="4"/>
      <c r="G106" s="4"/>
      <c r="H106" s="4"/>
      <c r="I106" s="170"/>
      <c r="J106" s="103"/>
      <c r="K106" s="123"/>
      <c r="L106" s="126"/>
      <c r="M106" s="123"/>
      <c r="N106" s="123"/>
      <c r="O106" s="215" t="s">
        <v>487</v>
      </c>
      <c r="S106" s="49"/>
    </row>
    <row r="107" spans="1:19" ht="195" customHeight="1">
      <c r="A107" s="457"/>
      <c r="B107" s="245"/>
      <c r="C107" s="452" t="s">
        <v>627</v>
      </c>
      <c r="D107" s="364" t="s">
        <v>504</v>
      </c>
      <c r="E107" s="4" t="s">
        <v>506</v>
      </c>
      <c r="F107" s="4"/>
      <c r="G107" s="4"/>
      <c r="H107" s="4"/>
      <c r="I107" s="170"/>
      <c r="J107" s="103"/>
      <c r="K107" s="123"/>
      <c r="L107" s="126"/>
      <c r="M107" s="123"/>
      <c r="N107" s="123"/>
      <c r="O107" s="215" t="s">
        <v>487</v>
      </c>
      <c r="S107" s="49"/>
    </row>
    <row r="108" spans="1:19" ht="126" customHeight="1">
      <c r="A108" s="39"/>
      <c r="B108" s="239" t="s">
        <v>626</v>
      </c>
      <c r="C108" s="42" t="s">
        <v>507</v>
      </c>
      <c r="D108" s="364" t="s">
        <v>508</v>
      </c>
      <c r="E108" s="4" t="s">
        <v>580</v>
      </c>
      <c r="F108" s="4"/>
      <c r="G108" s="4"/>
      <c r="H108" s="4"/>
      <c r="I108" s="170"/>
      <c r="J108" s="103"/>
      <c r="K108" s="123"/>
      <c r="L108" s="126"/>
      <c r="M108" s="123"/>
      <c r="N108" s="123"/>
      <c r="O108" s="215" t="s">
        <v>487</v>
      </c>
      <c r="S108" s="49"/>
    </row>
    <row r="109" spans="1:19" ht="63.75" customHeight="1">
      <c r="A109" s="39"/>
      <c r="B109" s="239"/>
      <c r="C109" s="414" t="s">
        <v>436</v>
      </c>
      <c r="D109" s="364"/>
      <c r="E109" s="4"/>
      <c r="F109" s="4"/>
      <c r="G109" s="4"/>
      <c r="H109" s="4"/>
      <c r="I109" s="170"/>
      <c r="J109" s="103"/>
      <c r="K109" s="123"/>
      <c r="L109" s="126"/>
      <c r="M109" s="123"/>
      <c r="N109" s="123"/>
      <c r="O109" s="331" t="s">
        <v>435</v>
      </c>
      <c r="S109" s="49"/>
    </row>
    <row r="110" spans="1:19" ht="63.75" customHeight="1">
      <c r="A110" s="39"/>
      <c r="B110" s="239"/>
      <c r="C110" s="379"/>
      <c r="D110" s="364" t="s">
        <v>581</v>
      </c>
      <c r="E110" s="4" t="s">
        <v>583</v>
      </c>
      <c r="F110" s="4"/>
      <c r="G110" s="4"/>
      <c r="H110" s="4"/>
      <c r="I110" s="170"/>
      <c r="J110" s="103"/>
      <c r="K110" s="123"/>
      <c r="L110" s="126"/>
      <c r="M110" s="123"/>
      <c r="N110" s="123"/>
      <c r="O110" s="168"/>
      <c r="S110" s="49"/>
    </row>
    <row r="111" spans="1:19" ht="63.75" customHeight="1">
      <c r="A111" s="39"/>
      <c r="B111" s="239"/>
      <c r="C111" s="42"/>
      <c r="D111" s="364" t="s">
        <v>582</v>
      </c>
      <c r="E111" s="4" t="s">
        <v>584</v>
      </c>
      <c r="F111" s="4"/>
      <c r="G111" s="4"/>
      <c r="H111" s="4"/>
      <c r="I111" s="170"/>
      <c r="J111" s="103"/>
      <c r="K111" s="123"/>
      <c r="L111" s="126"/>
      <c r="M111" s="123"/>
      <c r="N111" s="123"/>
      <c r="O111" s="215"/>
      <c r="S111" s="49"/>
    </row>
    <row r="112" spans="1:19" ht="125.25" customHeight="1">
      <c r="A112" s="457"/>
      <c r="B112" s="245"/>
      <c r="C112" s="42" t="s">
        <v>323</v>
      </c>
      <c r="D112" s="364" t="s">
        <v>320</v>
      </c>
      <c r="E112" s="4">
        <v>2</v>
      </c>
      <c r="F112" s="4"/>
      <c r="G112" s="4"/>
      <c r="H112" s="4"/>
      <c r="I112" s="170"/>
      <c r="J112" s="103"/>
      <c r="K112" s="123"/>
      <c r="L112" s="126"/>
      <c r="M112" s="123"/>
      <c r="N112" s="123"/>
      <c r="O112" s="215" t="s">
        <v>311</v>
      </c>
      <c r="S112" s="49"/>
    </row>
    <row r="113" spans="1:23" ht="129" customHeight="1">
      <c r="A113" s="39"/>
      <c r="B113" s="239" t="s">
        <v>628</v>
      </c>
      <c r="C113" s="42" t="s">
        <v>402</v>
      </c>
      <c r="D113" s="364" t="s">
        <v>416</v>
      </c>
      <c r="E113" s="4" t="s">
        <v>246</v>
      </c>
      <c r="F113" s="4"/>
      <c r="G113" s="344">
        <v>70000</v>
      </c>
      <c r="H113" s="4"/>
      <c r="I113" s="170"/>
      <c r="J113" s="103"/>
      <c r="K113" s="123"/>
      <c r="L113" s="126"/>
      <c r="M113" s="123"/>
      <c r="N113" s="123"/>
      <c r="O113" s="331" t="s">
        <v>398</v>
      </c>
      <c r="S113" s="49"/>
    </row>
    <row r="114" spans="1:23" ht="84.75" customHeight="1">
      <c r="A114" s="39"/>
      <c r="B114" s="245"/>
      <c r="C114" s="42" t="s">
        <v>417</v>
      </c>
      <c r="D114" s="364" t="s">
        <v>416</v>
      </c>
      <c r="E114" s="4" t="s">
        <v>246</v>
      </c>
      <c r="F114" s="4"/>
      <c r="G114" s="344">
        <v>80000</v>
      </c>
      <c r="H114" s="4"/>
      <c r="I114" s="170"/>
      <c r="J114" s="103"/>
      <c r="K114" s="123"/>
      <c r="L114" s="126"/>
      <c r="M114" s="123"/>
      <c r="N114" s="123"/>
      <c r="O114" s="215"/>
      <c r="S114" s="49"/>
    </row>
    <row r="115" spans="1:23" ht="108.75" customHeight="1">
      <c r="A115" s="39"/>
      <c r="B115" s="239" t="s">
        <v>199</v>
      </c>
      <c r="C115" s="245" t="s">
        <v>235</v>
      </c>
      <c r="D115" s="364" t="s">
        <v>236</v>
      </c>
      <c r="E115" s="4" t="s">
        <v>237</v>
      </c>
      <c r="F115" s="4"/>
      <c r="G115" s="4" t="s">
        <v>292</v>
      </c>
      <c r="H115" s="4"/>
      <c r="I115" s="170"/>
      <c r="J115" s="103"/>
      <c r="K115" s="123"/>
      <c r="L115" s="103"/>
      <c r="M115" s="123"/>
      <c r="N115" s="123"/>
      <c r="O115" s="215" t="s">
        <v>234</v>
      </c>
      <c r="R115" s="91">
        <v>0</v>
      </c>
      <c r="S115" s="49"/>
      <c r="T115" s="91">
        <v>1</v>
      </c>
      <c r="W115" s="44">
        <v>1</v>
      </c>
    </row>
    <row r="116" spans="1:23" ht="81" customHeight="1">
      <c r="A116" s="457"/>
      <c r="B116" s="245"/>
      <c r="C116" s="245" t="s">
        <v>418</v>
      </c>
      <c r="D116" s="364" t="s">
        <v>555</v>
      </c>
      <c r="E116" s="4" t="s">
        <v>556</v>
      </c>
      <c r="F116" s="4"/>
      <c r="G116" s="4"/>
      <c r="H116" s="68"/>
      <c r="I116" s="127"/>
      <c r="J116" s="103"/>
      <c r="K116" s="123"/>
      <c r="L116" s="103"/>
      <c r="M116" s="123"/>
      <c r="N116" s="123"/>
      <c r="O116" s="215" t="s">
        <v>544</v>
      </c>
      <c r="S116" s="49"/>
    </row>
    <row r="117" spans="1:23" ht="108.75" customHeight="1">
      <c r="A117" s="39"/>
      <c r="B117" s="239" t="s">
        <v>629</v>
      </c>
      <c r="C117" s="245" t="s">
        <v>537</v>
      </c>
      <c r="D117" s="364" t="s">
        <v>572</v>
      </c>
      <c r="E117" s="68">
        <v>4.5</v>
      </c>
      <c r="F117" s="4"/>
      <c r="G117" s="4"/>
      <c r="H117" s="68"/>
      <c r="I117" s="127"/>
      <c r="J117" s="103"/>
      <c r="K117" s="123"/>
      <c r="L117" s="103"/>
      <c r="M117" s="123"/>
      <c r="N117" s="123"/>
      <c r="O117" s="215" t="s">
        <v>530</v>
      </c>
      <c r="S117" s="49"/>
    </row>
    <row r="118" spans="1:23" ht="108.75" customHeight="1">
      <c r="A118" s="39"/>
      <c r="B118" s="239"/>
      <c r="C118" s="332" t="s">
        <v>509</v>
      </c>
      <c r="D118" s="424" t="s">
        <v>510</v>
      </c>
      <c r="E118" s="68" t="s">
        <v>512</v>
      </c>
      <c r="F118" s="4"/>
      <c r="G118" s="4"/>
      <c r="H118" s="68"/>
      <c r="I118" s="127"/>
      <c r="J118" s="103"/>
      <c r="K118" s="123"/>
      <c r="L118" s="103"/>
      <c r="M118" s="123"/>
      <c r="N118" s="123"/>
      <c r="O118" s="331" t="s">
        <v>487</v>
      </c>
      <c r="S118" s="49"/>
    </row>
    <row r="119" spans="1:23" ht="108.75" customHeight="1">
      <c r="A119" s="39"/>
      <c r="B119" s="239"/>
      <c r="C119" s="245"/>
      <c r="D119" s="364" t="s">
        <v>511</v>
      </c>
      <c r="E119" s="68" t="s">
        <v>513</v>
      </c>
      <c r="F119" s="4"/>
      <c r="G119" s="4"/>
      <c r="H119" s="68"/>
      <c r="I119" s="127"/>
      <c r="J119" s="103"/>
      <c r="K119" s="123"/>
      <c r="L119" s="103"/>
      <c r="M119" s="123"/>
      <c r="N119" s="123"/>
      <c r="O119" s="215"/>
      <c r="S119" s="49"/>
    </row>
    <row r="120" spans="1:23" ht="129" customHeight="1">
      <c r="A120" s="457"/>
      <c r="B120" s="245"/>
      <c r="C120" s="245" t="s">
        <v>447</v>
      </c>
      <c r="D120" s="364" t="s">
        <v>448</v>
      </c>
      <c r="E120" s="68" t="s">
        <v>449</v>
      </c>
      <c r="F120" s="4"/>
      <c r="G120" s="4"/>
      <c r="H120" s="68"/>
      <c r="I120" s="127"/>
      <c r="J120" s="103"/>
      <c r="K120" s="123"/>
      <c r="L120" s="103"/>
      <c r="M120" s="123"/>
      <c r="N120" s="123"/>
      <c r="O120" s="215" t="s">
        <v>388</v>
      </c>
      <c r="S120" s="49"/>
    </row>
    <row r="121" spans="1:23" ht="76.5" customHeight="1">
      <c r="A121" s="48"/>
      <c r="B121" s="239" t="s">
        <v>629</v>
      </c>
      <c r="C121" s="42" t="s">
        <v>275</v>
      </c>
      <c r="D121" s="374" t="s">
        <v>266</v>
      </c>
      <c r="E121" s="224" t="s">
        <v>267</v>
      </c>
      <c r="F121" s="18"/>
      <c r="G121" s="225" t="s">
        <v>292</v>
      </c>
      <c r="H121" s="219"/>
      <c r="I121" s="220"/>
      <c r="J121" s="212"/>
      <c r="K121" s="213"/>
      <c r="L121" s="214"/>
      <c r="M121" s="213"/>
      <c r="N121" s="213"/>
      <c r="O121" s="215" t="s">
        <v>253</v>
      </c>
      <c r="S121" s="50"/>
      <c r="U121" s="51"/>
    </row>
    <row r="122" spans="1:23" ht="76.5" customHeight="1">
      <c r="A122" s="48"/>
      <c r="B122" s="48"/>
      <c r="C122" s="42" t="s">
        <v>418</v>
      </c>
      <c r="D122" s="364" t="s">
        <v>419</v>
      </c>
      <c r="E122" s="224" t="s">
        <v>420</v>
      </c>
      <c r="F122" s="18"/>
      <c r="G122" s="225"/>
      <c r="H122" s="68"/>
      <c r="I122" s="127"/>
      <c r="J122" s="103"/>
      <c r="K122" s="123"/>
      <c r="L122" s="126"/>
      <c r="M122" s="123"/>
      <c r="N122" s="123"/>
      <c r="O122" s="215" t="s">
        <v>398</v>
      </c>
      <c r="S122" s="50"/>
      <c r="U122" s="51"/>
    </row>
    <row r="123" spans="1:23" ht="103.5" customHeight="1">
      <c r="A123" s="48"/>
      <c r="B123" s="245"/>
      <c r="C123" s="42" t="s">
        <v>303</v>
      </c>
      <c r="D123" s="364" t="s">
        <v>585</v>
      </c>
      <c r="E123" s="224" t="s">
        <v>304</v>
      </c>
      <c r="F123" s="18"/>
      <c r="G123" s="225"/>
      <c r="H123" s="68"/>
      <c r="I123" s="127"/>
      <c r="J123" s="103"/>
      <c r="K123" s="123"/>
      <c r="L123" s="126"/>
      <c r="M123" s="123"/>
      <c r="N123" s="123"/>
      <c r="O123" s="215" t="s">
        <v>302</v>
      </c>
      <c r="S123" s="50"/>
      <c r="U123" s="51"/>
    </row>
    <row r="124" spans="1:23" ht="109.5" customHeight="1">
      <c r="A124" s="48"/>
      <c r="B124" s="54" t="s">
        <v>200</v>
      </c>
      <c r="C124" s="245" t="s">
        <v>238</v>
      </c>
      <c r="D124" s="364" t="s">
        <v>239</v>
      </c>
      <c r="E124" s="224" t="s">
        <v>240</v>
      </c>
      <c r="F124" s="18"/>
      <c r="G124" s="225" t="s">
        <v>292</v>
      </c>
      <c r="H124" s="68"/>
      <c r="I124" s="127"/>
      <c r="J124" s="103"/>
      <c r="K124" s="123"/>
      <c r="L124" s="126"/>
      <c r="M124" s="123"/>
      <c r="N124" s="123"/>
      <c r="O124" s="3" t="s">
        <v>234</v>
      </c>
      <c r="S124" s="50"/>
      <c r="U124" s="51"/>
    </row>
    <row r="125" spans="1:23" ht="109.5" customHeight="1">
      <c r="A125" s="7"/>
      <c r="B125" s="3"/>
      <c r="C125" s="245" t="s">
        <v>610</v>
      </c>
      <c r="D125" s="364" t="s">
        <v>611</v>
      </c>
      <c r="E125" s="224" t="s">
        <v>483</v>
      </c>
      <c r="F125" s="4"/>
      <c r="G125" s="226"/>
      <c r="H125" s="60"/>
      <c r="I125" s="322"/>
      <c r="J125" s="131"/>
      <c r="K125" s="121"/>
      <c r="L125" s="124"/>
      <c r="M125" s="121"/>
      <c r="N125" s="121"/>
      <c r="O125" s="3" t="s">
        <v>600</v>
      </c>
      <c r="S125" s="50"/>
      <c r="U125" s="51"/>
    </row>
    <row r="126" spans="1:23" ht="102.75" customHeight="1">
      <c r="A126" s="48"/>
      <c r="B126" s="54" t="s">
        <v>630</v>
      </c>
      <c r="C126" s="245" t="s">
        <v>557</v>
      </c>
      <c r="D126" s="364" t="s">
        <v>558</v>
      </c>
      <c r="E126" s="224" t="s">
        <v>331</v>
      </c>
      <c r="F126" s="4"/>
      <c r="G126" s="226"/>
      <c r="H126" s="60"/>
      <c r="I126" s="322"/>
      <c r="J126" s="131"/>
      <c r="K126" s="121"/>
      <c r="L126" s="124"/>
      <c r="M126" s="121"/>
      <c r="N126" s="121"/>
      <c r="O126" s="3" t="s">
        <v>544</v>
      </c>
      <c r="S126" s="50"/>
      <c r="U126" s="51"/>
    </row>
    <row r="127" spans="1:23" ht="84" customHeight="1">
      <c r="A127" s="48"/>
      <c r="B127" s="54"/>
      <c r="C127" s="245" t="s">
        <v>514</v>
      </c>
      <c r="D127" s="364" t="s">
        <v>515</v>
      </c>
      <c r="E127" s="68" t="s">
        <v>312</v>
      </c>
      <c r="F127" s="4"/>
      <c r="G127" s="226"/>
      <c r="H127" s="60"/>
      <c r="I127" s="322"/>
      <c r="J127" s="131"/>
      <c r="K127" s="121"/>
      <c r="L127" s="124"/>
      <c r="M127" s="121"/>
      <c r="N127" s="121"/>
      <c r="O127" s="3" t="s">
        <v>487</v>
      </c>
      <c r="S127" s="50"/>
      <c r="U127" s="51"/>
    </row>
    <row r="128" spans="1:23" ht="159.75" customHeight="1">
      <c r="A128" s="48"/>
      <c r="B128" s="54"/>
      <c r="C128" s="245" t="s">
        <v>450</v>
      </c>
      <c r="D128" s="364" t="s">
        <v>239</v>
      </c>
      <c r="E128" s="68" t="s">
        <v>449</v>
      </c>
      <c r="F128" s="4"/>
      <c r="G128" s="226"/>
      <c r="H128" s="60"/>
      <c r="I128" s="322"/>
      <c r="J128" s="131"/>
      <c r="K128" s="121"/>
      <c r="L128" s="124"/>
      <c r="M128" s="121"/>
      <c r="N128" s="121"/>
      <c r="O128" s="3" t="s">
        <v>388</v>
      </c>
      <c r="S128" s="50"/>
      <c r="U128" s="51"/>
    </row>
    <row r="129" spans="1:21" ht="105" customHeight="1">
      <c r="A129" s="7"/>
      <c r="B129" s="3"/>
      <c r="C129" s="245" t="s">
        <v>350</v>
      </c>
      <c r="D129" s="364" t="s">
        <v>351</v>
      </c>
      <c r="E129" s="68" t="s">
        <v>233</v>
      </c>
      <c r="F129" s="4"/>
      <c r="G129" s="226"/>
      <c r="H129" s="60"/>
      <c r="I129" s="322"/>
      <c r="J129" s="131"/>
      <c r="K129" s="121"/>
      <c r="L129" s="124"/>
      <c r="M129" s="121"/>
      <c r="N129" s="121"/>
      <c r="O129" s="3" t="s">
        <v>344</v>
      </c>
      <c r="S129" s="50"/>
      <c r="U129" s="51"/>
    </row>
    <row r="130" spans="1:21" ht="102.75" customHeight="1">
      <c r="A130" s="48"/>
      <c r="B130" s="54" t="s">
        <v>630</v>
      </c>
      <c r="C130" s="245" t="s">
        <v>421</v>
      </c>
      <c r="D130" s="364" t="s">
        <v>239</v>
      </c>
      <c r="E130" s="68" t="s">
        <v>404</v>
      </c>
      <c r="F130" s="4"/>
      <c r="G130" s="226"/>
      <c r="H130" s="60"/>
      <c r="I130" s="322"/>
      <c r="J130" s="131"/>
      <c r="K130" s="121"/>
      <c r="L130" s="124"/>
      <c r="M130" s="121"/>
      <c r="N130" s="121"/>
      <c r="O130" s="3" t="s">
        <v>398</v>
      </c>
      <c r="S130" s="50"/>
      <c r="U130" s="51"/>
    </row>
    <row r="131" spans="1:21" ht="104.25" customHeight="1">
      <c r="A131" s="48"/>
      <c r="B131" s="66"/>
      <c r="C131" s="364" t="s">
        <v>276</v>
      </c>
      <c r="D131" s="408" t="s">
        <v>586</v>
      </c>
      <c r="E131" s="68" t="s">
        <v>277</v>
      </c>
      <c r="F131" s="4"/>
      <c r="G131" s="226" t="s">
        <v>292</v>
      </c>
      <c r="H131" s="221"/>
      <c r="I131" s="222"/>
      <c r="J131" s="217"/>
      <c r="K131" s="209"/>
      <c r="L131" s="218"/>
      <c r="M131" s="209"/>
      <c r="N131" s="209"/>
      <c r="O131" s="215" t="s">
        <v>253</v>
      </c>
      <c r="S131" s="50"/>
      <c r="U131" s="51"/>
    </row>
    <row r="132" spans="1:21" ht="152.25" customHeight="1">
      <c r="A132" s="7"/>
      <c r="B132" s="3"/>
      <c r="C132" s="374" t="s">
        <v>324</v>
      </c>
      <c r="D132" s="412" t="s">
        <v>325</v>
      </c>
      <c r="E132" s="18" t="s">
        <v>246</v>
      </c>
      <c r="F132" s="4"/>
      <c r="G132" s="226"/>
      <c r="H132" s="375"/>
      <c r="I132" s="249"/>
      <c r="J132" s="103"/>
      <c r="K132" s="123"/>
      <c r="L132" s="126"/>
      <c r="M132" s="123"/>
      <c r="N132" s="376"/>
      <c r="O132" s="215" t="s">
        <v>311</v>
      </c>
      <c r="S132" s="50"/>
      <c r="U132" s="51"/>
    </row>
    <row r="133" spans="1:21" ht="25.5" customHeight="1">
      <c r="A133" s="63" t="s">
        <v>222</v>
      </c>
      <c r="B133" s="240"/>
      <c r="C133" s="52"/>
      <c r="D133" s="122"/>
      <c r="E133" s="61"/>
      <c r="F133" s="5"/>
      <c r="G133" s="5"/>
      <c r="H133" s="267"/>
      <c r="I133" s="120"/>
      <c r="J133" s="131"/>
      <c r="K133" s="124"/>
      <c r="L133" s="121"/>
      <c r="M133" s="121"/>
      <c r="N133" s="268"/>
      <c r="O133" s="62"/>
      <c r="S133" s="49"/>
    </row>
    <row r="134" spans="1:21" ht="90.75" customHeight="1">
      <c r="A134" s="432"/>
      <c r="B134" s="3" t="s">
        <v>194</v>
      </c>
      <c r="C134" s="3" t="s">
        <v>326</v>
      </c>
      <c r="D134" s="364" t="s">
        <v>328</v>
      </c>
      <c r="E134" s="3" t="s">
        <v>327</v>
      </c>
      <c r="F134" s="4"/>
      <c r="G134" s="4"/>
      <c r="H134" s="4"/>
      <c r="I134" s="170"/>
      <c r="J134" s="103"/>
      <c r="K134" s="126"/>
      <c r="L134" s="123"/>
      <c r="M134" s="123"/>
      <c r="N134" s="123"/>
      <c r="O134" s="215" t="s">
        <v>311</v>
      </c>
      <c r="S134" s="49"/>
    </row>
    <row r="135" spans="1:21" ht="91.5" customHeight="1">
      <c r="A135" s="63"/>
      <c r="B135" s="54" t="s">
        <v>631</v>
      </c>
      <c r="C135" s="42" t="s">
        <v>559</v>
      </c>
      <c r="D135" s="364" t="s">
        <v>560</v>
      </c>
      <c r="E135" s="4" t="s">
        <v>282</v>
      </c>
      <c r="F135" s="4"/>
      <c r="G135" s="4"/>
      <c r="H135" s="4"/>
      <c r="I135" s="170"/>
      <c r="J135" s="103"/>
      <c r="K135" s="126"/>
      <c r="L135" s="123"/>
      <c r="M135" s="123"/>
      <c r="N135" s="123"/>
      <c r="O135" s="215" t="s">
        <v>544</v>
      </c>
      <c r="S135" s="49"/>
    </row>
    <row r="136" spans="1:21" ht="91.5" customHeight="1">
      <c r="A136" s="63"/>
      <c r="B136" s="54"/>
      <c r="C136" s="42" t="s">
        <v>616</v>
      </c>
      <c r="D136" s="364" t="s">
        <v>617</v>
      </c>
      <c r="E136" s="4" t="s">
        <v>233</v>
      </c>
      <c r="F136" s="4"/>
      <c r="G136" s="4"/>
      <c r="H136" s="4"/>
      <c r="I136" s="170"/>
      <c r="J136" s="103"/>
      <c r="K136" s="126"/>
      <c r="L136" s="123"/>
      <c r="M136" s="123"/>
      <c r="N136" s="123"/>
      <c r="O136" s="215" t="s">
        <v>600</v>
      </c>
      <c r="S136" s="49"/>
    </row>
    <row r="137" spans="1:21" ht="62.25" customHeight="1">
      <c r="A137" s="63"/>
      <c r="B137" s="54"/>
      <c r="C137" s="3" t="s">
        <v>451</v>
      </c>
      <c r="D137" s="364" t="s">
        <v>64</v>
      </c>
      <c r="E137" s="4" t="s">
        <v>282</v>
      </c>
      <c r="F137" s="4"/>
      <c r="G137" s="4"/>
      <c r="H137" s="4"/>
      <c r="I137" s="170"/>
      <c r="J137" s="103"/>
      <c r="K137" s="126"/>
      <c r="L137" s="123"/>
      <c r="M137" s="123"/>
      <c r="N137" s="123"/>
      <c r="O137" s="215" t="s">
        <v>388</v>
      </c>
      <c r="S137" s="49"/>
    </row>
    <row r="138" spans="1:21" ht="80.25" customHeight="1">
      <c r="A138" s="63"/>
      <c r="B138" s="3"/>
      <c r="C138" s="3" t="s">
        <v>422</v>
      </c>
      <c r="D138" s="364" t="s">
        <v>423</v>
      </c>
      <c r="E138" s="444" t="s">
        <v>424</v>
      </c>
      <c r="F138" s="4"/>
      <c r="G138" s="4"/>
      <c r="H138" s="4"/>
      <c r="I138" s="170"/>
      <c r="J138" s="103"/>
      <c r="K138" s="126"/>
      <c r="L138" s="123"/>
      <c r="M138" s="123"/>
      <c r="N138" s="123"/>
      <c r="O138" s="215" t="s">
        <v>398</v>
      </c>
      <c r="S138" s="49"/>
    </row>
    <row r="139" spans="1:21" ht="106.5" customHeight="1">
      <c r="A139" s="7"/>
      <c r="B139" s="245" t="s">
        <v>195</v>
      </c>
      <c r="C139" s="42" t="s">
        <v>278</v>
      </c>
      <c r="D139" s="364" t="s">
        <v>279</v>
      </c>
      <c r="E139" s="4" t="s">
        <v>280</v>
      </c>
      <c r="F139" s="18"/>
      <c r="G139" s="18" t="s">
        <v>292</v>
      </c>
      <c r="H139" s="18"/>
      <c r="I139" s="59"/>
      <c r="J139" s="128"/>
      <c r="K139" s="125"/>
      <c r="L139" s="227"/>
      <c r="M139" s="227"/>
      <c r="N139" s="227"/>
      <c r="O139" s="3" t="s">
        <v>253</v>
      </c>
      <c r="S139" s="49"/>
    </row>
    <row r="140" spans="1:21" ht="112.5" customHeight="1">
      <c r="A140" s="48"/>
      <c r="B140" s="332" t="s">
        <v>632</v>
      </c>
      <c r="C140" s="245" t="s">
        <v>561</v>
      </c>
      <c r="D140" s="364" t="s">
        <v>562</v>
      </c>
      <c r="E140" s="18" t="s">
        <v>563</v>
      </c>
      <c r="F140" s="6"/>
      <c r="G140" s="6"/>
      <c r="H140" s="6"/>
      <c r="I140" s="316"/>
      <c r="J140" s="317"/>
      <c r="K140" s="318"/>
      <c r="L140" s="119"/>
      <c r="M140" s="119"/>
      <c r="N140" s="119"/>
      <c r="O140" s="3" t="s">
        <v>544</v>
      </c>
      <c r="S140" s="49"/>
    </row>
    <row r="141" spans="1:21" ht="81" customHeight="1">
      <c r="A141" s="48"/>
      <c r="B141" s="239"/>
      <c r="C141" s="42" t="s">
        <v>516</v>
      </c>
      <c r="D141" s="364" t="s">
        <v>517</v>
      </c>
      <c r="E141" s="18" t="s">
        <v>518</v>
      </c>
      <c r="F141" s="6"/>
      <c r="G141" s="6"/>
      <c r="H141" s="6"/>
      <c r="I141" s="316"/>
      <c r="J141" s="317"/>
      <c r="K141" s="318"/>
      <c r="L141" s="119"/>
      <c r="M141" s="119"/>
      <c r="N141" s="119"/>
      <c r="O141" s="3" t="s">
        <v>487</v>
      </c>
      <c r="S141" s="49"/>
    </row>
    <row r="142" spans="1:21" ht="217.5" customHeight="1">
      <c r="A142" s="7"/>
      <c r="B142" s="245"/>
      <c r="C142" s="42" t="s">
        <v>452</v>
      </c>
      <c r="D142" s="364" t="s">
        <v>453</v>
      </c>
      <c r="E142" s="18" t="s">
        <v>456</v>
      </c>
      <c r="F142" s="18"/>
      <c r="G142" s="18"/>
      <c r="H142" s="6"/>
      <c r="I142" s="316"/>
      <c r="J142" s="317"/>
      <c r="K142" s="318"/>
      <c r="L142" s="119"/>
      <c r="M142" s="119"/>
      <c r="N142" s="119"/>
      <c r="O142" s="3" t="s">
        <v>388</v>
      </c>
      <c r="S142" s="49"/>
    </row>
    <row r="143" spans="1:21" ht="198" customHeight="1">
      <c r="A143" s="48"/>
      <c r="B143" s="239" t="s">
        <v>632</v>
      </c>
      <c r="C143" s="42" t="s">
        <v>454</v>
      </c>
      <c r="D143" s="170" t="s">
        <v>453</v>
      </c>
      <c r="E143" s="4" t="s">
        <v>456</v>
      </c>
      <c r="F143" s="5"/>
      <c r="G143" s="5"/>
      <c r="H143" s="6"/>
      <c r="I143" s="316"/>
      <c r="J143" s="317"/>
      <c r="K143" s="318"/>
      <c r="L143" s="119"/>
      <c r="M143" s="119"/>
      <c r="N143" s="119"/>
      <c r="O143" s="47" t="s">
        <v>388</v>
      </c>
      <c r="S143" s="49"/>
    </row>
    <row r="144" spans="1:21" ht="84" customHeight="1">
      <c r="A144" s="48"/>
      <c r="B144" s="239"/>
      <c r="C144" s="42" t="s">
        <v>455</v>
      </c>
      <c r="D144" s="364" t="s">
        <v>456</v>
      </c>
      <c r="E144" s="5"/>
      <c r="F144" s="6"/>
      <c r="G144" s="6"/>
      <c r="H144" s="6"/>
      <c r="I144" s="316"/>
      <c r="J144" s="317"/>
      <c r="K144" s="318"/>
      <c r="L144" s="119"/>
      <c r="M144" s="119"/>
      <c r="N144" s="119"/>
      <c r="O144" s="54"/>
      <c r="S144" s="49"/>
    </row>
    <row r="145" spans="1:19" ht="184.5" customHeight="1">
      <c r="A145" s="7"/>
      <c r="B145" s="245"/>
      <c r="C145" s="245" t="s">
        <v>457</v>
      </c>
      <c r="D145" s="374" t="s">
        <v>458</v>
      </c>
      <c r="E145" s="18" t="s">
        <v>459</v>
      </c>
      <c r="F145" s="18"/>
      <c r="G145" s="336"/>
      <c r="H145" s="313"/>
      <c r="I145" s="248"/>
      <c r="J145" s="128"/>
      <c r="K145" s="125"/>
      <c r="L145" s="227"/>
      <c r="M145" s="227"/>
      <c r="N145" s="314"/>
      <c r="O145" s="311"/>
      <c r="S145" s="49"/>
    </row>
    <row r="146" spans="1:19" ht="111" customHeight="1">
      <c r="A146" s="48"/>
      <c r="B146" s="239" t="s">
        <v>632</v>
      </c>
      <c r="C146" s="42" t="s">
        <v>425</v>
      </c>
      <c r="D146" s="364" t="s">
        <v>426</v>
      </c>
      <c r="E146" s="390" t="s">
        <v>428</v>
      </c>
      <c r="F146" s="6"/>
      <c r="G146" s="6"/>
      <c r="H146" s="6"/>
      <c r="I146" s="316"/>
      <c r="J146" s="317"/>
      <c r="K146" s="318"/>
      <c r="L146" s="119"/>
      <c r="M146" s="119"/>
      <c r="N146" s="119"/>
      <c r="O146" s="3" t="s">
        <v>398</v>
      </c>
      <c r="S146" s="49"/>
    </row>
    <row r="147" spans="1:19" ht="114.75" customHeight="1">
      <c r="A147" s="48"/>
      <c r="B147" s="3"/>
      <c r="C147" s="42" t="s">
        <v>329</v>
      </c>
      <c r="D147" s="408" t="s">
        <v>330</v>
      </c>
      <c r="E147" s="6" t="s">
        <v>331</v>
      </c>
      <c r="F147" s="6"/>
      <c r="G147" s="6"/>
      <c r="H147" s="6"/>
      <c r="I147" s="316"/>
      <c r="J147" s="317"/>
      <c r="K147" s="318"/>
      <c r="L147" s="119"/>
      <c r="M147" s="119"/>
      <c r="N147" s="119"/>
      <c r="O147" s="215" t="s">
        <v>311</v>
      </c>
      <c r="S147" s="49"/>
    </row>
    <row r="148" spans="1:19" ht="114.75" customHeight="1">
      <c r="A148" s="48"/>
      <c r="B148" s="239" t="s">
        <v>196</v>
      </c>
      <c r="C148" s="245" t="s">
        <v>587</v>
      </c>
      <c r="D148" s="364" t="s">
        <v>281</v>
      </c>
      <c r="E148" s="18" t="s">
        <v>282</v>
      </c>
      <c r="F148" s="18"/>
      <c r="G148" s="18" t="s">
        <v>292</v>
      </c>
      <c r="H148" s="18"/>
      <c r="I148" s="59"/>
      <c r="J148" s="128"/>
      <c r="K148" s="125"/>
      <c r="L148" s="227"/>
      <c r="M148" s="227"/>
      <c r="N148" s="227"/>
      <c r="O148" s="3" t="s">
        <v>253</v>
      </c>
      <c r="S148" s="49"/>
    </row>
    <row r="149" spans="1:19" ht="114.75" customHeight="1">
      <c r="A149" s="7"/>
      <c r="B149" s="245"/>
      <c r="C149" s="245" t="s">
        <v>602</v>
      </c>
      <c r="D149" s="364" t="s">
        <v>427</v>
      </c>
      <c r="E149" s="4" t="s">
        <v>604</v>
      </c>
      <c r="F149" s="18"/>
      <c r="G149" s="18"/>
      <c r="H149" s="18"/>
      <c r="I149" s="59"/>
      <c r="J149" s="128"/>
      <c r="K149" s="125"/>
      <c r="L149" s="227"/>
      <c r="M149" s="227"/>
      <c r="N149" s="227"/>
      <c r="O149" s="3" t="s">
        <v>600</v>
      </c>
      <c r="S149" s="49"/>
    </row>
    <row r="150" spans="1:19" ht="157.5" customHeight="1">
      <c r="A150" s="48"/>
      <c r="B150" s="239" t="s">
        <v>633</v>
      </c>
      <c r="C150" s="245" t="s">
        <v>596</v>
      </c>
      <c r="D150" s="170" t="s">
        <v>597</v>
      </c>
      <c r="E150" s="4" t="s">
        <v>598</v>
      </c>
      <c r="F150" s="5"/>
      <c r="G150" s="5"/>
      <c r="H150" s="5"/>
      <c r="I150" s="223"/>
      <c r="J150" s="131"/>
      <c r="K150" s="124"/>
      <c r="L150" s="121"/>
      <c r="M150" s="121"/>
      <c r="N150" s="121"/>
      <c r="O150" s="40" t="s">
        <v>487</v>
      </c>
      <c r="S150" s="49"/>
    </row>
    <row r="151" spans="1:19" ht="107.25" customHeight="1">
      <c r="A151" s="48"/>
      <c r="B151" s="239"/>
      <c r="C151" s="245" t="s">
        <v>564</v>
      </c>
      <c r="D151" s="170" t="s">
        <v>281</v>
      </c>
      <c r="E151" s="4" t="s">
        <v>282</v>
      </c>
      <c r="F151" s="6"/>
      <c r="G151" s="6"/>
      <c r="H151" s="6"/>
      <c r="I151" s="316"/>
      <c r="J151" s="317"/>
      <c r="K151" s="318"/>
      <c r="L151" s="119"/>
      <c r="M151" s="119"/>
      <c r="N151" s="119"/>
      <c r="O151" s="54" t="s">
        <v>544</v>
      </c>
      <c r="S151" s="49"/>
    </row>
    <row r="152" spans="1:19" ht="161.25" customHeight="1">
      <c r="A152" s="7"/>
      <c r="B152" s="245"/>
      <c r="C152" s="245" t="s">
        <v>565</v>
      </c>
      <c r="D152" s="170" t="s">
        <v>281</v>
      </c>
      <c r="E152" s="4" t="s">
        <v>282</v>
      </c>
      <c r="F152" s="18"/>
      <c r="G152" s="18"/>
      <c r="H152" s="18"/>
      <c r="I152" s="59"/>
      <c r="J152" s="128"/>
      <c r="K152" s="125"/>
      <c r="L152" s="227"/>
      <c r="M152" s="227"/>
      <c r="N152" s="227"/>
      <c r="O152" s="3"/>
      <c r="S152" s="49"/>
    </row>
    <row r="153" spans="1:19" ht="102.75" customHeight="1">
      <c r="A153" s="48"/>
      <c r="B153" s="239" t="s">
        <v>633</v>
      </c>
      <c r="C153" s="245" t="s">
        <v>460</v>
      </c>
      <c r="D153" s="364" t="s">
        <v>588</v>
      </c>
      <c r="E153" s="4">
        <v>3.5</v>
      </c>
      <c r="F153" s="4"/>
      <c r="G153" s="4"/>
      <c r="H153" s="5"/>
      <c r="I153" s="223"/>
      <c r="J153" s="131"/>
      <c r="K153" s="124"/>
      <c r="L153" s="121"/>
      <c r="M153" s="121"/>
      <c r="N153" s="121"/>
      <c r="O153" s="47" t="s">
        <v>388</v>
      </c>
      <c r="S153" s="49"/>
    </row>
    <row r="154" spans="1:19" ht="204.75" customHeight="1">
      <c r="A154" s="48"/>
      <c r="C154" s="388" t="s">
        <v>461</v>
      </c>
      <c r="D154" s="374" t="s">
        <v>588</v>
      </c>
      <c r="E154" s="18">
        <v>3.5</v>
      </c>
      <c r="F154" s="18"/>
      <c r="G154" s="18"/>
      <c r="H154" s="5"/>
      <c r="I154" s="223"/>
      <c r="J154" s="131"/>
      <c r="K154" s="124"/>
      <c r="L154" s="121"/>
      <c r="M154" s="121"/>
      <c r="N154" s="121"/>
      <c r="O154" s="54"/>
      <c r="S154" s="49"/>
    </row>
    <row r="155" spans="1:19" ht="137.25" customHeight="1">
      <c r="A155" s="7"/>
      <c r="B155" s="245"/>
      <c r="C155" s="245" t="s">
        <v>462</v>
      </c>
      <c r="D155" s="374" t="s">
        <v>463</v>
      </c>
      <c r="E155" s="4">
        <v>80</v>
      </c>
      <c r="F155" s="53"/>
      <c r="G155" s="53"/>
      <c r="H155" s="66"/>
      <c r="I155" s="66"/>
      <c r="J155" s="66"/>
      <c r="K155" s="66"/>
      <c r="L155" s="66"/>
      <c r="M155" s="66"/>
      <c r="N155" s="66"/>
      <c r="O155" s="3"/>
      <c r="S155" s="49"/>
    </row>
    <row r="156" spans="1:19" ht="114.75" customHeight="1">
      <c r="A156" s="7"/>
      <c r="B156" s="245"/>
      <c r="C156" s="245" t="s">
        <v>422</v>
      </c>
      <c r="D156" s="364" t="s">
        <v>427</v>
      </c>
      <c r="E156" s="444" t="s">
        <v>428</v>
      </c>
      <c r="F156" s="4"/>
      <c r="G156" s="4"/>
      <c r="H156" s="18"/>
      <c r="I156" s="59"/>
      <c r="J156" s="128"/>
      <c r="K156" s="125"/>
      <c r="L156" s="227"/>
      <c r="M156" s="227"/>
      <c r="N156" s="227"/>
      <c r="O156" s="3" t="s">
        <v>398</v>
      </c>
      <c r="S156" s="49"/>
    </row>
    <row r="157" spans="1:19" ht="76.5" customHeight="1">
      <c r="A157" s="48"/>
      <c r="B157" s="239" t="s">
        <v>196</v>
      </c>
      <c r="C157" s="245" t="s">
        <v>381</v>
      </c>
      <c r="D157" s="364" t="s">
        <v>382</v>
      </c>
      <c r="E157" s="18" t="s">
        <v>383</v>
      </c>
      <c r="F157" s="18"/>
      <c r="G157" s="18" t="s">
        <v>292</v>
      </c>
      <c r="H157" s="18"/>
      <c r="I157" s="59"/>
      <c r="J157" s="128"/>
      <c r="K157" s="125"/>
      <c r="L157" s="227"/>
      <c r="M157" s="227"/>
      <c r="N157" s="227"/>
      <c r="O157" s="3" t="s">
        <v>374</v>
      </c>
      <c r="S157" s="49"/>
    </row>
    <row r="158" spans="1:19" ht="111.75" customHeight="1">
      <c r="A158" s="48"/>
      <c r="B158" s="239"/>
      <c r="C158" s="245" t="s">
        <v>283</v>
      </c>
      <c r="D158" s="364" t="s">
        <v>284</v>
      </c>
      <c r="E158" s="18" t="s">
        <v>285</v>
      </c>
      <c r="F158" s="18"/>
      <c r="G158" s="18" t="s">
        <v>292</v>
      </c>
      <c r="H158" s="18"/>
      <c r="I158" s="59"/>
      <c r="J158" s="128"/>
      <c r="K158" s="125"/>
      <c r="L158" s="227"/>
      <c r="M158" s="227"/>
      <c r="N158" s="227"/>
      <c r="O158" s="3" t="s">
        <v>253</v>
      </c>
      <c r="S158" s="49"/>
    </row>
    <row r="159" spans="1:19" ht="127.5" customHeight="1">
      <c r="A159" s="7"/>
      <c r="B159" s="245"/>
      <c r="C159" s="245" t="s">
        <v>332</v>
      </c>
      <c r="D159" s="364" t="s">
        <v>64</v>
      </c>
      <c r="E159" s="18">
        <v>5</v>
      </c>
      <c r="F159" s="18"/>
      <c r="G159" s="18"/>
      <c r="H159" s="313"/>
      <c r="I159" s="248"/>
      <c r="J159" s="128"/>
      <c r="K159" s="125"/>
      <c r="L159" s="227"/>
      <c r="M159" s="227"/>
      <c r="N159" s="314"/>
      <c r="O159" s="215" t="s">
        <v>311</v>
      </c>
      <c r="S159" s="49"/>
    </row>
    <row r="160" spans="1:19" ht="111" customHeight="1">
      <c r="A160" s="48"/>
      <c r="B160" s="239" t="s">
        <v>197</v>
      </c>
      <c r="C160" s="245" t="s">
        <v>241</v>
      </c>
      <c r="D160" s="374" t="s">
        <v>242</v>
      </c>
      <c r="E160" s="18" t="s">
        <v>243</v>
      </c>
      <c r="F160" s="18"/>
      <c r="G160" s="336">
        <v>20000</v>
      </c>
      <c r="H160" s="313"/>
      <c r="I160" s="248"/>
      <c r="J160" s="128"/>
      <c r="K160" s="125"/>
      <c r="L160" s="227"/>
      <c r="M160" s="227"/>
      <c r="N160" s="314"/>
      <c r="O160" s="315" t="s">
        <v>234</v>
      </c>
      <c r="S160" s="49"/>
    </row>
    <row r="161" spans="1:19" ht="84" customHeight="1">
      <c r="A161" s="48"/>
      <c r="B161" s="239"/>
      <c r="C161" s="245" t="s">
        <v>418</v>
      </c>
      <c r="D161" s="364" t="s">
        <v>555</v>
      </c>
      <c r="E161" s="4" t="s">
        <v>556</v>
      </c>
      <c r="F161" s="18"/>
      <c r="G161" s="336"/>
      <c r="H161" s="61"/>
      <c r="I161" s="120"/>
      <c r="J161" s="254"/>
      <c r="K161" s="255"/>
      <c r="L161" s="256"/>
      <c r="M161" s="256"/>
      <c r="N161" s="256"/>
      <c r="O161" s="315" t="s">
        <v>544</v>
      </c>
      <c r="S161" s="49"/>
    </row>
    <row r="162" spans="1:19" ht="111" customHeight="1">
      <c r="A162" s="48"/>
      <c r="B162" s="239"/>
      <c r="C162" s="245" t="s">
        <v>509</v>
      </c>
      <c r="D162" s="374" t="s">
        <v>572</v>
      </c>
      <c r="E162" s="18">
        <v>4</v>
      </c>
      <c r="F162" s="18"/>
      <c r="G162" s="336"/>
      <c r="H162" s="61"/>
      <c r="I162" s="120"/>
      <c r="J162" s="254"/>
      <c r="K162" s="255"/>
      <c r="L162" s="256"/>
      <c r="M162" s="256"/>
      <c r="N162" s="256"/>
      <c r="O162" s="315" t="s">
        <v>487</v>
      </c>
      <c r="S162" s="49"/>
    </row>
    <row r="163" spans="1:19" ht="180" customHeight="1">
      <c r="A163" s="7"/>
      <c r="B163" s="245"/>
      <c r="C163" s="245" t="s">
        <v>447</v>
      </c>
      <c r="D163" s="374" t="s">
        <v>466</v>
      </c>
      <c r="E163" s="18">
        <v>3.51</v>
      </c>
      <c r="F163" s="303"/>
      <c r="G163" s="303"/>
      <c r="H163" s="44"/>
      <c r="I163" s="44"/>
      <c r="J163" s="44"/>
      <c r="K163" s="44"/>
      <c r="L163" s="44"/>
      <c r="M163" s="44"/>
      <c r="N163" s="44"/>
      <c r="O163" s="315" t="s">
        <v>388</v>
      </c>
      <c r="S163" s="49"/>
    </row>
    <row r="164" spans="1:19" ht="93.75" customHeight="1">
      <c r="A164" s="48"/>
      <c r="B164" s="239" t="s">
        <v>634</v>
      </c>
      <c r="C164" s="245" t="s">
        <v>464</v>
      </c>
      <c r="D164" s="374" t="s">
        <v>465</v>
      </c>
      <c r="E164" s="18">
        <v>4</v>
      </c>
      <c r="F164" s="303"/>
      <c r="G164" s="303"/>
      <c r="H164" s="44"/>
      <c r="I164" s="44"/>
      <c r="J164" s="44"/>
      <c r="K164" s="44"/>
      <c r="L164" s="44"/>
      <c r="M164" s="44"/>
      <c r="N164" s="44"/>
      <c r="O164" s="315" t="s">
        <v>388</v>
      </c>
      <c r="S164" s="49"/>
    </row>
    <row r="165" spans="1:19" ht="111" customHeight="1">
      <c r="A165" s="48"/>
      <c r="B165" s="239"/>
      <c r="C165" s="245" t="s">
        <v>333</v>
      </c>
      <c r="D165" s="374" t="s">
        <v>334</v>
      </c>
      <c r="E165" s="18">
        <v>3.51</v>
      </c>
      <c r="F165" s="18"/>
      <c r="G165" s="336"/>
      <c r="H165" s="313"/>
      <c r="I165" s="248"/>
      <c r="J165" s="128"/>
      <c r="K165" s="125"/>
      <c r="L165" s="227"/>
      <c r="M165" s="227"/>
      <c r="N165" s="314"/>
      <c r="O165" s="215" t="s">
        <v>311</v>
      </c>
      <c r="S165" s="49"/>
    </row>
    <row r="166" spans="1:19" ht="111" customHeight="1">
      <c r="A166" s="48"/>
      <c r="B166" s="239"/>
      <c r="C166" s="42" t="s">
        <v>379</v>
      </c>
      <c r="D166" s="374" t="s">
        <v>242</v>
      </c>
      <c r="E166" s="18" t="s">
        <v>380</v>
      </c>
      <c r="F166" s="18"/>
      <c r="G166" s="336" t="s">
        <v>292</v>
      </c>
      <c r="H166" s="313"/>
      <c r="I166" s="248"/>
      <c r="J166" s="128"/>
      <c r="K166" s="125"/>
      <c r="L166" s="227"/>
      <c r="M166" s="227"/>
      <c r="N166" s="314"/>
      <c r="O166" s="383" t="s">
        <v>374</v>
      </c>
      <c r="S166" s="49"/>
    </row>
    <row r="167" spans="1:19" ht="111" customHeight="1">
      <c r="A167" s="7"/>
      <c r="B167" s="245"/>
      <c r="C167" s="42" t="s">
        <v>286</v>
      </c>
      <c r="D167" s="374" t="s">
        <v>287</v>
      </c>
      <c r="E167" s="350">
        <v>4</v>
      </c>
      <c r="F167" s="18"/>
      <c r="G167" s="18" t="s">
        <v>292</v>
      </c>
      <c r="H167" s="313"/>
      <c r="I167" s="248"/>
      <c r="J167" s="128"/>
      <c r="K167" s="125"/>
      <c r="L167" s="227"/>
      <c r="M167" s="227"/>
      <c r="N167" s="314"/>
      <c r="O167" s="315" t="s">
        <v>253</v>
      </c>
      <c r="S167" s="49"/>
    </row>
    <row r="168" spans="1:19" ht="102.75" customHeight="1">
      <c r="A168" s="63"/>
      <c r="B168" s="239" t="s">
        <v>634</v>
      </c>
      <c r="C168" s="329" t="s">
        <v>418</v>
      </c>
      <c r="D168" s="374" t="s">
        <v>590</v>
      </c>
      <c r="E168" s="389" t="s">
        <v>412</v>
      </c>
      <c r="F168" s="18"/>
      <c r="G168" s="345"/>
      <c r="H168" s="384"/>
      <c r="I168" s="385"/>
      <c r="J168" s="386"/>
      <c r="K168" s="387"/>
      <c r="L168" s="253"/>
      <c r="M168" s="253"/>
      <c r="N168" s="253"/>
      <c r="O168" s="315" t="s">
        <v>398</v>
      </c>
      <c r="S168" s="49"/>
    </row>
    <row r="169" spans="1:19" ht="106.5" customHeight="1">
      <c r="A169" s="63"/>
      <c r="B169" s="239"/>
      <c r="C169" s="42" t="s">
        <v>436</v>
      </c>
      <c r="D169" s="374" t="s">
        <v>589</v>
      </c>
      <c r="E169" s="18">
        <v>4</v>
      </c>
      <c r="F169" s="18"/>
      <c r="G169" s="336"/>
      <c r="H169" s="313"/>
      <c r="I169" s="248"/>
      <c r="J169" s="128"/>
      <c r="K169" s="125"/>
      <c r="L169" s="227"/>
      <c r="M169" s="227"/>
      <c r="N169" s="314"/>
      <c r="O169" s="311" t="s">
        <v>435</v>
      </c>
      <c r="S169" s="49"/>
    </row>
    <row r="170" spans="1:19" ht="107.25" customHeight="1">
      <c r="A170" s="63"/>
      <c r="B170" s="239"/>
      <c r="C170" s="358" t="s">
        <v>409</v>
      </c>
      <c r="D170" s="374" t="s">
        <v>287</v>
      </c>
      <c r="E170" s="389" t="s">
        <v>412</v>
      </c>
      <c r="F170" s="18"/>
      <c r="G170" s="345">
        <v>60000</v>
      </c>
      <c r="H170" s="384"/>
      <c r="I170" s="385"/>
      <c r="J170" s="386"/>
      <c r="K170" s="387"/>
      <c r="L170" s="253"/>
      <c r="M170" s="253"/>
      <c r="N170" s="253"/>
      <c r="O170" s="47" t="s">
        <v>398</v>
      </c>
      <c r="S170" s="49"/>
    </row>
    <row r="171" spans="1:19" ht="90" customHeight="1">
      <c r="A171" s="63"/>
      <c r="B171" s="239"/>
      <c r="C171" s="329" t="s">
        <v>411</v>
      </c>
      <c r="D171" s="374" t="s">
        <v>287</v>
      </c>
      <c r="E171" s="389" t="s">
        <v>412</v>
      </c>
      <c r="F171" s="18"/>
      <c r="G171" s="345">
        <v>90000</v>
      </c>
      <c r="H171" s="384"/>
      <c r="I171" s="385"/>
      <c r="J171" s="386"/>
      <c r="K171" s="387"/>
      <c r="L171" s="253"/>
      <c r="M171" s="253"/>
      <c r="N171" s="253"/>
      <c r="O171" s="3"/>
      <c r="S171" s="49"/>
    </row>
    <row r="172" spans="1:19" ht="90" customHeight="1">
      <c r="A172" s="7"/>
      <c r="B172" s="245"/>
      <c r="C172" s="42" t="s">
        <v>610</v>
      </c>
      <c r="D172" s="364" t="s">
        <v>242</v>
      </c>
      <c r="E172" s="442" t="s">
        <v>380</v>
      </c>
      <c r="F172" s="18"/>
      <c r="G172" s="336"/>
      <c r="H172" s="312"/>
      <c r="I172" s="248"/>
      <c r="J172" s="320"/>
      <c r="K172" s="458"/>
      <c r="L172" s="321"/>
      <c r="M172" s="321"/>
      <c r="N172" s="321"/>
      <c r="O172" s="315" t="s">
        <v>600</v>
      </c>
      <c r="S172" s="49"/>
    </row>
    <row r="173" spans="1:19" ht="24">
      <c r="A173" s="418" t="s">
        <v>170</v>
      </c>
      <c r="B173" s="65"/>
      <c r="C173" s="251"/>
      <c r="D173" s="253"/>
      <c r="E173" s="251"/>
      <c r="F173" s="6"/>
      <c r="G173" s="6"/>
      <c r="H173" s="258"/>
      <c r="I173" s="252"/>
      <c r="J173" s="253"/>
      <c r="K173" s="253"/>
      <c r="L173" s="253"/>
      <c r="M173" s="253"/>
      <c r="N173" s="253"/>
      <c r="O173" s="259"/>
    </row>
    <row r="174" spans="1:19" ht="24">
      <c r="A174" s="531" t="s">
        <v>210</v>
      </c>
      <c r="B174" s="532"/>
      <c r="C174" s="532"/>
      <c r="D174" s="532"/>
      <c r="E174" s="533"/>
      <c r="F174" s="5"/>
      <c r="G174" s="241"/>
      <c r="H174" s="61"/>
      <c r="I174" s="120"/>
      <c r="J174" s="254"/>
      <c r="K174" s="255"/>
      <c r="L174" s="256"/>
      <c r="M174" s="256"/>
      <c r="N174" s="256"/>
      <c r="O174" s="62"/>
    </row>
    <row r="175" spans="1:19" ht="24" customHeight="1">
      <c r="A175" s="528" t="s">
        <v>223</v>
      </c>
      <c r="B175" s="529"/>
      <c r="C175" s="529"/>
      <c r="D175" s="529"/>
      <c r="E175" s="530"/>
      <c r="F175" s="5"/>
      <c r="G175" s="5"/>
      <c r="H175" s="61"/>
      <c r="I175" s="120"/>
      <c r="J175" s="254"/>
      <c r="K175" s="260"/>
      <c r="L175" s="255"/>
      <c r="M175" s="256"/>
      <c r="N175" s="256"/>
      <c r="O175" s="62"/>
    </row>
    <row r="176" spans="1:19" ht="178.5" customHeight="1">
      <c r="A176" s="48"/>
      <c r="B176" s="54" t="s">
        <v>211</v>
      </c>
      <c r="C176" s="245" t="s">
        <v>244</v>
      </c>
      <c r="D176" s="364" t="s">
        <v>245</v>
      </c>
      <c r="E176" s="4" t="s">
        <v>246</v>
      </c>
      <c r="F176" s="4"/>
      <c r="G176" s="4" t="s">
        <v>292</v>
      </c>
      <c r="H176" s="208"/>
      <c r="I176" s="216"/>
      <c r="J176" s="209"/>
      <c r="K176" s="209"/>
      <c r="L176" s="218"/>
      <c r="M176" s="209"/>
      <c r="N176" s="209"/>
      <c r="O176" s="3" t="s">
        <v>234</v>
      </c>
    </row>
    <row r="177" spans="1:15" ht="116.25" customHeight="1">
      <c r="A177" s="48"/>
      <c r="B177" s="54"/>
      <c r="C177" s="245" t="s">
        <v>566</v>
      </c>
      <c r="D177" s="364" t="s">
        <v>567</v>
      </c>
      <c r="E177" s="4" t="s">
        <v>568</v>
      </c>
      <c r="F177" s="4"/>
      <c r="G177" s="4"/>
      <c r="H177" s="5"/>
      <c r="I177" s="223"/>
      <c r="J177" s="121"/>
      <c r="K177" s="121"/>
      <c r="L177" s="124"/>
      <c r="M177" s="121"/>
      <c r="N177" s="121"/>
      <c r="O177" s="3" t="s">
        <v>544</v>
      </c>
    </row>
    <row r="178" spans="1:15" ht="102" customHeight="1">
      <c r="A178" s="7"/>
      <c r="B178" s="3"/>
      <c r="C178" s="245" t="s">
        <v>591</v>
      </c>
      <c r="D178" s="364" t="s">
        <v>519</v>
      </c>
      <c r="E178" s="4" t="s">
        <v>246</v>
      </c>
      <c r="F178" s="4"/>
      <c r="G178" s="4"/>
      <c r="H178" s="5"/>
      <c r="I178" s="223"/>
      <c r="J178" s="121"/>
      <c r="K178" s="121"/>
      <c r="L178" s="124"/>
      <c r="M178" s="121"/>
      <c r="N178" s="121"/>
      <c r="O178" s="3" t="s">
        <v>487</v>
      </c>
    </row>
    <row r="179" spans="1:15" ht="140.25" customHeight="1">
      <c r="A179" s="48"/>
      <c r="B179" s="54" t="s">
        <v>635</v>
      </c>
      <c r="C179" s="459" t="s">
        <v>467</v>
      </c>
      <c r="D179" s="364" t="s">
        <v>468</v>
      </c>
      <c r="E179" s="4" t="s">
        <v>469</v>
      </c>
      <c r="F179" s="4"/>
      <c r="G179" s="4"/>
      <c r="H179" s="5"/>
      <c r="I179" s="223"/>
      <c r="J179" s="121"/>
      <c r="K179" s="121"/>
      <c r="L179" s="124"/>
      <c r="M179" s="121"/>
      <c r="N179" s="121"/>
      <c r="O179" s="3" t="s">
        <v>388</v>
      </c>
    </row>
    <row r="180" spans="1:15" ht="118.5" customHeight="1">
      <c r="A180" s="48"/>
      <c r="B180" s="48"/>
      <c r="C180" s="42" t="s">
        <v>288</v>
      </c>
      <c r="D180" s="374" t="s">
        <v>289</v>
      </c>
      <c r="E180" s="18" t="s">
        <v>246</v>
      </c>
      <c r="F180" s="18"/>
      <c r="G180" s="18" t="s">
        <v>292</v>
      </c>
      <c r="H180" s="210"/>
      <c r="I180" s="211"/>
      <c r="J180" s="213"/>
      <c r="K180" s="213"/>
      <c r="L180" s="214"/>
      <c r="M180" s="213"/>
      <c r="N180" s="213"/>
      <c r="O180" s="40" t="s">
        <v>253</v>
      </c>
    </row>
    <row r="181" spans="1:15" ht="228" customHeight="1">
      <c r="A181" s="7"/>
      <c r="B181" s="7"/>
      <c r="C181" s="245" t="s">
        <v>422</v>
      </c>
      <c r="D181" s="364" t="s">
        <v>429</v>
      </c>
      <c r="E181" s="390" t="s">
        <v>428</v>
      </c>
      <c r="F181" s="18"/>
      <c r="G181" s="18" t="s">
        <v>292</v>
      </c>
      <c r="H181" s="18"/>
      <c r="I181" s="59"/>
      <c r="J181" s="128"/>
      <c r="K181" s="125"/>
      <c r="L181" s="227"/>
      <c r="M181" s="227"/>
      <c r="N181" s="227"/>
      <c r="O181" s="3" t="s">
        <v>398</v>
      </c>
    </row>
    <row r="182" spans="1:15" ht="24">
      <c r="A182" s="404" t="s">
        <v>215</v>
      </c>
      <c r="B182" s="65"/>
      <c r="C182" s="251"/>
      <c r="D182" s="252"/>
      <c r="E182" s="251"/>
      <c r="F182" s="250"/>
      <c r="G182" s="250"/>
      <c r="H182" s="293"/>
      <c r="I182" s="294"/>
      <c r="J182" s="129"/>
      <c r="K182" s="129"/>
      <c r="L182" s="129"/>
      <c r="M182" s="129"/>
      <c r="N182" s="129"/>
      <c r="O182" s="295"/>
    </row>
    <row r="183" spans="1:15" ht="24">
      <c r="A183" s="531" t="s">
        <v>204</v>
      </c>
      <c r="B183" s="532"/>
      <c r="C183" s="532"/>
      <c r="D183" s="532"/>
      <c r="E183" s="533"/>
      <c r="F183" s="66"/>
      <c r="G183" s="66"/>
      <c r="H183" s="95"/>
      <c r="I183" s="296"/>
      <c r="J183" s="102"/>
      <c r="K183" s="102"/>
      <c r="L183" s="102"/>
      <c r="M183" s="102"/>
      <c r="N183" s="102"/>
      <c r="O183" s="297"/>
    </row>
    <row r="184" spans="1:15" ht="24" customHeight="1">
      <c r="A184" s="525" t="s">
        <v>224</v>
      </c>
      <c r="B184" s="526"/>
      <c r="C184" s="526"/>
      <c r="D184" s="526"/>
      <c r="E184" s="527"/>
      <c r="F184" s="66"/>
      <c r="G184" s="66"/>
      <c r="H184" s="95"/>
      <c r="I184" s="296"/>
      <c r="J184" s="102"/>
      <c r="K184" s="102"/>
      <c r="L184" s="102"/>
      <c r="M184" s="102"/>
      <c r="N184" s="102"/>
      <c r="O184" s="297"/>
    </row>
    <row r="185" spans="1:15" ht="207.75" customHeight="1">
      <c r="A185" s="292"/>
      <c r="B185" s="307" t="s">
        <v>208</v>
      </c>
      <c r="C185" s="290" t="s">
        <v>305</v>
      </c>
      <c r="D185" s="425" t="s">
        <v>306</v>
      </c>
      <c r="E185" s="365" t="s">
        <v>307</v>
      </c>
      <c r="F185" s="53"/>
      <c r="G185" s="362" t="s">
        <v>292</v>
      </c>
      <c r="H185" s="298"/>
      <c r="I185" s="299"/>
      <c r="J185" s="300"/>
      <c r="K185" s="300"/>
      <c r="L185" s="300"/>
      <c r="M185" s="300"/>
      <c r="N185" s="300"/>
      <c r="O185" s="3" t="s">
        <v>302</v>
      </c>
    </row>
    <row r="186" spans="1:15" ht="76.5" customHeight="1">
      <c r="A186" s="292"/>
      <c r="B186" s="307"/>
      <c r="C186" s="290" t="s">
        <v>612</v>
      </c>
      <c r="D186" s="425" t="s">
        <v>613</v>
      </c>
      <c r="E186" s="365" t="s">
        <v>312</v>
      </c>
      <c r="F186" s="443">
        <v>1000000</v>
      </c>
      <c r="G186" s="362"/>
      <c r="H186" s="298"/>
      <c r="I186" s="299"/>
      <c r="J186" s="300"/>
      <c r="K186" s="300"/>
      <c r="L186" s="300"/>
      <c r="M186" s="300"/>
      <c r="N186" s="300"/>
      <c r="O186" s="3" t="s">
        <v>600</v>
      </c>
    </row>
    <row r="187" spans="1:15" ht="123.75" customHeight="1">
      <c r="A187" s="460"/>
      <c r="B187" s="461"/>
      <c r="C187" s="290" t="s">
        <v>550</v>
      </c>
      <c r="D187" s="425" t="s">
        <v>569</v>
      </c>
      <c r="E187" s="365" t="s">
        <v>282</v>
      </c>
      <c r="F187" s="161"/>
      <c r="G187" s="362"/>
      <c r="H187" s="298"/>
      <c r="I187" s="299"/>
      <c r="J187" s="300"/>
      <c r="K187" s="300"/>
      <c r="L187" s="300"/>
      <c r="M187" s="300"/>
      <c r="N187" s="300"/>
      <c r="O187" s="3" t="s">
        <v>544</v>
      </c>
    </row>
    <row r="188" spans="1:15" ht="220.5" customHeight="1">
      <c r="A188" s="292"/>
      <c r="B188" s="307" t="s">
        <v>636</v>
      </c>
      <c r="C188" s="290" t="s">
        <v>520</v>
      </c>
      <c r="D188" s="423" t="s">
        <v>521</v>
      </c>
      <c r="E188" s="365" t="s">
        <v>522</v>
      </c>
      <c r="F188" s="53"/>
      <c r="G188" s="362"/>
      <c r="H188" s="298"/>
      <c r="I188" s="299"/>
      <c r="J188" s="300"/>
      <c r="K188" s="300"/>
      <c r="L188" s="300"/>
      <c r="M188" s="300"/>
      <c r="N188" s="300"/>
      <c r="O188" s="47" t="s">
        <v>487</v>
      </c>
    </row>
    <row r="189" spans="1:15" ht="118.5" customHeight="1">
      <c r="A189" s="292"/>
      <c r="B189" s="307"/>
      <c r="C189" s="290" t="s">
        <v>523</v>
      </c>
      <c r="D189" s="423" t="s">
        <v>524</v>
      </c>
      <c r="E189" s="365" t="s">
        <v>525</v>
      </c>
      <c r="F189" s="53"/>
      <c r="G189" s="362"/>
      <c r="H189" s="298"/>
      <c r="I189" s="299"/>
      <c r="J189" s="300"/>
      <c r="K189" s="300"/>
      <c r="L189" s="300"/>
      <c r="M189" s="300"/>
      <c r="N189" s="300"/>
      <c r="O189" s="3"/>
    </row>
    <row r="190" spans="1:15" ht="147" customHeight="1">
      <c r="A190" s="460"/>
      <c r="B190" s="461"/>
      <c r="C190" s="358" t="s">
        <v>470</v>
      </c>
      <c r="D190" s="306"/>
      <c r="E190" s="365" t="s">
        <v>477</v>
      </c>
      <c r="F190" s="53"/>
      <c r="G190" s="416">
        <v>10000</v>
      </c>
      <c r="H190" s="298"/>
      <c r="I190" s="299"/>
      <c r="J190" s="300"/>
      <c r="K190" s="300"/>
      <c r="L190" s="300"/>
      <c r="M190" s="300"/>
      <c r="N190" s="300"/>
      <c r="O190" s="3" t="s">
        <v>388</v>
      </c>
    </row>
    <row r="191" spans="1:15" ht="225" customHeight="1">
      <c r="A191" s="292"/>
      <c r="B191" s="307" t="s">
        <v>636</v>
      </c>
      <c r="C191" s="319" t="s">
        <v>471</v>
      </c>
      <c r="D191" s="407" t="s">
        <v>474</v>
      </c>
      <c r="E191" s="365"/>
      <c r="F191" s="53"/>
      <c r="G191" s="362"/>
      <c r="H191" s="298"/>
      <c r="I191" s="299"/>
      <c r="J191" s="300"/>
      <c r="K191" s="300"/>
      <c r="L191" s="300"/>
      <c r="M191" s="300"/>
      <c r="N191" s="300"/>
      <c r="O191" s="47" t="s">
        <v>388</v>
      </c>
    </row>
    <row r="192" spans="1:15" ht="120" customHeight="1">
      <c r="A192" s="292"/>
      <c r="B192" s="307"/>
      <c r="C192" s="319" t="s">
        <v>472</v>
      </c>
      <c r="D192" s="407" t="s">
        <v>475</v>
      </c>
      <c r="E192" s="365"/>
      <c r="F192" s="53"/>
      <c r="G192" s="362"/>
      <c r="H192" s="298"/>
      <c r="I192" s="299"/>
      <c r="J192" s="300"/>
      <c r="K192" s="300"/>
      <c r="L192" s="300"/>
      <c r="M192" s="300"/>
      <c r="N192" s="300"/>
      <c r="O192" s="54"/>
    </row>
    <row r="193" spans="1:15" ht="125.25" customHeight="1">
      <c r="A193" s="460"/>
      <c r="B193" s="461"/>
      <c r="C193" s="290" t="s">
        <v>473</v>
      </c>
      <c r="D193" s="422" t="s">
        <v>476</v>
      </c>
      <c r="E193" s="365"/>
      <c r="F193" s="53"/>
      <c r="G193" s="362"/>
      <c r="H193" s="298"/>
      <c r="I193" s="299"/>
      <c r="J193" s="300"/>
      <c r="K193" s="300"/>
      <c r="L193" s="300"/>
      <c r="M193" s="300"/>
      <c r="N193" s="300"/>
      <c r="O193" s="3"/>
    </row>
    <row r="194" spans="1:15" ht="223.5" customHeight="1">
      <c r="A194" s="292"/>
      <c r="B194" s="307" t="s">
        <v>636</v>
      </c>
      <c r="C194" s="290" t="s">
        <v>430</v>
      </c>
      <c r="D194" s="426" t="s">
        <v>431</v>
      </c>
      <c r="E194" s="365" t="s">
        <v>432</v>
      </c>
      <c r="F194" s="396"/>
      <c r="G194" s="397"/>
      <c r="H194" s="398"/>
      <c r="I194" s="399"/>
      <c r="J194" s="400"/>
      <c r="K194" s="400"/>
      <c r="L194" s="400"/>
      <c r="M194" s="400"/>
      <c r="N194" s="400"/>
      <c r="O194" s="215" t="s">
        <v>398</v>
      </c>
    </row>
    <row r="195" spans="1:15" ht="107.25" customHeight="1">
      <c r="A195" s="323"/>
      <c r="B195" s="377"/>
      <c r="C195" s="290" t="s">
        <v>369</v>
      </c>
      <c r="D195" s="426" t="s">
        <v>370</v>
      </c>
      <c r="E195" s="365" t="s">
        <v>233</v>
      </c>
      <c r="F195" s="53"/>
      <c r="G195" s="362"/>
      <c r="H195" s="298"/>
      <c r="I195" s="299"/>
      <c r="J195" s="300"/>
      <c r="K195" s="300"/>
      <c r="L195" s="300"/>
      <c r="M195" s="300"/>
      <c r="N195" s="300"/>
      <c r="O195" s="3" t="s">
        <v>357</v>
      </c>
    </row>
    <row r="196" spans="1:15" ht="99.75" customHeight="1">
      <c r="A196" s="462"/>
      <c r="B196" s="308"/>
      <c r="C196" s="290" t="s">
        <v>352</v>
      </c>
      <c r="D196" s="426" t="s">
        <v>64</v>
      </c>
      <c r="E196" s="365" t="s">
        <v>331</v>
      </c>
      <c r="F196" s="53"/>
      <c r="G196" s="362"/>
      <c r="H196" s="298"/>
      <c r="I196" s="299"/>
      <c r="J196" s="300"/>
      <c r="K196" s="300"/>
      <c r="L196" s="300"/>
      <c r="M196" s="300"/>
      <c r="N196" s="300"/>
      <c r="O196" s="3" t="s">
        <v>344</v>
      </c>
    </row>
    <row r="197" spans="1:15" ht="230.25" customHeight="1">
      <c r="A197" s="323"/>
      <c r="B197" s="463" t="s">
        <v>636</v>
      </c>
      <c r="C197" s="290" t="s">
        <v>336</v>
      </c>
      <c r="D197" s="426" t="s">
        <v>335</v>
      </c>
      <c r="E197" s="365">
        <v>3</v>
      </c>
      <c r="F197" s="53"/>
      <c r="G197" s="362"/>
      <c r="H197" s="298"/>
      <c r="I197" s="299"/>
      <c r="J197" s="300"/>
      <c r="K197" s="300"/>
      <c r="L197" s="300"/>
      <c r="M197" s="300"/>
      <c r="N197" s="300"/>
      <c r="O197" s="215" t="s">
        <v>311</v>
      </c>
    </row>
    <row r="198" spans="1:15" ht="134.25" customHeight="1">
      <c r="A198" s="287"/>
      <c r="B198" s="289" t="s">
        <v>209</v>
      </c>
      <c r="C198" s="290" t="s">
        <v>228</v>
      </c>
      <c r="D198" s="427" t="s">
        <v>229</v>
      </c>
      <c r="E198" s="335" t="s">
        <v>230</v>
      </c>
      <c r="F198" s="53"/>
      <c r="G198" s="362" t="s">
        <v>292</v>
      </c>
      <c r="H198" s="53"/>
      <c r="I198" s="53"/>
      <c r="J198" s="53"/>
      <c r="K198" s="53"/>
      <c r="L198" s="53"/>
      <c r="M198" s="53"/>
      <c r="N198" s="53"/>
      <c r="O198" s="17" t="s">
        <v>227</v>
      </c>
    </row>
    <row r="199" spans="1:15" ht="90.75" customHeight="1">
      <c r="A199" s="464"/>
      <c r="B199" s="419"/>
      <c r="C199" s="290" t="s">
        <v>308</v>
      </c>
      <c r="D199" s="426" t="s">
        <v>309</v>
      </c>
      <c r="E199" s="365" t="s">
        <v>291</v>
      </c>
      <c r="F199" s="303"/>
      <c r="G199" s="366" t="s">
        <v>292</v>
      </c>
      <c r="H199" s="304"/>
      <c r="I199" s="305"/>
      <c r="J199" s="306"/>
      <c r="K199" s="306"/>
      <c r="L199" s="306"/>
      <c r="M199" s="306"/>
      <c r="N199" s="306"/>
      <c r="O199" s="40" t="s">
        <v>302</v>
      </c>
    </row>
    <row r="200" spans="1:15" ht="81.75" customHeight="1">
      <c r="A200" s="287"/>
      <c r="B200" s="289" t="s">
        <v>637</v>
      </c>
      <c r="C200" s="290" t="s">
        <v>570</v>
      </c>
      <c r="D200" s="427" t="s">
        <v>339</v>
      </c>
      <c r="E200" s="335" t="s">
        <v>291</v>
      </c>
      <c r="F200" s="53"/>
      <c r="G200" s="362"/>
      <c r="H200" s="53"/>
      <c r="I200" s="53"/>
      <c r="J200" s="53"/>
      <c r="K200" s="53"/>
      <c r="L200" s="53"/>
      <c r="M200" s="53"/>
      <c r="N200" s="53"/>
      <c r="O200" s="17" t="s">
        <v>544</v>
      </c>
    </row>
    <row r="201" spans="1:15" ht="117.75" customHeight="1">
      <c r="A201" s="287"/>
      <c r="B201" s="289"/>
      <c r="C201" s="465" t="s">
        <v>526</v>
      </c>
      <c r="D201" s="428" t="s">
        <v>527</v>
      </c>
      <c r="E201" s="365" t="s">
        <v>340</v>
      </c>
      <c r="F201" s="53"/>
      <c r="G201" s="362"/>
      <c r="H201" s="53"/>
      <c r="I201" s="53"/>
      <c r="J201" s="53"/>
      <c r="K201" s="53"/>
      <c r="L201" s="53"/>
      <c r="M201" s="53"/>
      <c r="N201" s="53"/>
      <c r="O201" s="17" t="s">
        <v>487</v>
      </c>
    </row>
    <row r="202" spans="1:15" ht="113.25" customHeight="1">
      <c r="A202" s="287"/>
      <c r="B202" s="289"/>
      <c r="C202" s="358" t="s">
        <v>478</v>
      </c>
      <c r="D202" s="430" t="s">
        <v>339</v>
      </c>
      <c r="E202" s="365" t="s">
        <v>307</v>
      </c>
      <c r="F202" s="53"/>
      <c r="G202" s="362"/>
      <c r="H202" s="53"/>
      <c r="I202" s="53"/>
      <c r="J202" s="53"/>
      <c r="K202" s="53"/>
      <c r="L202" s="53"/>
      <c r="M202" s="53"/>
      <c r="N202" s="53"/>
      <c r="O202" s="466" t="s">
        <v>388</v>
      </c>
    </row>
    <row r="203" spans="1:15" ht="172.5" customHeight="1">
      <c r="A203" s="464"/>
      <c r="B203" s="419"/>
      <c r="C203" s="290" t="s">
        <v>479</v>
      </c>
      <c r="D203" s="429" t="s">
        <v>480</v>
      </c>
      <c r="E203" s="365" t="s">
        <v>246</v>
      </c>
      <c r="F203" s="53"/>
      <c r="G203" s="362"/>
      <c r="H203" s="53"/>
      <c r="I203" s="53"/>
      <c r="J203" s="53"/>
      <c r="K203" s="53"/>
      <c r="L203" s="53"/>
      <c r="M203" s="53"/>
      <c r="N203" s="53"/>
      <c r="O203" s="17"/>
    </row>
    <row r="204" spans="1:15" ht="78" customHeight="1">
      <c r="A204" s="287"/>
      <c r="B204" s="289" t="s">
        <v>637</v>
      </c>
      <c r="C204" s="319"/>
      <c r="D204" s="469" t="s">
        <v>481</v>
      </c>
      <c r="E204" s="365" t="s">
        <v>230</v>
      </c>
      <c r="F204" s="53"/>
      <c r="G204" s="362"/>
      <c r="H204" s="53"/>
      <c r="I204" s="53"/>
      <c r="J204" s="53"/>
      <c r="K204" s="53"/>
      <c r="L204" s="53"/>
      <c r="M204" s="53"/>
      <c r="N204" s="53"/>
      <c r="O204" s="148" t="s">
        <v>388</v>
      </c>
    </row>
    <row r="205" spans="1:15" ht="81" customHeight="1">
      <c r="A205" s="287"/>
      <c r="B205" s="289"/>
      <c r="C205" s="319" t="s">
        <v>482</v>
      </c>
      <c r="D205" s="470" t="s">
        <v>480</v>
      </c>
      <c r="E205" s="365" t="s">
        <v>483</v>
      </c>
      <c r="F205" s="53"/>
      <c r="G205" s="362"/>
      <c r="H205" s="53"/>
      <c r="I205" s="53"/>
      <c r="J205" s="53"/>
      <c r="K205" s="53"/>
      <c r="L205" s="53"/>
      <c r="M205" s="53"/>
      <c r="N205" s="53"/>
      <c r="O205" s="148"/>
    </row>
    <row r="206" spans="1:15" ht="72.75" customHeight="1">
      <c r="A206" s="287"/>
      <c r="B206" s="289"/>
      <c r="C206" s="281"/>
      <c r="D206" s="471" t="s">
        <v>481</v>
      </c>
      <c r="E206" s="365" t="s">
        <v>592</v>
      </c>
      <c r="F206" s="391"/>
      <c r="G206" s="392"/>
      <c r="H206" s="393"/>
      <c r="I206" s="394"/>
      <c r="J206" s="395"/>
      <c r="K206" s="395"/>
      <c r="L206" s="395"/>
      <c r="M206" s="395"/>
      <c r="N206" s="395"/>
      <c r="O206" s="17"/>
    </row>
    <row r="207" spans="1:15" ht="96" customHeight="1">
      <c r="A207" s="287"/>
      <c r="B207" s="340"/>
      <c r="C207" s="337" t="s">
        <v>247</v>
      </c>
      <c r="D207" s="467" t="s">
        <v>248</v>
      </c>
      <c r="E207" s="342" t="s">
        <v>506</v>
      </c>
      <c r="F207" s="53"/>
      <c r="G207" s="362" t="s">
        <v>292</v>
      </c>
      <c r="H207" s="298"/>
      <c r="I207" s="301"/>
      <c r="J207" s="302"/>
      <c r="K207" s="302"/>
      <c r="L207" s="302"/>
      <c r="M207" s="302"/>
      <c r="N207" s="302"/>
      <c r="O207" s="466" t="s">
        <v>234</v>
      </c>
    </row>
    <row r="208" spans="1:15" ht="48.75" customHeight="1">
      <c r="A208" s="287"/>
      <c r="B208" s="340"/>
      <c r="C208" s="319"/>
      <c r="D208" s="468" t="s">
        <v>249</v>
      </c>
      <c r="E208" s="334" t="s">
        <v>638</v>
      </c>
      <c r="F208" s="303"/>
      <c r="G208" s="362" t="s">
        <v>292</v>
      </c>
      <c r="H208" s="293"/>
      <c r="I208" s="338"/>
      <c r="J208" s="339"/>
      <c r="K208" s="339"/>
      <c r="L208" s="339"/>
      <c r="M208" s="339"/>
      <c r="N208" s="339"/>
      <c r="O208" s="148"/>
    </row>
    <row r="209" spans="1:15" ht="117" customHeight="1">
      <c r="A209" s="341"/>
      <c r="B209" s="435"/>
      <c r="C209" s="290"/>
      <c r="D209" s="469" t="s">
        <v>250</v>
      </c>
      <c r="E209" s="335" t="s">
        <v>251</v>
      </c>
      <c r="F209" s="53"/>
      <c r="G209" s="362" t="s">
        <v>292</v>
      </c>
      <c r="H209" s="298"/>
      <c r="I209" s="301"/>
      <c r="J209" s="302"/>
      <c r="K209" s="302"/>
      <c r="L209" s="302"/>
      <c r="M209" s="302"/>
      <c r="N209" s="302"/>
      <c r="O209" s="17"/>
    </row>
    <row r="210" spans="1:15" ht="99.75" customHeight="1">
      <c r="A210" s="287"/>
      <c r="B210" s="289" t="s">
        <v>637</v>
      </c>
      <c r="C210" s="290" t="s">
        <v>337</v>
      </c>
      <c r="D210" s="429" t="s">
        <v>290</v>
      </c>
      <c r="E210" s="335" t="s">
        <v>291</v>
      </c>
      <c r="F210" s="53"/>
      <c r="G210" s="362" t="s">
        <v>292</v>
      </c>
      <c r="H210" s="53"/>
      <c r="I210" s="53"/>
      <c r="J210" s="53"/>
      <c r="K210" s="53"/>
      <c r="L210" s="53"/>
      <c r="M210" s="53"/>
      <c r="N210" s="53"/>
      <c r="O210" s="3" t="s">
        <v>253</v>
      </c>
    </row>
    <row r="211" spans="1:15" ht="132" customHeight="1">
      <c r="A211" s="287"/>
      <c r="B211" s="340"/>
      <c r="C211" s="358" t="s">
        <v>338</v>
      </c>
      <c r="D211" s="430" t="s">
        <v>339</v>
      </c>
      <c r="E211" s="342" t="s">
        <v>340</v>
      </c>
      <c r="F211" s="303"/>
      <c r="G211" s="303"/>
      <c r="H211" s="303"/>
      <c r="I211" s="303"/>
      <c r="J211" s="303"/>
      <c r="K211" s="303"/>
      <c r="L211" s="303"/>
      <c r="M211" s="303"/>
      <c r="N211" s="303"/>
      <c r="O211" s="215" t="s">
        <v>311</v>
      </c>
    </row>
    <row r="212" spans="1:15" ht="120" customHeight="1">
      <c r="A212" s="287"/>
      <c r="B212" s="340"/>
      <c r="C212" s="358" t="s">
        <v>384</v>
      </c>
      <c r="D212" s="430" t="s">
        <v>386</v>
      </c>
      <c r="E212" s="342" t="s">
        <v>387</v>
      </c>
      <c r="F212" s="303"/>
      <c r="G212" s="303"/>
      <c r="H212" s="303"/>
      <c r="I212" s="303"/>
      <c r="J212" s="303"/>
      <c r="K212" s="303"/>
      <c r="L212" s="303"/>
      <c r="M212" s="303"/>
      <c r="N212" s="303"/>
      <c r="O212" s="331" t="s">
        <v>374</v>
      </c>
    </row>
    <row r="213" spans="1:15" ht="120.75" customHeight="1">
      <c r="A213" s="341"/>
      <c r="B213" s="309"/>
      <c r="C213" s="290" t="s">
        <v>385</v>
      </c>
      <c r="D213" s="429" t="s">
        <v>386</v>
      </c>
      <c r="E213" s="335" t="s">
        <v>387</v>
      </c>
      <c r="F213" s="53"/>
      <c r="G213" s="53"/>
      <c r="H213" s="53"/>
      <c r="I213" s="53"/>
      <c r="J213" s="53"/>
      <c r="K213" s="53"/>
      <c r="L213" s="53"/>
      <c r="M213" s="53"/>
      <c r="N213" s="53"/>
      <c r="O213" s="215"/>
    </row>
    <row r="214" spans="1:15" ht="24">
      <c r="A214" s="351"/>
      <c r="B214" s="352"/>
      <c r="C214" s="353"/>
      <c r="D214" s="415"/>
      <c r="E214" s="354"/>
      <c r="F214" s="52"/>
      <c r="G214" s="52"/>
      <c r="H214" s="64"/>
      <c r="I214" s="355"/>
      <c r="J214" s="356"/>
      <c r="K214" s="356"/>
      <c r="L214" s="356"/>
      <c r="M214" s="356"/>
      <c r="N214" s="356"/>
      <c r="O214" s="357"/>
    </row>
  </sheetData>
  <autoFilter ref="A9:W213"/>
  <mergeCells count="18">
    <mergeCell ref="A184:E184"/>
    <mergeCell ref="A175:E175"/>
    <mergeCell ref="A174:E174"/>
    <mergeCell ref="A183:E183"/>
    <mergeCell ref="J6:L6"/>
    <mergeCell ref="A6:A8"/>
    <mergeCell ref="B6:B8"/>
    <mergeCell ref="C6:C8"/>
    <mergeCell ref="D6:D8"/>
    <mergeCell ref="E6:E8"/>
    <mergeCell ref="F6:G7"/>
    <mergeCell ref="H6:H8"/>
    <mergeCell ref="I6:I8"/>
    <mergeCell ref="M6:N7"/>
    <mergeCell ref="O6:O8"/>
    <mergeCell ref="J7:J8"/>
    <mergeCell ref="K7:K8"/>
    <mergeCell ref="L7:L8"/>
  </mergeCells>
  <pageMargins left="1.1811023622047201" right="0" top="0.196850393700787" bottom="0.118110236220472" header="0.31496062992126" footer="7.8740157480315001E-2"/>
  <pageSetup paperSize="9" scale="95" orientation="landscape" useFirstPageNumber="1" r:id="rId1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29</vt:i4>
      </vt:variant>
      <vt:variant>
        <vt:lpstr>Named Ranges</vt:lpstr>
      </vt:variant>
      <vt:variant>
        <vt:i4>37</vt:i4>
      </vt:variant>
    </vt:vector>
  </HeadingPairs>
  <TitlesOfParts>
    <vt:vector size="66" baseType="lpstr">
      <vt:lpstr>ปก</vt:lpstr>
      <vt:lpstr>สาร</vt:lpstr>
      <vt:lpstr>คำนำ</vt:lpstr>
      <vt:lpstr>วัตถุประสงค์ </vt:lpstr>
      <vt:lpstr>ตาราง</vt:lpstr>
      <vt:lpstr>Sheet2</vt:lpstr>
      <vt:lpstr>3</vt:lpstr>
      <vt:lpstr>4</vt:lpstr>
      <vt:lpstr>แผนยุทธศาสตร์ในภาพรวม</vt:lpstr>
      <vt:lpstr>รายงานผล6เดือน</vt:lpstr>
      <vt:lpstr>รายงานผลกองแผนงาน</vt:lpstr>
      <vt:lpstr>รายงานผลกองกลาง</vt:lpstr>
      <vt:lpstr>รายงานผลกจน.</vt:lpstr>
      <vt:lpstr>รายงานผลกองกิจฯ</vt:lpstr>
      <vt:lpstr>รายงานผลกองคลัง</vt:lpstr>
      <vt:lpstr>รายงานผลกองยานฯ</vt:lpstr>
      <vt:lpstr>รายงานผลกองวิเทศ</vt:lpstr>
      <vt:lpstr>รายงานผลส.พยาบาล</vt:lpstr>
      <vt:lpstr>รายงานผลส.กีฬา</vt:lpstr>
      <vt:lpstr>รายงานผลส.ฏหมาย</vt:lpstr>
      <vt:lpstr>รายงานผลส.ตรวจสอบภายใน</vt:lpstr>
      <vt:lpstr>รายงานผลส.ทรัพย์สิน</vt:lpstr>
      <vt:lpstr>รายงานผล สบว</vt:lpstr>
      <vt:lpstr>รายงานผลส.ประกัน</vt:lpstr>
      <vt:lpstr>รายงานผลส.อธิการบดี</vt:lpstr>
      <vt:lpstr>Sheet3</vt:lpstr>
      <vt:lpstr>Sheet1</vt:lpstr>
      <vt:lpstr>ย4</vt:lpstr>
      <vt:lpstr>ย3</vt:lpstr>
      <vt:lpstr>Sheet1!Print_Area</vt:lpstr>
      <vt:lpstr>แผนยุทธศาสตร์ในภาพรวม!Print_Area</vt:lpstr>
      <vt:lpstr>คำนำ!Print_Area</vt:lpstr>
      <vt:lpstr>ตาราง!Print_Area</vt:lpstr>
      <vt:lpstr>'รายงานผล สบว'!Print_Area</vt:lpstr>
      <vt:lpstr>รายงานผลกจน.!Print_Area</vt:lpstr>
      <vt:lpstr>รายงานผลกองแผนงาน!Print_Area</vt:lpstr>
      <vt:lpstr>รายงานผลกองกลาง!Print_Area</vt:lpstr>
      <vt:lpstr>รายงานผลกองกิจฯ!Print_Area</vt:lpstr>
      <vt:lpstr>รายงานผลกองคลัง!Print_Area</vt:lpstr>
      <vt:lpstr>รายงานผลกองยานฯ!Print_Area</vt:lpstr>
      <vt:lpstr>รายงานผลกองวิเทศ!Print_Area</vt:lpstr>
      <vt:lpstr>รายงานผลส.กีฬา!Print_Area</vt:lpstr>
      <vt:lpstr>รายงานผลส.ฏหมาย!Print_Area</vt:lpstr>
      <vt:lpstr>รายงานผลส.ตรวจสอบภายใน!Print_Area</vt:lpstr>
      <vt:lpstr>รายงานผลส.ทรัพย์สิน!Print_Area</vt:lpstr>
      <vt:lpstr>รายงานผลส.ประกัน!Print_Area</vt:lpstr>
      <vt:lpstr>รายงานผลส.พยาบาล!Print_Area</vt:lpstr>
      <vt:lpstr>รายงานผลส.อธิการบดี!Print_Area</vt:lpstr>
      <vt:lpstr>'วัตถุประสงค์ '!Print_Area</vt:lpstr>
      <vt:lpstr>สาร!Print_Area</vt:lpstr>
      <vt:lpstr>แผนยุทธศาสตร์ในภาพรวม!Print_Titles</vt:lpstr>
      <vt:lpstr>'รายงานผล สบว'!Print_Titles</vt:lpstr>
      <vt:lpstr>รายงานผลกจน.!Print_Titles</vt:lpstr>
      <vt:lpstr>รายงานผลกองแผนงาน!Print_Titles</vt:lpstr>
      <vt:lpstr>รายงานผลกองกลาง!Print_Titles</vt:lpstr>
      <vt:lpstr>รายงานผลกองกิจฯ!Print_Titles</vt:lpstr>
      <vt:lpstr>รายงานผลกองคลัง!Print_Titles</vt:lpstr>
      <vt:lpstr>รายงานผลกองยานฯ!Print_Titles</vt:lpstr>
      <vt:lpstr>รายงานผลกองวิเทศ!Print_Titles</vt:lpstr>
      <vt:lpstr>รายงานผลส.กีฬา!Print_Titles</vt:lpstr>
      <vt:lpstr>รายงานผลส.ฏหมาย!Print_Titles</vt:lpstr>
      <vt:lpstr>รายงานผลส.ตรวจสอบภายใน!Print_Titles</vt:lpstr>
      <vt:lpstr>รายงานผลส.ทรัพย์สิน!Print_Titles</vt:lpstr>
      <vt:lpstr>รายงานผลส.ประกัน!Print_Titles</vt:lpstr>
      <vt:lpstr>รายงานผลส.พยาบาล!Print_Titles</vt:lpstr>
      <vt:lpstr>รายงานผลส.อธิการบดี!Print_Titles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ocs</dc:creator>
  <cp:lastModifiedBy>Windows User</cp:lastModifiedBy>
  <cp:lastPrinted>2019-04-05T07:32:02Z</cp:lastPrinted>
  <dcterms:created xsi:type="dcterms:W3CDTF">2014-07-08T07:39:56Z</dcterms:created>
  <dcterms:modified xsi:type="dcterms:W3CDTF">2019-04-05T07:34:00Z</dcterms:modified>
</cp:coreProperties>
</file>