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" windowWidth="19416" windowHeight="10092" tabRatio="927" firstSheet="4" activeTab="32"/>
  </bookViews>
  <sheets>
    <sheet name="ทบทวนภารกิจหน่วยงาน" sheetId="2" state="hidden" r:id="rId1"/>
    <sheet name="แบบฟอร์มแผนปี 58 (ระดับม.)" sheetId="3" state="hidden" r:id="rId2"/>
    <sheet name="แบบฟอร์มแผนปี 58 (หน่วยงาน)" sheetId="5" state="hidden" r:id="rId3"/>
    <sheet name="แผนปี 58 (ระดับม.) (แก้ไข)" sheetId="6" state="hidden" r:id="rId4"/>
    <sheet name="ปก" sheetId="20" r:id="rId5"/>
    <sheet name="สารบัญ" sheetId="19" state="hidden" r:id="rId6"/>
    <sheet name="สรุป" sheetId="23" state="hidden" r:id="rId7"/>
    <sheet name="สรุปตามแบบกองแผน" sheetId="35" state="hidden" r:id="rId8"/>
    <sheet name="1" sheetId="14" state="hidden" r:id="rId9"/>
    <sheet name="ยุทธ 1" sheetId="8" state="hidden" r:id="rId10"/>
    <sheet name="2" sheetId="15" state="hidden" r:id="rId11"/>
    <sheet name="ยุทธ 2" sheetId="9" state="hidden" r:id="rId12"/>
    <sheet name="3" sheetId="16" r:id="rId13"/>
    <sheet name="ยุทธ 3" sheetId="10" state="hidden" r:id="rId14"/>
    <sheet name="4" sheetId="17" r:id="rId15"/>
    <sheet name="ยุทธ 4" sheetId="11" state="hidden" r:id="rId16"/>
    <sheet name="ยุทธ 5" sheetId="12" state="hidden" r:id="rId17"/>
    <sheet name="แผนปี 58 (หน่วยงาน) (แก้ไข)" sheetId="7" state="hidden" r:id="rId18"/>
    <sheet name="Sheet6" sheetId="13" state="hidden" r:id="rId19"/>
    <sheet name="Sheet1 (2)" sheetId="22" state="hidden" r:id="rId20"/>
    <sheet name="ยุทธ 1 หน่วยงาน" sheetId="30" state="hidden" r:id="rId21"/>
    <sheet name="ยุทธ 2 หน่วยงาน" sheetId="31" state="hidden" r:id="rId22"/>
    <sheet name="ยุทธ 3 หน่วยงาน" sheetId="32" state="hidden" r:id="rId23"/>
    <sheet name="ยุทธ 4 หน่วยงาน" sheetId="33" state="hidden" r:id="rId24"/>
    <sheet name="ยุทธ 5 หน่วยงาน" sheetId="34" state="hidden" r:id="rId25"/>
    <sheet name="สรุป 12 เดือน" sheetId="24" state="hidden" r:id="rId26"/>
    <sheet name="ยุทธศาสตร์ 1" sheetId="29" state="hidden" r:id="rId27"/>
    <sheet name="(แบบฟอร์ม) ยุทธ 1" sheetId="46" state="hidden" r:id="rId28"/>
    <sheet name="ยุทธศาสตร์ 2" sheetId="36" state="hidden" r:id="rId29"/>
    <sheet name="ยุทธศาสตร์ 3" sheetId="37" state="hidden" r:id="rId30"/>
    <sheet name="(แบบฟอร์ม) ยุทธ 2" sheetId="47" state="hidden" r:id="rId31"/>
    <sheet name="ยุทธศาสตร์ 4" sheetId="38" state="hidden" r:id="rId32"/>
    <sheet name="(แบบฟอร์ม) ยุทธ 3" sheetId="44" r:id="rId33"/>
    <sheet name="ยุทธศาสตร์ 5" sheetId="39" state="hidden" r:id="rId34"/>
    <sheet name="(แบบฟอร์ม) ยุทธ 4" sheetId="48" r:id="rId35"/>
    <sheet name="Sheet1" sheetId="49" r:id="rId36"/>
  </sheets>
  <definedNames>
    <definedName name="_xlnm._FilterDatabase" localSheetId="27" hidden="1">'(แบบฟอร์ม) ยุทธ 1'!$A$11:$O$41</definedName>
    <definedName name="_xlnm._FilterDatabase" localSheetId="30" hidden="1">'(แบบฟอร์ม) ยุทธ 2'!$A$11:$O$35</definedName>
    <definedName name="_xlnm._FilterDatabase" localSheetId="32" hidden="1">'(แบบฟอร์ม) ยุทธ 3'!$A$10:$Q$50</definedName>
    <definedName name="_xlnm._FilterDatabase" localSheetId="34" hidden="1">'(แบบฟอร์ม) ยุทธ 4'!$A$11:$Q$290</definedName>
    <definedName name="_xlnm._FilterDatabase" localSheetId="9" hidden="1">'ยุทธ 1'!$A$8:$Q$45</definedName>
    <definedName name="_xlnm._FilterDatabase" localSheetId="20" hidden="1">'ยุทธ 1 หน่วยงาน'!$A$11:$AB$49</definedName>
    <definedName name="_xlnm._FilterDatabase" localSheetId="11" hidden="1">'ยุทธ 2'!$A$8:$Q$11</definedName>
    <definedName name="_xlnm._FilterDatabase" localSheetId="13" hidden="1">'ยุทธ 3'!$N$1:$N$32</definedName>
    <definedName name="_xlnm._FilterDatabase" localSheetId="22" hidden="1">'ยุทธ 3 หน่วยงาน'!$A$11:$AB$35</definedName>
    <definedName name="_xlnm._FilterDatabase" localSheetId="15" hidden="1">'ยุทธ 4'!$N$1:$N$18</definedName>
    <definedName name="_xlnm._FilterDatabase" localSheetId="23" hidden="1">'ยุทธ 4 หน่วยงาน'!$A$11:$AB$21</definedName>
    <definedName name="_xlnm._FilterDatabase" localSheetId="16" hidden="1">'ยุทธ 5'!$N$1:$N$371</definedName>
    <definedName name="_xlnm._FilterDatabase" localSheetId="24" hidden="1">'ยุทธ 5 หน่วยงาน'!$A$11:$AB$374</definedName>
    <definedName name="_xlnm._FilterDatabase" localSheetId="26" hidden="1">'ยุทธศาสตร์ 1'!$A$11:$O$39</definedName>
    <definedName name="_xlnm._FilterDatabase" localSheetId="29" hidden="1">'ยุทธศาสตร์ 3'!$A$11:$O$35</definedName>
    <definedName name="_xlnm._FilterDatabase" localSheetId="31" hidden="1">'ยุทธศาสตร์ 4'!$A$11:$O$17</definedName>
    <definedName name="_xlnm._FilterDatabase" localSheetId="33" hidden="1">'ยุทธศาสตร์ 5'!$A$11:$O$327</definedName>
    <definedName name="_xlnm.Print_Area" localSheetId="27">'(แบบฟอร์ม) ยุทธ 1'!$A$1:$P$35</definedName>
    <definedName name="_xlnm.Print_Area" localSheetId="32">'(แบบฟอร์ม) ยุทธ 3'!$A$1:$Q$50</definedName>
    <definedName name="_xlnm.Print_Area" localSheetId="34">'(แบบฟอร์ม) ยุทธ 4'!$A$1:$Q$109</definedName>
    <definedName name="_xlnm.Print_Area" localSheetId="2">'แบบฟอร์มแผนปี 58 (หน่วยงาน)'!$A$1:$J$121</definedName>
    <definedName name="_xlnm.Print_Area" localSheetId="3">'แผนปี 58 (ระดับม.) (แก้ไข)'!$A$1:$N$261</definedName>
    <definedName name="_xlnm.Print_Area" localSheetId="17">'แผนปี 58 (หน่วยงาน) (แก้ไข)'!$A$1:$H$143</definedName>
    <definedName name="_xlnm.Print_Area" localSheetId="9">'ยุทธ 1'!$A$1:$Q$45</definedName>
    <definedName name="_xlnm.Print_Area" localSheetId="11">'ยุทธ 2'!$A$1:$Q$11</definedName>
    <definedName name="_xlnm.Print_Area" localSheetId="13">'ยุทธ 3'!$A$1:$N$32</definedName>
    <definedName name="_xlnm.Print_Area" localSheetId="15">'ยุทธ 4'!$A$1:$N$18</definedName>
    <definedName name="_xlnm.Print_Area" localSheetId="16">'ยุทธ 5'!$A$1:$N$371</definedName>
    <definedName name="_xlnm.Print_Area" localSheetId="6">สรุป!$A$1:$C$30</definedName>
    <definedName name="_xlnm.Print_Area" localSheetId="5">สารบัญ!$A$1:$G$12</definedName>
    <definedName name="_xlnm.Print_Titles" localSheetId="27">'(แบบฟอร์ม) ยุทธ 1'!$1:$11</definedName>
    <definedName name="_xlnm.Print_Titles" localSheetId="30">'(แบบฟอร์ม) ยุทธ 2'!$1:$11</definedName>
    <definedName name="_xlnm.Print_Titles" localSheetId="32">'(แบบฟอร์ม) ยุทธ 3'!$1:$10</definedName>
    <definedName name="_xlnm.Print_Titles" localSheetId="34">'(แบบฟอร์ม) ยุทธ 4'!$1:$11</definedName>
    <definedName name="_xlnm.Print_Titles" localSheetId="0">ทบทวนภารกิจหน่วยงาน!$1:$4</definedName>
    <definedName name="_xlnm.Print_Titles" localSheetId="1">'แบบฟอร์มแผนปี 58 (ระดับม.)'!$1:$4</definedName>
    <definedName name="_xlnm.Print_Titles" localSheetId="2">'แบบฟอร์มแผนปี 58 (หน่วยงาน)'!$1:$4</definedName>
    <definedName name="_xlnm.Print_Titles" localSheetId="3">'แผนปี 58 (ระดับม.) (แก้ไข)'!$1:$5</definedName>
    <definedName name="_xlnm.Print_Titles" localSheetId="17">'แผนปี 58 (หน่วยงาน) (แก้ไข)'!$1:$4</definedName>
    <definedName name="_xlnm.Print_Titles" localSheetId="9">'ยุทธ 1'!$1:$8</definedName>
    <definedName name="_xlnm.Print_Titles" localSheetId="20">'ยุทธ 1 หน่วยงาน'!$1:$11</definedName>
    <definedName name="_xlnm.Print_Titles" localSheetId="11">'ยุทธ 2'!$1:$8</definedName>
    <definedName name="_xlnm.Print_Titles" localSheetId="13">'ยุทธ 3'!$1:$8</definedName>
    <definedName name="_xlnm.Print_Titles" localSheetId="22">'ยุทธ 3 หน่วยงาน'!$1:$11</definedName>
    <definedName name="_xlnm.Print_Titles" localSheetId="15">'ยุทธ 4'!$1:$8</definedName>
    <definedName name="_xlnm.Print_Titles" localSheetId="16">'ยุทธ 5'!$1:$8</definedName>
    <definedName name="_xlnm.Print_Titles" localSheetId="24">'ยุทธ 5 หน่วยงาน'!$1:$11</definedName>
    <definedName name="_xlnm.Print_Titles" localSheetId="26">'ยุทธศาสตร์ 1'!$1:$11</definedName>
    <definedName name="_xlnm.Print_Titles" localSheetId="29">'ยุทธศาสตร์ 3'!$1:$11</definedName>
    <definedName name="_xlnm.Print_Titles" localSheetId="33">'ยุทธศาสตร์ 5'!$1:$11</definedName>
    <definedName name="_xlnm.Print_Titles" localSheetId="6">สรุป!$1:$4</definedName>
  </definedNames>
  <calcPr calcId="144525"/>
</workbook>
</file>

<file path=xl/calcChain.xml><?xml version="1.0" encoding="utf-8"?>
<calcChain xmlns="http://schemas.openxmlformats.org/spreadsheetml/2006/main">
  <c r="B4" i="48" l="1"/>
  <c r="A2" i="48"/>
  <c r="A1" i="48"/>
  <c r="B4" i="44"/>
  <c r="A2" i="44"/>
  <c r="A1" i="44"/>
  <c r="B4" i="47"/>
  <c r="A2" i="47"/>
  <c r="A1" i="47"/>
  <c r="B4" i="46"/>
  <c r="A1" i="46"/>
  <c r="C25" i="24"/>
  <c r="AB22" i="24"/>
  <c r="AA22" i="24"/>
  <c r="Z22" i="24"/>
  <c r="Y22" i="24"/>
  <c r="X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AB21" i="24"/>
  <c r="AB20" i="24"/>
  <c r="AB19" i="24"/>
  <c r="AB18" i="24"/>
  <c r="AB17" i="24"/>
  <c r="AB16" i="24"/>
  <c r="AB15" i="24"/>
  <c r="AB14" i="24"/>
  <c r="AB13" i="24"/>
  <c r="AB12" i="24"/>
  <c r="AB11" i="24"/>
  <c r="AB10" i="24"/>
  <c r="AB9" i="24"/>
  <c r="AB8" i="24"/>
  <c r="AB7" i="24"/>
  <c r="AB6" i="24"/>
  <c r="K58" i="34"/>
  <c r="K14" i="34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11" i="35"/>
  <c r="F11" i="35"/>
  <c r="E11" i="35"/>
  <c r="D11" i="35"/>
  <c r="C11" i="35"/>
  <c r="B11" i="35"/>
  <c r="G10" i="35"/>
  <c r="D10" i="35"/>
  <c r="G9" i="35"/>
  <c r="D9" i="35"/>
  <c r="G8" i="35"/>
  <c r="D8" i="35"/>
  <c r="G7" i="35"/>
  <c r="D7" i="35"/>
  <c r="G6" i="35"/>
  <c r="D6" i="35"/>
  <c r="C30" i="23"/>
  <c r="B30" i="23"/>
  <c r="C21" i="23"/>
  <c r="B21" i="23"/>
  <c r="C18" i="23"/>
  <c r="B18" i="23"/>
  <c r="C14" i="23"/>
  <c r="B14" i="23"/>
  <c r="C12" i="23"/>
  <c r="B12" i="23"/>
  <c r="C6" i="23"/>
  <c r="B6" i="23"/>
</calcChain>
</file>

<file path=xl/sharedStrings.xml><?xml version="1.0" encoding="utf-8"?>
<sst xmlns="http://schemas.openxmlformats.org/spreadsheetml/2006/main" count="14127" uniqueCount="1322">
  <si>
    <t>หน่วยงาน</t>
  </si>
  <si>
    <t>ผลดำเนินงาน</t>
  </si>
  <si>
    <t>1. สำนักงานอธิการบดี</t>
  </si>
  <si>
    <t>2. กองกลาง</t>
  </si>
  <si>
    <t>3. กองการเจ้าหน้าที่</t>
  </si>
  <si>
    <t>4. กองกิจการนิสิต</t>
  </si>
  <si>
    <t>5. กองคลัง</t>
  </si>
  <si>
    <t>6. กองแผนงาน</t>
  </si>
  <si>
    <t>7. กองวิเทศสัมพันธ์</t>
  </si>
  <si>
    <t>8. กองยานพาหนะฯ</t>
  </si>
  <si>
    <t>9. สถานพยาบาล</t>
  </si>
  <si>
    <t>10. สำนักงานตรวจสอบภายใน</t>
  </si>
  <si>
    <t>11. สำนักงานกฎหมาย</t>
  </si>
  <si>
    <t>12. สำนักงานประกันคุณภาพ</t>
  </si>
  <si>
    <t>13. สำนักงานทรัพย์สิน</t>
  </si>
  <si>
    <t>14. สำนักงานบริการวิชาการ</t>
  </si>
  <si>
    <t>15. สำนักการกีฬา</t>
  </si>
  <si>
    <t>ทบทวนแผนปฏิบัติงาน สำนักงานอธิการบดี ประจำปีงบประมาณ พ.ศ.2557</t>
  </si>
  <si>
    <t>ยุทธศาสตร์/กลยุทธ์/แนวทางการดำเนินงาน</t>
  </si>
  <si>
    <t>ความสอดคล้องของภารกิจหน่วยงาน (/)</t>
  </si>
  <si>
    <t>ยุทธศาสตร์ที่ 1 เสริมสร้างวิชาการให้เข้มแข็ง ทันสมัย เพื่อการพัฒนาคุณภาพชีวิต</t>
  </si>
  <si>
    <t>กลยุทธ์ที่ 1 พัฒนาหลักสูตรและพัฒนาการเรียนการสอนให้ทันสมัยและมีความเข้มแข็งทางวิชาการ</t>
  </si>
  <si>
    <t>1.1 บูรณาการองค์ความรู้ที่สำคัญในศาสตร์ของสาขาวิชาต่างๆ เพื่อการพัฒนาคุณภาพชีวิตเน้นศาสตร์ที่มหาวิทยาลัยมีความเชี่ยวชาญให้มีความโดดเด่น และพัฒนาหลักสูตรใหม่ที่ตอบสนองความต้องการของผู้เรียน ผู้ใช้บัณฑิต สังคมและการพัฒนาประเทศ</t>
  </si>
  <si>
    <t>1.2  ส่งเสริมการสร้างความยืดหยุ่นเพื่อการพัฒนาการจัดการศึกษาที่หลากหลาย ทั้งหลักสูตรประกาศนียบัตร หลักสูตรควบปริญญาตรีถึงปริญญาเอก หลักสูตร 2 ปริญญา หลักสูตรปริญญาใบที่ 2 โดยมีการเทียบโอนหน่วยกิต รวมทั้งเสริมสร้างประสบการณ์ให้แก่นิสิตในการเรียนรู้จากการปฏิบัติงานจริง</t>
  </si>
  <si>
    <t>1.3 ส่งเสริมการผลิตบัณฑิตระดับบัณฑิตศึกษา โดยเฉพาะหลักสูตรที่ทำวิทยานิพนธ์ โดยสนับสนุนทุนการศึกษาให้เพิ่มขึ้น</t>
  </si>
  <si>
    <t>1.4  ส่งเสริมการสร้างเครือข่ายความร่วมมือทางวิชาการกับสถาบันทางวิชาการและสถาบันวิจัยทั้งในประเทศและต่างประเทศ สมาคมวิชาชีพ และภาคเอกชน</t>
  </si>
  <si>
    <t>2.1  พัฒนาหลักสูตรนานาชาติให้เพิ่มขึ้น</t>
  </si>
  <si>
    <t>2.2  เสริมสร้างบรรยากาศการเรียนการสอนให้มีความเป็นนานาชาติ</t>
  </si>
  <si>
    <t>2.3  เพิ่มจำนวนนิสิต และอาจารย์ชาวต่างชาติ</t>
  </si>
  <si>
    <t>2.4  ส่งเสริมการพัฒนาความสามารถด้านภาษาให้กับนิสิต และบุคลากร</t>
  </si>
  <si>
    <t>กลยุทธ์ที่ 3 พัฒนาศักยภาพและทักษะของนิสิต เพื่อผลิตบัณฑิตให้มีความเป็นพลเมืองโลก</t>
  </si>
  <si>
    <t xml:space="preserve">3.1 ปรับปรุงกระบวนการ กฎเกณฑ์ และข้อบังคับการรับนิสิต </t>
  </si>
  <si>
    <t>3.2 ปฏิบัติการเชิงรุกในการประชาสัมพันธ์ และสนับสนุนให้มีเครือข่ายความร่วมมือกับโรงเรียนต่างๆ  เพื่อคัดเลือกนักเรียนที่มีคุณภาพเข้ามาศึกษาต่อในมหาวิทยาลัย</t>
  </si>
  <si>
    <t>3.3 ส่งเสริมการพัฒนางานด้านสหกิจศึกษา ปรับปรุงกระบวนการทำงานและสนับสนุนให้มีเครือข่ายความร่วมมือกับหน่วยงานทั้งภาครัฐและเอกชน ภายในประเทศและต่างประเทศ</t>
  </si>
  <si>
    <t>3.4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</si>
  <si>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3.5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</si>
  <si>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>กลยุทธ์ที่ 4 พัฒนาศักยภาพอาจารย์</t>
  </si>
  <si>
    <t>กลยุทธ์ที่ 5 พัฒนาระบบและทรัพยากรให้ทันสมัย เพื่อให้มีความเข้มแข็งทางวิชาการ</t>
  </si>
  <si>
    <t>5.1 เพิ่มประสิทธิภาพการเรียนการสอนโดยใช้เทคโนโลยีและนวัตกรรมการเรียนการสอนที่ทันสมัย ปรับปรุงรูปแบบการเรียนการสอนเพื่อพัฒนาการเรียนรู้สำหรับนิสิต พร้อมทั้งจัดหาอุปกรณ์เครื่องมือ เพื่อการสร้างองค์ความรู้ที่มีความทันสมัย</t>
  </si>
  <si>
    <t>5.2 พัฒนาระบบผู้ช่วยสอน (Teaching Assistant,TA) ในทุกระดับ</t>
  </si>
  <si>
    <t>กลยุทธ์ 1 ปฏิรูประบบการบริหารงานวิจัยในมหาวิทยาลัย</t>
  </si>
  <si>
    <t xml:space="preserve">1.1 พัฒนาศักยภาพนักวิจัยและอาจารย์รุ่นใหม่ในการเขียนโครงการวิจัย การบริหารจัดการงานวิจัยในระดับ Project และ Program การเข้าถึงแหล่งทุนในทุกวิทยาเขต ส่งเสริมระบบนักวิจัยพี่เลี้ยงและสามารถปฏิบัติงานในสาขาที่เชี่ยวชาญได้อย่างมีประสิทธิภาพ       </t>
  </si>
  <si>
    <t xml:space="preserve">1.3  แสวงหางบประมาณเพื่อการวิจัยพื้นฐานและเพื่อการวิจัยประยุกต์ จากหน่วยงานภายนอกทั้งภาครัฐและเอกชน และสถาบันต่างประเทศให้เพิ่มมากขึ้น </t>
  </si>
  <si>
    <t>1.4 เร่งรัดพัฒนากองทุนเพื่อการวิจัยและสนับสนุนการวิจัยระดับบัณฑิตศึกษาให้เพิ่มมากขึ้น</t>
  </si>
  <si>
    <t>1.5 จัดหาอุปกรณ์ เครื่องมือ และครุภัณฑ์การวิจัยที่มีความทันสมัยและพร้อมสนับสนุนการวิจัย</t>
  </si>
  <si>
    <t>1.6 ปรับปรุงสถานีวิจัยและสถานีฝึกนิสิตให้เหมาะสมกับการปฏิบัติงานของอาจารย์ บุคลากรวิจัย และนิสิต</t>
  </si>
  <si>
    <t>กลยุทธ์ที่ 2 เพิ่มปริมาณงานวิจัยคุณภาพ</t>
  </si>
  <si>
    <t>2.3 สนับสนุนการจัดตั้งหน่วยปฏิบัติการวิจัยเฉพาะทาง (Special Research Unit, SRU) และศูนย์ความเป็นเลิศทางวิชาการ (Center of Excellence, COE) ที่บูรณาการการทำงานเป็นทีม โดยรวมกลุ่มนักวิจัยในสาขาที่เชี่ยวชาญให้เป็นหัวใจขับเคลื่อนงานวิจัย</t>
  </si>
  <si>
    <t xml:space="preserve">กลยุทธ์ที่ 3 บูรณาการความร่วมมือด้านการวิจัยระหว่างหน่วยงาน
</t>
  </si>
  <si>
    <t>กลยุทธ์ที่ 4 การขยายผลและการใช้ประโยชน์จากงานวิจัย</t>
  </si>
  <si>
    <t xml:space="preserve">4.1 ปฏิรูประบบการสื่อสารเผยแพร่ผลงานวิจัยและงานสร้างสรรค์สู่สาธารณะแบบทั่วถึงและต่อเนื่อง </t>
  </si>
  <si>
    <t xml:space="preserve">4.2 วิเคราะห์ความต้องการด้านงานวิจัยของตลาดในภาคเอกชนและอุตสาหกรรม เพื่อการนำผลงานวิจัยไปใช้ประโยชน์ในการพัฒนาชุมชนและแก้ไขปัญหาสังคม สามารถต่อยอดในเชิงพาณิชย์ได้ </t>
  </si>
  <si>
    <t xml:space="preserve">4.3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</si>
  <si>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>กลยุทธ์ที่ 1 ยกระดับคุณภาพการเผยแพร่ผลงานบริการวิชาการสู่กลุ่มเป้าหมาย</t>
  </si>
  <si>
    <t>1.1 ส่งเสริมการบริการวิชาการผ่านระบบสารสนเทศและสื่อประชาสัมพันธ์ในทุกรูปแบบ เพื่อให้เข้าถึงผู้รับบริการได้หลากหลายและตอบสนองความต้องการของสังคม ทั้งในระดับชาติและนานาชาติ</t>
  </si>
  <si>
    <t>กลยุทธ์ที่ 2 การสร้างเครือข่ายความร่วมมือและบูรณาการความร่วมมือด้านการบริการวิชาการ</t>
  </si>
  <si>
    <t>2.1 ส่งเสริมหลักสูตรฝึกอบรม และโครงการบริการวิชาการ โดยบูรณาการกับหน่วยงานอื่นในสาขาที่เกี่ยวข้อง เพื่อถ่ายทอดองค์ความรู้สู่ชุมชนและสังคม รวมทั้งสร้างงานบริการวิชาการที่มีคุณค่าและประโยชน์แก่หน่วยงาน วิทยาเขต มหาวิทยาลัย สังคมและประเทศ</t>
  </si>
  <si>
    <t>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</si>
  <si>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2.3 สนับสนุนให้มีเครือข่ายความร่วมมือกับหน่วยงานภายนอก ทั้งภาครัฐและภาคเอกชน โดยเฉพาะกลุ่มเป้าหมายในการเผยแพร่ผลงานบริการวิชาการ </t>
  </si>
  <si>
    <t>2.4  กำหนดให้หน่วยงานนำผลงานการบริการวิชาการไปบูรณาการกับการเรียนการสอนและการวิจัย</t>
  </si>
  <si>
    <t>กลยุทธ์ที่ 3 การพัฒนารายได้จากการบริการวิชาการ</t>
  </si>
  <si>
    <t>3.1 สนับสนุนการสร้างรายได้จากโครงการพัฒนาวิชาการและจากผลงานวิจัยของหน่วยงาน เพื่อการพึ่งพาตนเองอย่างยั่งยืน</t>
  </si>
  <si>
    <t>3.2 ส่งเสริมและสนับสนุนการจัดตั้งหน่วยธุรกิจ (Business Unit) ภายใต้หน่วยงานที่มุ่งเน้นการนำผลงานวิจัยสู่เชิงพาณิชย์</t>
  </si>
  <si>
    <t xml:space="preserve">3.3 ส่งเสริมการพัฒนาหน่วยจัดการทรัพย์สินทางปัญญาและถ่ายทอดเทคโนโลยี  (Technology Licensing Office, TLO) และหน่วยบ่มเพาะวิสาหกิจ (University Business Incubators, UBI) ให้เข้มแข็ง และจัดตั้งหน่วยงานประสานความร่วมมือกับภาคเอกชน จัดตั้งหน่วยงานหรือบริษัทร่วมทุนที่ต่อยอดธุรกิจจากผลงานวิจัยของมหาวิทยาลัย </t>
  </si>
  <si>
    <t>3.4 ส่งเสริมสนับสนุนให้บุคลากรของมหาวิทยาลัยได้รับการขึ้นทะเบียนเป็นผู้มีอำนาจรับรองมาตรฐานด้านต่างๆ อาทิ การศึกษาผลกระทบสิ่งแวดล้อม (Environmental Impact Assessment, EIA) การรับรองการลดก๊าซเรือนกระจก คาร์บอนฟุตปรินท์ หน่วยตรวจ (Inspection Body, IB) หน่วยรับรอง (Certified Body, CB) ที่เกี่ยวข้องกับสิ่งแวดล้อม เป็นต้น</t>
  </si>
  <si>
    <t>กลยุทธ์ที่ 4 การปรับปรุงกลไกการบริการวิชาการ</t>
  </si>
  <si>
    <t>4.1 ปรับปรุงรูปแบบ โครงสร้างองค์กร และกฎระเบียบให้เอื้ออำนวยต่อการให้บริการวิชาการที่เป็นที่ยอมรับ และเชื่อถือได้</t>
  </si>
  <si>
    <t>กลยุทธ์ที่ 1 ส่งเสริม เผยแพร่ ทำนุบำรุงศาสนา ศิลปะ และวัฒนธรรมไทย เพื่อพัฒนาคุณภาพชีวิตและการมีจิตใจที่ดีงามให้แก่ ประชาชน นิสิตและบุคลากรมหาวิทยาลัย</t>
  </si>
  <si>
    <t>กลยุทธ์ที่ 2 เร่งรัดการนำเสนอศิลปะ วัฒนธรรมไทยและเอกลักษณ์ความเป็นไทยในรูปแบบต่างๆ ให้เป็นที่รู้จัก และสามารถแสดงได้ในเวทีสากล</t>
  </si>
  <si>
    <t>กลยุทธ์ที่ 3  ปรับปรุงกลไกการทำนุบำรุงศาสนา ศิลปะ และวัฒนธรรมให้สอดคล้องกับสถานการณ์ที่เปลี่ยนแปลงไป</t>
  </si>
  <si>
    <t>3.1 สร้างเครือข่ายความร่วมมือด้านภูมิปัญญาท้องถิ่น ศิลปะ วัฒนธรรม ระหว่างหน่วยงานทั้งภายในและภายนอก</t>
  </si>
  <si>
    <t>3.2 จัดการองค์ความรู้ที่เกี่ยวข้องกับภูมิปัญญาด้านการเกษตร วิถีความเป็นอยู่ของคนไทยเพื่อเผยแพร่สู่สังคมและชุมชน</t>
  </si>
  <si>
    <t>กลยุทธ์ที่ 1 ปรับปรุงประสิทธิภาพการบริหารจัดการ</t>
  </si>
  <si>
    <t>1.1 ปรับปรุงกระบวนการทำงาน เพื่อลดขั้นตอนการทำงานและเพิ่มประสิทธิภาพการทำงาน</t>
  </si>
  <si>
    <t>1.2 ปรับปรุงและพัฒนาหลักเกณฑ์ กฎ ระเบียบ ในการบริหารให้ชัดเจนและให้มีความเหมาะสมสอดคล้องกับสถานการณ์ปัจจุบัน</t>
  </si>
  <si>
    <t>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</t>
  </si>
  <si>
    <t>กลยุทธ์ที่ 2 ปรับปรุงโครงสร้างองค์กรเพื่อเพิ่มประสิทธิภาพในการทำงาน</t>
  </si>
  <si>
    <t>2.1 ปรับปรุงโครงสร้างหน่วยงาน วิทยาเขต และมหาวิทยาลัยให้รองรับการบริหารงานที่มีประสิทธิภาพ ลดการซ้ำซ้อน และมีความคล่องตัวในการบริหารจัดการและมีประสิทธิภาพ</t>
  </si>
  <si>
    <t>3.1 พัฒนาผู้บริหารให้เป็นผู้บริหารมืออาชีพโดยผ่านการอบรมหลักสูตรผู้บริหารที่มหาวิทยาลัยกำหนด</t>
  </si>
  <si>
    <t>3.2 เร่งรัดพัฒนาศักยภาพบุคลากรให้พร้อมเป็นส่วนหนึ่งของประชาคมอาเซียนและนานาชาติ</t>
  </si>
  <si>
    <t xml:space="preserve">3.3 สรรหา คัดเลือก พัฒนาและรักษาบุคลากรที่มีความสามารถ และศักยภาพสูงไว้กับมหาวิทยาลัยพร้อมทั้งส่งเสริมและพัฒนาความสามารถพิเศษของบุคลากรเพื่อนำไปสู่ความเป็นผู้นำอัจฉริยะสากล และส่งเสริมให้มหาวิทยาลัยเป็นองค์กรที่มีบุคลากรที่มีคุณภาพ </t>
  </si>
  <si>
    <t>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</t>
  </si>
  <si>
    <t>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</t>
  </si>
  <si>
    <t>กลยุทธ์ที่ 4 แสวงหารายได้จากภายนอก</t>
  </si>
  <si>
    <t xml:space="preserve">4.1 สนับสนุนการแสวงหารายได้จากหน่วยงานภายนอก </t>
  </si>
  <si>
    <t xml:space="preserve">4.2 เร่งสร้างรายได้จากสิทธิประโยชน์และทรัพย์สินของหน่วยงาน วิทยาเขต และมหาวิทยาลัย เพื่อการพึ่งตนเองได้ เพิ่มรายได้จากการบริหารสินทรัพย์อย่างมีประสิทธิภาพ </t>
  </si>
  <si>
    <t>กลยุทธ์ที่ 5  ส่งเสริมการใช้ทรัพยากรร่วมกันในหน่วยงานและระหว่างหน่วยงานให้มีประสิทธิภาพและเกิดประโยชน์สูงสุด</t>
  </si>
  <si>
    <t>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</t>
  </si>
  <si>
    <t>5.3  ส่งเสริมการปฏิบัติตามมาตรการอนุรักษ์พลังงานให้เพิ่มมากขึ้น</t>
  </si>
  <si>
    <t>กลยุทธ์ที่ 6  เสริมสร้างการมีส่วนร่วมในการบริหารงานอย่างมีคุณภาพ มีคุณธรรมและมีจริยธรรมบนพื้นฐานของหลักธรรมาภิบาล</t>
  </si>
  <si>
    <t>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</t>
  </si>
  <si>
    <t>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</t>
  </si>
  <si>
    <t>กลยุทธ์ที่ 7 เร่งรัดประชาสัมพันธ์ภาพลักษณ์องค์กรเชิงรุกในรูปแบบต่างๆ ให้เป็นที่รู้จักอย่างแพร่หลายทั้งภายในและภายนอก พร้อมทั้งสร้างเครือข่ายความร่วมมือที่เข้มแข็งกับศิษย์เก่ามหาวิทยาลัย</t>
  </si>
  <si>
    <t>7.1 มีการจัดทำแผนประชาสัมพันธ์ให้ชัดเจน</t>
  </si>
  <si>
    <t>7.2 แสวงหาความร่วมมือด้านสื่อวิทยุโทรทัศน์ ดาวเทียม เพื่อประชาสัมพันธ์มหาวิทยาลัย</t>
  </si>
  <si>
    <t>7.3 ปรับปรุงกระบวนการประชาสัมพันธ์ให้ทันสมัยสอดคล้องกับการเปลี่ยนแปลง</t>
  </si>
  <si>
    <t>7.4  สร้างเครือข่ายความร่วมมือที่เข้มแข็งกับศิษย์เก่าของมหาวิทยาลัยเพื่อสนับสนุนการดำเนินงานของมหาวิทยาลัย</t>
  </si>
  <si>
    <t>กลยุทธ์ที่ 8 ส่งเสริมสวัสดิการและการพัฒนาคุณภาพชีวิต สำหรับนิสิตและบุคลากร</t>
  </si>
  <si>
    <t>8.1 ส่งเสริมสวัสดิการและการพัฒนาคุณภาพชีวิตในด้านต่างๆ อาทิ กีฬา ดนตรี และสุขภาพ เป็นต้น</t>
  </si>
  <si>
    <t>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</t>
  </si>
  <si>
    <t xml:space="preserve"> /</t>
  </si>
  <si>
    <t>กลยุทธ์ที่ 2 พัฒนามหาวิทยาลัยให้เป็นศูนย์กลางด้านการศึกษา (Education Hub) ในเอเชียในสาขาที่มหาวิทยาลัยเกษตรศาสตร์มีความเชี่ยวชาญและโดดเด่น</t>
  </si>
  <si>
    <t>4.3 ส่งเสริมการพัฒนาอาจารย์ให้ครอบคลุมทั้งทางด้านคุณวุฒิและการเร่งรัดการเข้าสู่ตำแหน่งทางวิชาการ</t>
  </si>
  <si>
    <t xml:space="preserve">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วิช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 </t>
  </si>
  <si>
    <t xml:space="preserve">4.4 สนับสนุนทุนพัฒนาอาจารย์และทุนการศึกษาต่อเนื่องแก่บัณฑิตเกียรตินิยมเพื่อศึกษาต่อทั้งในระดับปริญญาโทและปริญญาเอก เพื่อพัฒนาให้เป็นอาจารย์ประจำของมหาวิทยาลัย </t>
  </si>
  <si>
    <t>4.1 จัดทำแผนพัฒนาบุคลากรสายวิชาการที่มุ่งเพิ่มศักยภาพในด้านการเรียนการสอน  การใช้ภาษา คุณธรรม จริยธรรม ตามจรรยาบรรณวิชาชีพอาจารย์ได้อย่างเป็นรูปธรรม และบุคลากรสายวิชาการเข้าใหม่ต้องได้รับการเตรียมความพร้อมก่อนเริ่มสอนในชั้นเรียนจริง รวมทั้งเน้นการพัฒนาอาจารย์ตามผลการประเมินการปฏิบัติงาน เพื่อเพิ่มประสิทธิภาพ</t>
  </si>
  <si>
    <t xml:space="preserve">ยุทธศาสตร์ที่ 2 สร้างองค์ความรู้เพื่อความเป็นเลิศและเพื่อการใช้ประโยชน์ </t>
  </si>
  <si>
    <t>2.1 จัดให้มีแผนพัฒนาบุคลากรอย่างชัดเจนสำหรับบุคลากรเข้าใหม่ รวมทั้งข้อตกลงต่างๆ ในการสร้างผลงาน</t>
  </si>
  <si>
    <t xml:space="preserve">2.2 ส่งเสริมการผลิตผลงานวิจัยเพื่อสร้างองค์ความรู้ และ/หรือ สามารถตีพิมพ์เผยแพร่ในวารสารระดับนานาชาติได้ </t>
  </si>
  <si>
    <t>3.2 ส่งเสริมการทำงานด้านการวิจัยร่วมกันระหว่างหน่วยงานในวิทยาเขตและมหาวิทยาลัย พร้อมทั้งสร้างกลไกสนับสนุนความร่วมมือระหว่างหน่วยงาน</t>
  </si>
  <si>
    <t xml:space="preserve">ยุทธศาสตร์ที่ 3 บริการทางวิชาการเพื่อสังคมและเพื่อการพึ่งพาตนเองได้อย่างยั่งยืน </t>
  </si>
  <si>
    <t xml:space="preserve">1.2 พัฒนาหน่วยงานและวิทยาเขต ให้เป็นศูนย์แห่งการเรียนรู้และฝึกอบรม และเป็นแหล่งรายได้ของหน่วยงานและวิทยาเขตได้อย่างยั่งยืน </t>
  </si>
  <si>
    <t xml:space="preserve">ยุทธศาสตร์ที่ 4 การอนุรักษ์ ฟื้นฟู ทำนุบำรุงศาสนา ศิลปะและวัฒนธรรมไทยเพื่อเชิดชูความเป็นไทยและนำพาสู่สากล  </t>
  </si>
  <si>
    <t xml:space="preserve">ยุทธศาสตร์ที่ 5 ปฏิรูประบบการบริหารองค์กรเพื่อเพิ่มประสิทธิภาพการจัดการและรองรับการเปลี่ยนแปลง </t>
  </si>
  <si>
    <t>1.2 สนับสนุนให้มีผู้ช่วยนักวิจัย (Research Assistant, RA) ในทุกระดับเพื่อเสริมประสิทธิภาพการปฏิบัติงานของอาจารย์ ผลักดันให้บุคลากรนักวิจัยร่วมสอนในหลักสูตรต่างๆ และเป็นที่ปรึกษาวิทยานิพนธ์ระดับบัณฑิตศึกษาให้เพิ่มมากขึ้น</t>
  </si>
  <si>
    <t>3.1 ส่งเสริมเครือข่ายความร่วมมือด้านการวิจัยกับภาครัฐ ภาคเอกชน และภาคอุตสาหกรรม ทั้งในระดับภูมิภาคอาเซียนและนานาชาติ ในการผลิตผลงานวิจัย</t>
  </si>
  <si>
    <t xml:space="preserve"> </t>
  </si>
  <si>
    <t>กลยุทธ์ที่ 3 พัฒนาศักยภาพบุคลากรในด้านต่างๆ</t>
  </si>
  <si>
    <t xml:space="preserve">5.2 ลดค่าใช้จ่ายโดยการบริหารทรัพยากรให้ลดความสูญเสียน้อยที่สุด และ/หรือ เกิดความประหยัดมากที่สุด </t>
  </si>
  <si>
    <t>โครงการ/กิจกรรม</t>
  </si>
  <si>
    <t>งบประมาณ</t>
  </si>
  <si>
    <t>รายรับ</t>
  </si>
  <si>
    <t>รายจ่าย</t>
  </si>
  <si>
    <t>เป้าหมายเชิงกลยุทธ์</t>
  </si>
  <si>
    <t>ประมาณการงบประมาณ</t>
  </si>
  <si>
    <t>แผนปฏิบัติการ (Action Plan) สำนักงานอธิการบดี ประจำปีงบประมาณ พ.ศ.2558</t>
  </si>
  <si>
    <r>
      <t>ตัวอย่าง</t>
    </r>
    <r>
      <rPr>
        <sz val="14"/>
        <color theme="1"/>
        <rFont val="TH SarabunPSK"/>
        <family val="2"/>
      </rPr>
      <t xml:space="preserve">
 - กิจกรรมการพัฒนาหลักสูตรร่วมระดับบัณฑิตศึกษาระหว่าง มก. กับสถาบันคู่สัญญา
 - โครงการพัฒนาหลักสูตรระยะสั้นสำหรับการแลกเปลี่ยนนิสิต นักศึกษากับสถาบันการศึกษาต่างประเทศ</t>
    </r>
  </si>
  <si>
    <t>ประเด็นยุทธศาสตร์/กลยุทธ์/แนวทางการดำเนินงาน</t>
  </si>
  <si>
    <t>ตัวชี้วัดเชิงกลยุทธ์</t>
  </si>
  <si>
    <t>กองวิเทศสัมพันธ์</t>
  </si>
  <si>
    <t xml:space="preserve"> -</t>
  </si>
  <si>
    <r>
      <t>ตัวอย่าง</t>
    </r>
    <r>
      <rPr>
        <sz val="14"/>
        <color theme="1"/>
        <rFont val="TH SarabunPSK"/>
        <family val="2"/>
      </rPr>
      <t xml:space="preserve">
 - กิจกรรมประชุมเพื่อกำหนดแนวทางความร่วมมือทางวิชาการกับสถาบันคู่สัญญาทั้งในระดับทวิภาคีและพหุภาคี</t>
    </r>
  </si>
  <si>
    <r>
      <t>ตัวอย่าง</t>
    </r>
    <r>
      <rPr>
        <sz val="14"/>
        <color theme="1"/>
        <rFont val="TH SarabunPSK"/>
        <family val="2"/>
      </rPr>
      <t xml:space="preserve">
 - โครงการพัฒนาทักษะการใช้ภาษาอังกฤษของนิสิต
 - โครงการส่งเสริมการศึกษาดูงาน/แลกเปลี่ยนนิสิต</t>
    </r>
  </si>
  <si>
    <t>กองกิจการนิสิต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</si>
  <si>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โครงการสนับสนุนทุนการศึกษานิสิตระดับปริญญาตรี
 - โครงการพัฒนารูปแบบการดำเนินกิจกรรมพัฒนานิสิตที่สอดคล้องกับอัตลักษณ์ของมก.
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</si>
  <si>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โครงการแลกเปลี่ยนนิสิต นักศึกษาระดับภูมิภาคอาเซียน
 - โครงการแลกเปลี่ยนนิสิตเชิงทัศนศึกษากับสถาบันการศึกษาต่างประเทศ
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
 - โครงการการศึกษาภาคฤดูร้อนจากสถาบันการศึกษาต่างประเทศ
 - โครงการแลกเปลี่ยนนิสิต นักศึกษากับสถาบันการศึกษาต่างประเทศ
 - โครงการเสริมสร้างศักยภาพนิสิต มก.สู่สากล</t>
    </r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</si>
  <si>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โครงการประกวดนวัตกรรม</t>
    </r>
  </si>
  <si>
    <t>สำนักงานบริการวิชาการ</t>
  </si>
  <si>
    <r>
      <t xml:space="preserve">ตัวอย่าง
</t>
    </r>
    <r>
      <rPr>
        <sz val="14"/>
        <color theme="1"/>
        <rFont val="TH SarabunPSK"/>
        <family val="2"/>
      </rPr>
      <t xml:space="preserve"> - อาจารย์ประจำที่ดำรงตำแหน่งทางวิชาการ (สกอ.2.3)</t>
    </r>
  </si>
  <si>
    <t>กองการเจ้าหน้าที่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</si>
  <si>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โครงการแลกเปลี่ยนบุคลากร
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</si>
  <si>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โครงการพัฒนาการเข้าสู่ตำแหน่งทางวิชาการ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</si>
  <si>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 โครงการจัดหาและพัฒนาอุปกรณ์โสตทัศนูปกรณ์สำหรับการเรียนการสอน
 - โครงการจัดหาและพัฒนาห้องอ่านหนังสือและจัดกิจกรรมนอกห้องเรียนสำหรับนิสิต</t>
    </r>
  </si>
  <si>
    <t>กองยานพาหนะฯ</t>
  </si>
  <si>
    <t xml:space="preserve"> - โครงการประเมินความพึงพอใจของนิสิตต่อมก. (สกอ.2.5)</t>
  </si>
  <si>
    <t>กองแผนงาน</t>
  </si>
  <si>
    <t>-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</si>
  <si>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โครงการให้ความรู้ด้านทรัพย์สินทางปัญญา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</si>
  <si>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กิจกรรมการเผยแพร่การบริการวิชาการผ่านสื่อต่างๆ 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</si>
  <si>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โครงการส่งเสริมการจัดทำสื่อประชาสัมพันธ์ศูนย์แหล่งเรียนรู้ของมก.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</si>
  <si>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โครงการเสวนาในประเด็นที่สังคมสนใจ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</si>
  <si>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โครงการเผยแพร่ผลงานวิทยาเขตสีเขียว</t>
    </r>
  </si>
  <si>
    <t xml:space="preserve"> - โครงการให้ความรู้ทักษะทางอาชีพ
 - กิจกรรมการจัดนิทรรศการ/สาธิต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</si>
  <si>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โครงการส่งเสริมให้มีการนำนวัตกรรมของม.ไปเผยแพร่ในงานนิทรรศการต่างๆ ร่วมกับภาครัฐและเอกชนอาชีพ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</si>
  <si>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กิจกรรมส่งเสริมให้มีการนำผลงานบริการวิชาการไปบูรณาการการเรียนการสอน โดยวิธีการประเมินผล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</si>
  <si>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โครงการบ่มเพาะวิสาหกิจในสถาบันอุดมศึกษา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</si>
  <si>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โครงการหน่วยจัดการทรัพย์สินทางปัญญา</t>
    </r>
  </si>
  <si>
    <t>กองกลาง</t>
  </si>
  <si>
    <t>กองกิจการนิสิต
กองวิเทศสัมพันธ์
สำนักการกีฬา</t>
  </si>
  <si>
    <t>ทุกหน่วยงาน</t>
  </si>
  <si>
    <t>สำนักงานอธิการบดี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</si>
  <si>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โครงการจัดหารายได้ของม.</t>
    </r>
  </si>
  <si>
    <t>สำนักงานทรัพย์สิน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</si>
  <si>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โครงการบริหารและจัดหารายได้ของหน่วยงาน</t>
    </r>
  </si>
  <si>
    <t>กองกิจการนิสิต
กองคลัง
กองยานพาหนะฯ
สำนักงานทรัพย์สิน</t>
  </si>
  <si>
    <t>กองคลัง
กองยานพาหนะฯ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</si>
  <si>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โครงการประชาสัมพันธ์ด้านต่างๆ 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</si>
  <si>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โครงการสื่อมวลชนสัมพันธ์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</si>
  <si>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 
 - จำนวนหลักสูตร/ข้อตกลง ที่มีการพัฒนาหรือจัดทำขึ้น (กองวิเทศสัมพันธ์)
 - ผลสำรวจคุณภาพบัณฑิตระดับปริญญาตรีของมก. (กองแผนงาน)</t>
    </r>
  </si>
  <si>
    <t xml:space="preserve"> - โครงการวิจัยสถาบัน เรื่อง คุณภาพบัณฑิตระดับปริญญาตรี ของมก.</t>
  </si>
  <si>
    <r>
      <t xml:space="preserve">ตัวอย่าง
</t>
    </r>
    <r>
      <rPr>
        <sz val="14"/>
        <color theme="1"/>
        <rFont val="TH SarabunPSK"/>
        <family val="2"/>
      </rPr>
      <t xml:space="preserve"> - ร้อยละของนิสิตที่เข้าร่วมโครงการพัฒนาศักยภาพภาษาอังกฤษที่หน่วยงานจัดขึ้น (กองกิจการนิสิต)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</si>
  <si>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โครงการพัฒนาป้ายแนะนำเส้นทางและอาคารสถานที่ให้มีความเป็นนานาชาติ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</si>
  <si>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ร้อยละของนิสิตปริญญาตรีที่ได้รับทุนการศึกษาต่อนิสิตที่สมัคร (กองกิจการนิสิต)
 - จำนวนนิสิตที่สมัครเข้าร่วมโครงการแลกเปลี่ยนนิสิตระดับภูมิภาคอาเซียน (กองวิเทศฯ)
 - จำนวนนิสิตที่เข้าร่วมการเสริมสร้างศักยภาพนิสิต มก.สู่สากล (กองวิเทศฯ)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</si>
  <si>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ระดับความพึงพอใจของนิสิต/บุคลากรต่ออุปกรณ์โสตทัศนูปกรณ์และทรัพยากรที่เอื้อต่อการเรียนการสอน (กองยานฯ)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</si>
  <si>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จำนวนผลงานวิจัยหรืองานสร้างสรรค์ที่มีการจดสิทธิบัตร อนุสิทธิบัตร ลิขสัทธิ์ (สนง.บริการวิชาการ)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</si>
  <si>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จำนวนสื่อประชาสัมพันธ์ที่ดำเนินการเผยแพร่ศูนย์เรียนรู้ของมก.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</si>
  <si>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จำนวนครั้งที่มีการนำนวัตกรรมของม.ไปเผยแพร่ในงานนิทรรศการต่างๆ ร่วมกับภาครัฐและเอกชน (สนง.บริการวิชาการ)
 - จำนวนโครงการที่มีการบูรณาการการเรียนการสอน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</si>
  <si>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จำนวนผู้ประกอบการที่เข้ารับการบ่มเพาะธุรกิจ (สนง.บริการวิชาการ)
 - จำนวนผลงานที่มีการใช้ประโยชน์เชิงพาณิชย์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</si>
  <si>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จำนวนโครงการทำนุบำรุงศิลปะและวัฒนธรรมไทยที่จัดให้กับประชาชน นิสิตและบุคลากร ม. (กองกลาง)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</si>
  <si>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จำนวนโครงการศิลปะ วัฒนธรรมไทยที่นำเสนอสู่เวทีสากล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</si>
  <si>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บุคลากรที่ได้รับการพัฒนาความรู้และทักษะวิชาชีพที่สอดคล้องกับการปฏิบัติงานทั้งในหรือต่างประเทศ (มก.)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</si>
  <si>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รายรับที่ได้จากการจัดหารายได้ต่อเป้าหมายรายรับทั้งหมดของงานพิเศษ/โครงการเฉพาะกิจระดับม. (สนง.ทรัพย์สิน)
 - ร้อยละของรายได้ที่ได้รับเพิ่มขึ้นจากการบริหารและจัดหารายได้ (กองคลัง)
 - จำนวนรายได้ที่ได้รับ (กองยานฯ+สนง.ทรัพย์สิน)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</si>
  <si>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ผลการประเมินคุณภาพภายในของสำนักงานอธิการบดี (สนง.อธิการบดี)
 - ผลการประเมินภาวะผู้นำตามหลักธรรมาภิบาลของผู้บริหารหน่วยงานในสังกัดสำนักงานอธิการบดี (สนง.อธิการบดี)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</si>
  <si>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จำนวนโครงการประชาสัมพันธ์ด้านต่างๆ (กองกลาง) 
 - ร้อยละความสำเร็จของแผนพัฒนาระบบการติดตามศิษย์เก่า (กองกิจการนิสิต)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</si>
  <si>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ระดับความพึงพอใจต่อการบริการด้านกายภาพที่เหมาะสมต่อการเรียนและพัฒนานิสิต (กองยานฯ)
 - ระดับความพึงพอใจของการตรวจสุขภาพประจำปี
 - ระดับความพึงพอใจของโครงการส่งเสริมกีฬาและสุขภาพนิสิต</t>
    </r>
  </si>
  <si>
    <t>สำนักการกีฬา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</si>
  <si>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จำนวนโครงการทำนุบำรุงศิลปะและวัฒนธรรมไทย (ทุกหน่วยงาน)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</si>
  <si>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จำนวนกระบวนงานที่มีการพัฒนาปรับปรุงให้เกิดประสิทธิภาพในการบริหารจัดการ (ทุกหน่วยงาน)
 - จำนวนฐานข้อมูลที่ได้รับการพัฒนาปรับปรุง (ทุกหน่วยงาน)</t>
    </r>
  </si>
  <si>
    <t xml:space="preserve">
กองการเจ้าหน้าที่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</si>
  <si>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จำนวนงบประมาณที่ประหยัดได้จากการใช้ทรัพยากรร่วมกัน (กองคลัง+กองยานฯ)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</si>
  <si>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ร้อยละของพลังงานที่สำนักงานอธิการบดีใช้ลดลง (สนง.อธิการบดี)</t>
    </r>
  </si>
  <si>
    <t xml:space="preserve"> - กิจกรรมการพัฒนาหลักสูตรร่วมระดับบัณฑิตศึกษาระหว่าง มก. กับสถาบันคู่สัญญา
 - โครงการพัฒนาหลักสูตรระยะสั้นสำหรับการแลกเปลี่ยนนิสิต นักศึกษากับสถาบันการศึกษาต่างประเทศ</t>
  </si>
  <si>
    <t xml:space="preserve"> - กิจกรรมประชุมเพื่อกำหนดแนวทางความร่วมมือทางวิชาการกับสถาบันคู่สัญญาทั้งในระดับทวิภาคีและพหุภาคี</t>
  </si>
  <si>
    <t xml:space="preserve"> - โครงการพัฒนาป้ายแนะนำเส้นทางและอาคารสถานที่ให้มีความเป็นนานาชาติ</t>
  </si>
  <si>
    <t xml:space="preserve"> - โครงการพัฒนาทักษะการใช้ภาษาอังกฤษของนิสิต
 - โครงการส่งเสริมการศึกษาดูงาน/แลกเปลี่ยนนิสิต</t>
  </si>
  <si>
    <t xml:space="preserve"> - โครงการสนับสนุนทุนการศึกษานิสิตระดับปริญญาตรี
 - โครงการพัฒนารูปแบบการดำเนินกิจกรรมพัฒนานิสิตที่สอดคล้องกับอัตลักษณ์ของมก.
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</si>
  <si>
    <t xml:space="preserve"> - โครงการแลกเปลี่ยนนิสิต นักศึกษาระดับภูมิภาคอาเซียน
 - โครงการแลกเปลี่ยนนิสิตเชิงทัศนศึกษากับสถาบันการศึกษาต่างประเทศ
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
 - โครงการการศึกษาภาคฤดูร้อนจากสถาบันการศึกษาต่างประเทศ
 - โครงการแลกเปลี่ยนนิสิต นักศึกษากับสถาบันการศึกษาต่างประเทศ
 - โครงการเสริมสร้างศักยภาพนิสิต มก.สู่สากล</t>
  </si>
  <si>
    <t xml:space="preserve"> - โครงการประกวดนวัตกรรม</t>
  </si>
  <si>
    <t xml:space="preserve"> - โครงการแลกเปลี่ยนบุคลากร
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</si>
  <si>
    <t xml:space="preserve"> - โครงการพัฒนาการเข้าสู่ตำแหน่งทางวิชาการ</t>
  </si>
  <si>
    <t xml:space="preserve"> -  โครงการจัดหาและพัฒนาอุปกรณ์โสตทัศนูปกรณ์สำหรับการเรียนการสอน
 - โครงการจัดหาและพัฒนาห้องอ่านหนังสือและจัดกิจกรรมนอกห้องเรียนสำหรับนิสิต</t>
  </si>
  <si>
    <t xml:space="preserve"> - โครงการพัฒนาบุคลากรเข้าใหม่เพื่อการสร้างผลงานตามข้อตกลง</t>
  </si>
  <si>
    <t xml:space="preserve"> - โครงการให้ความรู้ด้านทรัพย์สินทางปัญญา</t>
  </si>
  <si>
    <t xml:space="preserve"> - กิจกรรมการเผยแพร่การบริการวิชาการผ่านสื่อต่างๆ </t>
  </si>
  <si>
    <t xml:space="preserve"> - โครงการส่งเสริมการจัดทำสื่อประชาสัมพันธ์ศูนย์แหล่งเรียนรู้ของมก.</t>
  </si>
  <si>
    <t xml:space="preserve"> - โครงการเสวนาในประเด็นที่สังคมสนใจ</t>
  </si>
  <si>
    <t xml:space="preserve"> - โครงการเผยแพร่ผลงานวิทยาเขตสีเขียว</t>
  </si>
  <si>
    <t xml:space="preserve"> - โครงการเครือข่ายการจัดการความรู้นักตรวจสอบภายในระหว่างมหาวิทยาลัย</t>
  </si>
  <si>
    <t>สำนักงานตรวจสอบภายใน</t>
  </si>
  <si>
    <t xml:space="preserve"> - โครงการส่งเสริมให้มีการนำนวัตกรรมของม.ไปเผยแพร่ในงานนิทรรศการต่างๆ ร่วมกับภาครัฐและเอกชนอาชีพ</t>
  </si>
  <si>
    <t xml:space="preserve"> - กิจกรรมส่งเสริมให้มีการนำผลงานบริการวิชาการไปบูรณาการการเรียนการสอน โดยวิธีการประเมินผล</t>
  </si>
  <si>
    <t xml:space="preserve"> - โครงการบ่มเพาะวิสาหกิจในสถาบันอุดมศึกษา</t>
  </si>
  <si>
    <t xml:space="preserve"> - โครงการหน่วยจัดการทรัพย์สินทางปัญญา</t>
  </si>
  <si>
    <t xml:space="preserve"> - โครงการทำนุบำรุงศิลปวัฒนธรรม</t>
  </si>
  <si>
    <t xml:space="preserve"> -  โครงการส่งเสริมและบำรุงศิลปวัฒนธรรมไทย</t>
  </si>
  <si>
    <t>สถานพยาบาล</t>
  </si>
  <si>
    <t xml:space="preserve"> - โครงการไปลามาไหว้</t>
  </si>
  <si>
    <t>กองคลัง</t>
  </si>
  <si>
    <t xml:space="preserve"> -  โครงการส่งเสริมความเป็นไทย
    วันสงกรานต์
    การแต่งกายผ้าไทย</t>
  </si>
  <si>
    <t xml:space="preserve"> -  โครงการเผยแพร่วัฒนธรรมไทยในต่างประเทศ</t>
  </si>
  <si>
    <t xml:space="preserve"> -  โครงการวันคล้ายวันสถาปนาสำนักการกีฬาและสืบสานประเพณีไทย
 - โครงการวันคล้ายวันสถาปนาสระจุฬาภรณวลัยลักษณ์</t>
  </si>
  <si>
    <t xml:space="preserve"> - โครงการแต่งกายด้วยผ้าไทย</t>
  </si>
  <si>
    <t xml:space="preserve"> - โครงการ Best Improvement Awards
 - โครงการลดขั้นตอนกระบวนการทำงาน
 - โครงการปรับปรุงงาน</t>
  </si>
  <si>
    <t xml:space="preserve"> - โครงการจัดทำ/ปรับปรุงหลักเกณฑ์ กฎ ระเบียบ การบริหารงานบุคคล</t>
  </si>
  <si>
    <t>โครงการเพิ่มประสิทธิภาพการทำงาน
 - การพัฒนาระบบประเมินคุณภาพบัณฑิต ป.ตรีผ่านเครือข่าย
โครงการลดขั้นตอนกระบวนการทำงาน
 - การอนุมัติแบบก่อสร้าง
 - การวิเคราะห์จัดตั้งและปรับโครงสร้างหน่วยงาน</t>
  </si>
  <si>
    <t xml:space="preserve"> - กิจกรรมการปรับปรุงระบบการติดตามการได้งานทำของบัณฑิต</t>
  </si>
  <si>
    <t xml:space="preserve"> -  โครงการอบรม/สัมมนาคณะกรรมการตรวจสอบภายในประจำคณะ สถาบัน สำนัก</t>
  </si>
  <si>
    <t xml:space="preserve"> - โครงการส่งเสริมในระบบประกันคุณภาพ "การพัฒนากิจกรรม PDCA ระดับบุคคล"</t>
  </si>
  <si>
    <t xml:space="preserve"> - โครงการจัดทำงานวิจัยสถาบัน</t>
  </si>
  <si>
    <t>สำนักงานอธิการบดี
กองกลาง
กองกิจการนิสิต
กองคลัง
กองยานพาหนะฯ
สถานพยาบาล</t>
  </si>
  <si>
    <t xml:space="preserve"> - โครงการพัฒนาปรับปรุงฐานข้อมูลเพื่อการบริหารจัดการ</t>
  </si>
  <si>
    <t xml:space="preserve"> - โครงการปรับปรุงโครงสร้างสำนักงานอธิการบดี</t>
  </si>
  <si>
    <t xml:space="preserve"> - โครงการฐานข้อมูลทะเบียนอาคาร</t>
  </si>
  <si>
    <t xml:space="preserve"> - โครงการจัดหาระบบสารสนเทศเพื่อใช้ในการตรวจสอบ
 - โครงการจัดทำระบบสารสนเทศเพื่อใช้ในการบริหารความเสี่ยง มก.</t>
  </si>
  <si>
    <t xml:space="preserve"> - โครงการพัฒนาทักษะการใช้ภาษาอังกฤษ</t>
  </si>
  <si>
    <t xml:space="preserve"> -  โครงการพัฒนาศักยภาพบุคลากรเข้าสู่ตำแหน่งทางวิชาการ</t>
  </si>
  <si>
    <t>สำนักงานอธิการบดี
กองแผนงาน</t>
  </si>
  <si>
    <t xml:space="preserve"> - โครงการสัมมาทิฐิ</t>
  </si>
  <si>
    <t xml:space="preserve"> - โครงการคนเจ๋ง งานแจ๋ว</t>
  </si>
  <si>
    <t xml:space="preserve"> - โครงการพัฒนาบุคลากรสำนักงานอธิการบดี</t>
  </si>
  <si>
    <t xml:space="preserve"> - โครงการจัดทำแผนพัฒนาบุคลากร มก.
 - โครงการพัฒนาพัฒนาบุคลากรมหาวิทยาลัยเกษตรศาสตร์</t>
  </si>
  <si>
    <t xml:space="preserve"> - โครงการจัดหารายได้ของม.</t>
  </si>
  <si>
    <t xml:space="preserve"> - โครงการบริหารและจัดหารายได้ของหน่วยงาน</t>
  </si>
  <si>
    <t xml:space="preserve"> - โครงการส่งเสริมการใช้ทรัพยากรร่วมกันในหน่วยงานและระหว่างหน่วยงาน</t>
  </si>
  <si>
    <t xml:space="preserve"> -  โครงการส่งเสริมการใช้ทรัพยากรร่วมกัน
 - กิจกรรมการให้หน่วยงาน/บุคลากรภายนอกใช้ห้องประชุมกองแผนงาน
 - กิจกรรมการบูรณาการความร่วมมือของบุคลากรระหว่างงาน
 - กิจกรรมการใช้อุปกรณ์สำนักงานร่วมกัน</t>
  </si>
  <si>
    <t xml:space="preserve"> - โครงการส่งเสริมและรณรงค์การประหยัดพลังงาน</t>
  </si>
  <si>
    <t xml:space="preserve"> - กิจกรรมการจัดทำรายงานการประเมินตนเอง (SAR)</t>
  </si>
  <si>
    <t xml:space="preserve"> - กิจกรรมการประเมินภาวะผู้นำตามหลักธรรมาภิบาลของผู้บริหาร</t>
  </si>
  <si>
    <t xml:space="preserve"> - โครงการประชาสัมพันธ์ด้านต่างๆ </t>
  </si>
  <si>
    <t xml:space="preserve"> - โครงการสื่อมวลชนสัมพันธ์</t>
  </si>
  <si>
    <t xml:space="preserve"> - โครงการอบรมกระบวนการประชาสัมพันธ์เชิงรุก</t>
  </si>
  <si>
    <t xml:space="preserve"> - โครงการพัฒนาระบบการให้ข้อมูลข่าวสารแก่ศิษย์เก่า</t>
  </si>
  <si>
    <t xml:space="preserve"> - โครงการ Planning news</t>
  </si>
  <si>
    <t xml:space="preserve"> -  โครงการส่งเสริมการสร้างเครือข่ายความร่วมมือกับศิษย์เก่า มก.</t>
  </si>
  <si>
    <t xml:space="preserve"> -  โครงการสวัสดิการยาสามัญประจำกองคลัง</t>
  </si>
  <si>
    <t xml:space="preserve"> - โครงการส่งเสริมสวัสดิการและการพัฒนาคุณภาพชีวิต
    กิจกรรมออกกำลังกายและจัดหาอุปกรณ์
    กิจกรรมการจัดหาน้ำดื่ม
    กิจกรรมการจัดหาเวชภัณฑ์ยา</t>
  </si>
  <si>
    <t xml:space="preserve"> - โครงการวันพัฒนาและปลูกต้นไม้ มก.</t>
  </si>
  <si>
    <t xml:space="preserve"> -  โครงการวิทยาเขตสีเขียว KU GREEN CAMPUS)
 - โครงการพัฒนาปรับปรุงสวัสดิการสำหรับนิสิต/บุคลากร</t>
  </si>
  <si>
    <t xml:space="preserve"> - โครงการส่งเสริมกีฬาและสุขภาพนิสิต
</t>
  </si>
  <si>
    <t>กองกิจการนิสิต
สำนักการกีฬา</t>
  </si>
  <si>
    <t xml:space="preserve"> - กิจกรรมการตรวจสุขภาพประจำปี
 - โครงการบริการสุขภาพปฐมภูมิ
 - โครงการการอบรมปฐมพยาบาลเบื้องต้น</t>
  </si>
  <si>
    <t xml:space="preserve"> - โครงการองค์กรสวยด้วยสีเขียว</t>
  </si>
  <si>
    <t xml:space="preserve"> -  โครงการการบริหารจัดการอาคารที่พักอาศัยของบุคลากร ซ.พหลโยธิน 45</t>
  </si>
  <si>
    <t xml:space="preserve"> - โครงการพัฒนาสุนทรียภาพ
 - โครงการวันพัฒนาและปลูกต้นไม้ มก.
 - โครงการพัฒนาสภาพแวดล้อมและภูมิทัศน์ภายใน มก.
 - โครงการพัฒนาปรับปรุงระบบสาธารณูปโภคส่วนกลาง มก.
 - โครงการพัฒนาปรับปรุงระบบการรักษาความปลอดภัยส่วนกลาง
 - โครงการพัฒนาปรับปรุงสภาพแวดล้อมอาคารเรียนรวมส่วนกลาง มก.</t>
  </si>
  <si>
    <t xml:space="preserve"> - โครงการกีฬาสีวิทยาเขต
 - โครงการกีฬาบุคลากร
 - โครงการแข่งขันฟุตบอลบุคลากร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</si>
  <si>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จำนวนฐานข้อมูลที่ได้รับการพัฒนาปรับปรุง (ทุกหน่วยงาน)
 - ระดับความพึงพอใจของผู้รับบริการ (มก.) (2.1)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</si>
  <si>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รายรับที่ได้จากการจัดหารายได้ต่อเป้าหมายรายรับทั้งหมดของงานพิเศษ/โครงการเฉพาะกิจระดับม. (สนง.ทรัพย์สิน)
 - ร้อยละของรายได้ที่ได้รับเพิ่มขึ้นจากการบริหารและจัดหารายได้ (กองคลัง)
 - จำนวนรายได้ที่ได้รับ 
(กองยานฯ+สนง.ทรัพย์สิน)</t>
    </r>
  </si>
  <si>
    <t>เป้าหมายผลผลิต</t>
  </si>
  <si>
    <t>เป้าหมายโครงการ</t>
  </si>
  <si>
    <t>1. ร้อยละของบัณฑิตที่ได้งานทำ หรือประกอบอาชีพอิสระภายใน 1 ปี (สมศ.)
2. ร้อยละของอาจารย์ประจำที่มีคุณวุฒิปริญญาเอก (สกอ.)
3. ร้อยละความพึงพอใจของผู้ใช้บัณฑิตที่มีต่อบัณฑิต (สกอ.)
4. จำนวนนิสิตชาวต่างชาติที่ศึกษาในมหาวิทยาลัย (มก.)
5. ร้อยละความพึงพอใจของนิสิตต่อห้องสมุด การบริการด้านกายภาพ สิ่งอำนวยความสะดวก ระบบสาธารณูปโภคและความปลอดภัยของมหาวิทยาลัย (สกอ.)</t>
  </si>
  <si>
    <t xml:space="preserve"> - กิจกรรมการพัฒนาหลักสูตรร่วมระดับบัณฑิตศึกษาระหว่าง มก. กับสถาบันคู่สัญญา</t>
  </si>
  <si>
    <t xml:space="preserve"> - โครงการพัฒนาหลักสูตรระยะสั้นสำหรับการแลกเปลี่ยนนิสิต นักศึกษากับสถาบันการศึกษาต่างประเทศ</t>
  </si>
  <si>
    <t xml:space="preserve"> - โครงการส่งเสริมการศึกษาดูงาน/แลกเปลี่ยนนิสิต</t>
  </si>
  <si>
    <t xml:space="preserve"> - โครงการพัฒนาทักษะการใช้ภาษาอังกฤษของนิสิต</t>
  </si>
  <si>
    <t xml:space="preserve"> - โครงการพัฒนารูปแบบการดำเนินกิจกรรมพัฒนานิสิตที่สอดคล้องกับอัตลักษณ์ของมก.</t>
  </si>
  <si>
    <t xml:space="preserve"> - โครงการสนับสนุนทุนการศึกษานิสิตระดับปริญญาตรี</t>
  </si>
  <si>
    <t xml:space="preserve">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</si>
  <si>
    <t xml:space="preserve"> - โครงการแลกเปลี่ยนนิสิตเชิงทัศนศึกษากับสถาบันการศึกษาต่างประเทศ</t>
  </si>
  <si>
    <t xml:space="preserve">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</t>
  </si>
  <si>
    <t xml:space="preserve"> - โครงการการศึกษาภาคฤดูร้อนจากสถาบันการศึกษาต่างประเทศ</t>
  </si>
  <si>
    <t xml:space="preserve"> - โครงการแลกเปลี่ยนนิสิต นักศึกษากับสถาบันการศึกษาต่างประเทศ</t>
  </si>
  <si>
    <t xml:space="preserve"> - โครงการแลกเปลี่ยนนิสิต นักศึกษาระดับภูมิภาคอาเซียน</t>
  </si>
  <si>
    <t xml:space="preserve"> - โครงการเสริมสร้างศักยภาพนิสิต มก.สู่สากล</t>
  </si>
  <si>
    <t xml:space="preserve"> - โครงการแลกเปลี่ยนบุคลากร</t>
  </si>
  <si>
    <t xml:space="preserve">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</si>
  <si>
    <t xml:space="preserve"> -  โครงการจัดหาและพัฒนาอุปกรณ์โสตทัศนูปกรณ์สำหรับการเรียนการสอน</t>
  </si>
  <si>
    <t xml:space="preserve"> - โครงการจัดหาและพัฒนาห้องอ่านหนังสือและจัดกิจกรรมนอกห้องเรียนสำหรับนิสิต</t>
  </si>
  <si>
    <t>1. จำนวนผลงานวิจัย หรืองานสร้างสรรค์ที่ตีพิมพ์เผยแพร่ในระดับชาติหรือนานาชาติ (สงป.)
2. จำนวนผลงานวิจัยและนวัตกรรม ที่ได้รับการจดทะเบียนทรัพย์สินทางปัญญาหรืออนุสิทธิบัตร (สงป.)
3. เงินสนับสนุนงานวิจัยหรืองานสร้างสรรค์ต่อจำนวนอาจารย์ประจำและนักวิจัย (สกอ.)
4. จำนวนงานวิจัยหรืองานสร้างสรรค์ที่สามารถนำไปใช้ประโยชน์และมีผลกระทบด้านบวกต่อสังคม (สมศ.)</t>
  </si>
  <si>
    <t>1. จำนวนโครงการบริการวิชาการแก่สังคม (สมศ.)
2. จำนวนโครงการบริการวิชาการที่นำความรู้ และประสบการณ์จากการให้บริการวิชาการมาใช้พัฒนาการเรียนการสอนและการวิจัย (สมศ.)</t>
  </si>
  <si>
    <t xml:space="preserve"> - โครงการให้ความรู้ทักษะทางอาชีพ</t>
  </si>
  <si>
    <t xml:space="preserve"> - กิจกรรมการจัดนิทรรศการ/สาธิต</t>
  </si>
  <si>
    <t>1. รายได้สุทธิจากการบริหารทรัพย์สิน
2. ร้อยละความพึงพอใจของผู้ใช้ระบบสารสนเทศเพื่อการบริหาร (MIS) ของมหาวิทยาลัย
3. จำนวนศิษย์เก่าที่มีบทบาทในการสนับสนุนการดำเนินงานของมหาวิทยาลัย</t>
  </si>
  <si>
    <t xml:space="preserve"> - โครงการจัดทำระบบสารสนเทศเพื่อใช้ในการบริหารความเสี่ยง มก.</t>
  </si>
  <si>
    <t xml:space="preserve"> - โครงการจัดหาระบบสารสนเทศเพื่อใช้ในการตรวจสอบ</t>
  </si>
  <si>
    <t xml:space="preserve"> - โครงการแข่งขันฟุตบอลบุคลากร</t>
  </si>
  <si>
    <t xml:space="preserve"> - โครงการกีฬาสีวิทยาเขต</t>
  </si>
  <si>
    <t xml:space="preserve"> - โครงการกีฬาบุคลากร</t>
  </si>
  <si>
    <t xml:space="preserve"> - โครงการพัฒนาพัฒนาบุคลากรมหาวิทยาลัยเกษตรศาสตร์</t>
  </si>
  <si>
    <t xml:space="preserve"> - โครงการจัดทำแผนพัฒนาบุคลากร มก.</t>
  </si>
  <si>
    <t xml:space="preserve"> - โครงการส่งเสริมกีฬาและสุขภาพนิสิต</t>
  </si>
  <si>
    <t xml:space="preserve"> -  โครงการวิทยาเขตสีเขียว KU GREEN CAMPUS)</t>
  </si>
  <si>
    <t xml:space="preserve"> - โครงการพัฒนาปรับปรุงสวัสดิการสำหรับนิสิต/บุคลากร</t>
  </si>
  <si>
    <t xml:space="preserve"> - โครงการการอบรมปฐมพยาบาลเบื้องต้น</t>
  </si>
  <si>
    <t xml:space="preserve"> - กิจกรรมการตรวจสุขภาพประจำปี</t>
  </si>
  <si>
    <t xml:space="preserve"> - โครงการบริการสุขภาพปฐมภูมิ</t>
  </si>
  <si>
    <t xml:space="preserve"> - โครงการพัฒนาสุนทรียภาพ</t>
  </si>
  <si>
    <t xml:space="preserve"> - โครงการพัฒนาสภาพแวดล้อมและภูมิทัศน์ภายใน มก.</t>
  </si>
  <si>
    <t xml:space="preserve"> - โครงการพัฒนาปรับปรุงระบบสาธารณูปโภคส่วนกลาง มก.</t>
  </si>
  <si>
    <t xml:space="preserve"> - โครงการพัฒนาปรับปรุงสภาพแวดล้อมอาคารเรียนรวมส่วนกลาง มก.</t>
  </si>
  <si>
    <t xml:space="preserve"> - โครงการพัฒนาปรับปรุงระบบการรักษาความปลอดภัยส่วนกลาง</t>
  </si>
  <si>
    <t xml:space="preserve"> - โครงการปรับปรุงงาน</t>
  </si>
  <si>
    <t xml:space="preserve"> - โครงการ Best Improvement Awards</t>
  </si>
  <si>
    <t xml:space="preserve"> - โครงการลดขั้นตอนกระบวนการทำงาน</t>
  </si>
  <si>
    <t>โครงการเพิ่มประสิทธิภาพการทำงาน
 - การพัฒนาระบบประเมินคุณภาพบัณฑิต ป.ตรีผ่านเครือข่าย</t>
  </si>
  <si>
    <t>โครงการลดขั้นตอนกระบวนการทำงาน
 - การอนุมัติแบบก่อสร้าง</t>
  </si>
  <si>
    <t>โครงการลดขั้นตอนกระบวนการทำงาน
 - การวิเคราะห์จัดตั้งและปรับโครงสร้างหน่วยงาน</t>
  </si>
  <si>
    <t xml:space="preserve"> -  โครงการส่งเสริมการใช้ทรัพยากรร่วมกัน</t>
  </si>
  <si>
    <t xml:space="preserve"> - กิจกรรมการให้หน่วยงาน/บุคลากรภายนอกใช้ห้องประชุมกองแผนงาน</t>
  </si>
  <si>
    <t xml:space="preserve"> - กิจกรรมการใช้อุปกรณ์สำนักงานร่วมกัน</t>
  </si>
  <si>
    <t xml:space="preserve"> - กิจกรรมการบูรณาการความร่วมมือของบุคลากรระหว่างงาน</t>
  </si>
  <si>
    <t xml:space="preserve"> - ร้อยละของบุคลากรที่ได้รับการพัฒนาความรู้และทักษะวิชาชีพที่สอดคล้องกับการปฏิบัติงานทั้งในหรือต่างประเทศ (มก.)</t>
  </si>
  <si>
    <t xml:space="preserve"> - ร้อยละของพลังงานที่สำนักงานอธิการบดีใช้ลดลง (สนง.อธิการบดี)</t>
  </si>
  <si>
    <t xml:space="preserve"> - ผลการประเมินคุณภาพภายในของสำนักงานอธิการบดี (สนง.อธิการบดี)
 - ผลการประเมินภาวะผู้นำตามหลักธรรมาภิบาลของผู้บริหารหน่วยงานในสังกัดสำนักงานอธิการบดี (สนง.อธิการบดี)</t>
  </si>
  <si>
    <t>ตัวชี้วัดผลผลิต</t>
  </si>
  <si>
    <t>ตัวชี้วัดโครงการ</t>
  </si>
  <si>
    <t xml:space="preserve"> - จำนวนกระบวนงานที่มีการพัฒนาปรับปรุงให้เกิดประสิทธิภาพในการบริหารจัดการ (ทุกหน่วยงาน)
 - จำนวนฐานข้อมูลที่ได้รับการพัฒนาปรับปรุง (ทุกหน่วยงาน)
 - ระดับความพึงพอใจของผู้รับบริการ (มก.)</t>
  </si>
  <si>
    <t>86
59
82
630
81</t>
  </si>
  <si>
    <t>1,000
21
500,000
550</t>
  </si>
  <si>
    <t>1,200
640</t>
  </si>
  <si>
    <t xml:space="preserve">1,400,000,000
72
20
</t>
  </si>
  <si>
    <t xml:space="preserve">
4.00</t>
  </si>
  <si>
    <t>ปี 56 ผลประเมิน 95.63</t>
  </si>
  <si>
    <t xml:space="preserve">ปี 56 ผลประเมิน 4.41
ปี 55 ผลประเมิน 4.76
</t>
  </si>
  <si>
    <t>ระยะเวลาดำเนินงาน</t>
  </si>
  <si>
    <r>
      <t xml:space="preserve">แผนปฏิบัติการ (Action Plan) สำนักงานอธิการบดี ประจำปีงบประมาณ พ.ศ.2558 </t>
    </r>
    <r>
      <rPr>
        <b/>
        <sz val="20"/>
        <color theme="1"/>
        <rFont val="TH SarabunPSK"/>
        <family val="2"/>
      </rPr>
      <t>(เป้าหมายผลผลิต ระดับหน่วยงาน)</t>
    </r>
  </si>
  <si>
    <t>สำนักงานประกันคุณภาพ</t>
  </si>
  <si>
    <r>
      <t xml:space="preserve"> - </t>
    </r>
    <r>
      <rPr>
        <sz val="14"/>
        <color rgb="FFFF0000"/>
        <rFont val="TH SarabunPSK"/>
        <family val="2"/>
      </rPr>
      <t>โครงการพัฒนาระบบบริหารผลงานเชิงกลยุทธ์</t>
    </r>
  </si>
  <si>
    <t>โครงการใหญ่ระดับมหาวิทยาลัย/
โครงการระดับหน่วยงาน</t>
  </si>
  <si>
    <t>โครงการพัฒนาในสาขาที่มก.มีความเชี่ยวชาญและโดดเด่น</t>
  </si>
  <si>
    <t>โครงการพัฒนาหลักสูตรที่ตอบสนองความต้องการของสังคม</t>
  </si>
  <si>
    <t>ตัวชี้วัดโครงการระดับหน่วยงาน</t>
  </si>
  <si>
    <t>แผ่นดิน</t>
  </si>
  <si>
    <t>รายได้</t>
  </si>
  <si>
    <t>รวมงปม.</t>
  </si>
  <si>
    <t>ประมาณการงปม.รายรับ-รายจ่าย ปีงปม.2558 (หน่วย : ล้านบาท)</t>
  </si>
  <si>
    <t>โครงการส่งเสริมการสร้างเครือข่ายความร่วมมือทางวิชาการระหว่างสถาบัน</t>
  </si>
  <si>
    <t>โครงการเสริมสร้างบรรยากาศการเรียนการสอนให้มีความเป็นนานาชาติ</t>
  </si>
  <si>
    <r>
      <t>โครงการพัฒนาภาษาต่างประเทศให้กับนิสิตและ</t>
    </r>
    <r>
      <rPr>
        <u/>
        <sz val="14"/>
        <color rgb="FFFF0000"/>
        <rFont val="TH SarabunPSK"/>
        <family val="2"/>
      </rPr>
      <t>บุคลากร</t>
    </r>
  </si>
  <si>
    <t>โครงการส่งเสริมการพัฒนานิสิตและการสร้างผลงานนิสิต</t>
  </si>
  <si>
    <t>โครงการพัฒนาศักยภาพบุคลากรสายวิชาการเพื่อเพิ่มประสิทธิภาพการเรียนการสอน</t>
  </si>
  <si>
    <t>โครงการพัฒนาคุณวุฒิและตำแหน่งทางวิชาการ</t>
  </si>
  <si>
    <t>โครงการส่งเสริมเทคโนโลยีและนวัตกรรมการเรียนการสอน</t>
  </si>
  <si>
    <t>โครงการพัฒนาบุคลากรเข้าใหม่เพื่อการสร้างผลงานตามข้อตกลง</t>
  </si>
  <si>
    <t>โครงการส่งเสริมการจดสิทธิบัตร ลิขสิทธิ์ ผลงานวิจัยหรืองานสร้างสรรค์ในเชิงพาณิชย์</t>
  </si>
  <si>
    <t>โครงการส่งเสริมการบริการวิชาการผ่านระบบสารสนเทศและสื่อประชาสัมพันธ์</t>
  </si>
  <si>
    <t>โครงการส่งเสริมและพัฒนาศูนย์การเรียนรู้ และฝึกอบรมเพื่อเป็นแหล่งรายได้ของหน่วยงาน</t>
  </si>
  <si>
    <t>โครงการฝึกอบรมและบริการวิชาการ</t>
  </si>
  <si>
    <t>โครงการจัดการองค์ความรู้ เพื่อการเผยแพร่และบริการวิชาการสู่สังคม</t>
  </si>
  <si>
    <t>โครงการส่งเสริมเครือข่ายความร่วมมือกับหน่วยงานภายนอกเพื่อการเผยแพร่ผลงานบริการวิชาการ</t>
  </si>
  <si>
    <t>โครงการบูรณาการบริการวิชาการกับการเรียนการสอนและการวิจัย</t>
  </si>
  <si>
    <t>โครงการส่งเสริมการจัดตั้งหน่วยธุรกิจในหน่วยงานเพื่อสนับสนุนการจัดการศึกษา</t>
  </si>
  <si>
    <t>โครงการพัฒนาความร่วมมือกับภาคเอกชนเพื่อการต่อยอดธุรกิจจากผลงานวิจัย</t>
  </si>
  <si>
    <t>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</si>
  <si>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โครงการสนับสนุนการนำเสนอศิลปะวัฒนธรรมไทย ศาสนาและเอกลักษณ์ความเป็นไทยสู่เวทีสากล</t>
  </si>
  <si>
    <t>โครงการพัฒนากระบวนการทำงานให้มีประสิทธิภาพ</t>
  </si>
  <si>
    <t>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</si>
  <si>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โครงการพัฒนาระบบเทคโนโลยีสารสนเทศเพื่อการบริหารจัดการ</t>
  </si>
  <si>
    <t>โครงการปรับปรุงโครงสร้างองค์กร</t>
  </si>
  <si>
    <t>โครงการพัฒนาศักยภาพบุคลากรเพื่อเตรียมความพร้อมสู่ประชาคมอาเซียน</t>
  </si>
  <si>
    <t>โครงการปรับปรุงกระบวนการสรรหาคัดเลือกบุคลากรที่มีคุณภาพตรงกับมาตรฐานการกำหนดตำแหน่งและพัฒนาศักยภาพบุคลากรเพื่อเร่งรัดการเข้าสู่ตำแหน่งทางวิชาการ</t>
  </si>
  <si>
    <t>โครงการสร้างขวัญและกำลังใจให้กับบุคลากรและสร้างจิตสำนึกในการทำงานเพื่อประโยชน์ส่วนรวม</t>
  </si>
  <si>
    <t>โครงการจัดทำแผนพัฒนารายบุคคลและติดตามประเมินผลการพัฒนาบุคลากรรายบุคคล</t>
  </si>
  <si>
    <t>โครงการพัฒนาการแสวงหารายได้จากหน่วยงานภายนอก</t>
  </si>
  <si>
    <t>โครงการบริหารจัดการทรัพย์สิน และสิทธิประโยชน์ เพื่อการพึ่งพาตนเอง</t>
  </si>
  <si>
    <t>โครงการส่งเสริมการใช้ทรัพยากรร่วมกันในหน่วยงานและระหว่างหน่วยงาน</t>
  </si>
  <si>
    <t>โครงการส่งเสริมมาตรการอนุรักษ์พลังงาน</t>
  </si>
  <si>
    <t>โครงการพัฒนาคุณภาพทางการศึกษาสู่ความเป็นเลิศ (EdPEx)</t>
  </si>
  <si>
    <t>โครงการส่งเสริมการมีส่วนร่วมในการบริหารงานบนพื้นฐานของหลักธรรมาภิบาล</t>
  </si>
  <si>
    <t>โครงการพัฒนาระบบบริหารผลงานเชิงกลยุทธ์</t>
  </si>
  <si>
    <t>โครงการจัดทำแผนประชาสัมพันธ์</t>
  </si>
  <si>
    <t>โครงการส่งเสริมความร่วมมือด้านการประชาสัมพันธ์กับหน่วยงานภายนอก</t>
  </si>
  <si>
    <t>โครงการปรับปรุงกระบวนการประชาสัมพันธ์ในเชิงรุก</t>
  </si>
  <si>
    <t>โครงการส่งเสริมการสร้างเครือข่ายความร่วมมือกับศิษย์เก่ามหาวิทยาลัย</t>
  </si>
  <si>
    <t>โครงการส่งเสริมสวัสดิการและการพัฒนาคุณภาพชีวิตด้านต่างๆ</t>
  </si>
  <si>
    <t>โครงการจัดหาสิ่งอำนวยความสะดวกให้แก่นิสิตและบุคลากรด้านต่างๆ</t>
  </si>
  <si>
    <t>ระดับเป้าหมายผลผลิต (มหาวิทยาลัย/หน่วยงาน)</t>
  </si>
  <si>
    <t>หน่วยงานรับผิดชอบ</t>
  </si>
  <si>
    <t>มหาวิทยาลัย</t>
  </si>
  <si>
    <t xml:space="preserve"> - โครงการพัฒนาศักยภาพบุคลากรเข้าสู่ตำแหน่งทางวิชาการ</t>
  </si>
  <si>
    <t>ม.และ
หน่วยงาน</t>
  </si>
  <si>
    <t xml:space="preserve">แผนปฏิบัติการ (Action Plan) สำนักงานอธิการบดี ประจำปีงบประมาณ พ.ศ.2558 </t>
  </si>
  <si>
    <t>กลยุทธ์ที่ 1.1 พัฒนาหลักสูตรและพัฒนาการเรียนการสอนให้ทันสมัยและมีความเข้มแข็งทางวิชาการ</t>
  </si>
  <si>
    <t>1.1.1 บูรณาการองค์ความรู้ที่สำคัญในศาสตร์ของสาขาวิชาต่างๆ เพื่อการพัฒนาคุณภาพชีวิตเน้นศาสตร์ที่มหาวิทยาลัยมีความเชี่ยวชาญให้มีความโดดเด่น และพัฒนาหลักสูตรใหม่ที่ตอบสนองความต้องการของผู้เรียน ผู้ใช้บัณฑิต สังคมและการพัฒนาประเทศ</t>
  </si>
  <si>
    <t>1.1.2  ส่งเสริมการสร้างความยืดหยุ่นเพื่อการพัฒนาการจัดการศึกษาที่หลากหลาย ทั้งหลักสูตรประกาศนียบัตร หลักสูตรควบปริญญาตรีถึงปริญญาเอก หลักสูตร 2 ปริญญา หลักสูตรปริญญาใบที่ 2 โดยมีการเทียบโอนหน่วยกิต รวมทั้งเสริมสร้างประสบการณ์ให้แก่นิสิตในการเรียนรู้จากการปฏิบัติงานจริง</t>
  </si>
  <si>
    <t>โครงการพัฒนาหลักสูตรควบระดับปริญญาตรี 2 ปริญญา และหลักสูตรควบปริญญาโท 2 ปริญญา</t>
  </si>
  <si>
    <t>1.1.3 ส่งเสริมการผลิตบัณฑิตระดับบัณฑิตศึกษา โดยเฉพาะหลักสูตรที่ทำวิทยานิพนธ์ โดยสนับสนุนทุนการศึกษาให้เพิ่มขึ้น</t>
  </si>
  <si>
    <t>โครงการสนับสนุนทุนการศึกษาและทุนวิจัยระดับบัณฑิตศึกษา</t>
  </si>
  <si>
    <t>1.1.4  ส่งเสริมการสร้างเครือข่ายความร่วมมือทางวิชาการกับสถาบันทางวิชาการและสถาบันวิจัยทั้งในประเทศและต่างประเทศ สมาคมวิชาชีพ และภาคเอกชน</t>
  </si>
  <si>
    <t>กลยุทธ์ที่ 1.2 พัฒนามหาวิทยาลัยให้เป็นศูนย์กลางด้านการศึกษา (Education Hub) ในเอเชียในสาขาที่มหาวิทยาลัยเกษตรศาสตร์มีความเชี่ยวชาญและโดดเด่น</t>
  </si>
  <si>
    <t>1.2.1  พัฒนาหลักสูตรนานาชาติให้เพิ่มขึ้น</t>
  </si>
  <si>
    <t>โครงการพัฒนาหลักสูตรนานาชาติ</t>
  </si>
  <si>
    <t>1.2.2  เสริมสร้างบรรยากาศการเรียนการสอนให้มีความเป็นนานาชาติ</t>
  </si>
  <si>
    <t>1.2.3  เพิ่มจำนวนนิสิต และอาจารย์ชาวต่างชาติ</t>
  </si>
  <si>
    <t>โครงการแลกเปลี่ยนนิสิตชาวต่างชาติ</t>
  </si>
  <si>
    <t>โครงการส่งเสริมการจ้างอาจารย์ชาวต่างชาติ</t>
  </si>
  <si>
    <r>
      <t>1.2.4  ส่งเสริมการพัฒนาความสามารถด้านภาษาให้กับนิสิต และ</t>
    </r>
    <r>
      <rPr>
        <sz val="14"/>
        <color rgb="FFFF0000"/>
        <rFont val="TH SarabunPSK"/>
        <family val="2"/>
      </rPr>
      <t>บุคลากร</t>
    </r>
  </si>
  <si>
    <t>กลยุทธ์ที่ 1.3 พัฒนาศักยภาพและทักษะของนิสิต เพื่อผลิตบัณฑิตให้มีความเป็นพลเมืองโลก</t>
  </si>
  <si>
    <t>1.3.1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</si>
  <si>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1.3.2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</si>
  <si>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 xml:space="preserve">1.3.3 ปรับปรุงกระบวนการ กฎเกณฑ์ และข้อบังคับการรับนิสิต </t>
  </si>
  <si>
    <t>โครงการปรับปรุงกระบวนการ กฎเกณฑ์ และข้อบังคับการรับนิสิต</t>
  </si>
  <si>
    <t>1.3.4 ปฏิบัติการเชิงรุกในการประชาสัมพันธ์ และสนับสนุนให้มีเครือข่ายความร่วมมือกับโรงเรียนต่างๆ  เพื่อคัดเลือกนักเรียนที่มีคุณภาพเข้ามาศึกษาต่อในมหาวิทยาลัย</t>
  </si>
  <si>
    <t>โครงการส่งเสริมกระบวนการคัดเลือกนักเรียนที่มีคุณภาพเข้ามาศึกษาต่อในมหาวิทยาลัย</t>
  </si>
  <si>
    <t>โครงการประชาสัมพันธ์ศิษย์ต่อมก.ในเชิงรุก</t>
  </si>
  <si>
    <t>1.3.5 ส่งเสริมการพัฒนางานด้านสหกิจศึกษา ปรับปรุงกระบวนการทำงานและสนับสนุนให้มีเครือข่ายความร่วมมือกับหน่วยงานทั้งภาครัฐและเอกชน ภายในประเทศและต่างประเทศ</t>
  </si>
  <si>
    <t>โครงการพัฒนางานและปรับปรุงกระบวนการทำงานด้านสหกิจศึกษากับหน่วยงานภาครัฐและเอกชน</t>
  </si>
  <si>
    <t>กลยุทธ์ที่ 1.4 พัฒนาศักยภาพอาจารย์</t>
  </si>
  <si>
    <t>1.4.1 จัดทำแผนพัฒนาบุคลากรสายวิชาการที่มุ่งเพิ่มศักยภาพในด้านการเรียนการสอน  การใช้ภาษา คุณธรรม จริยธรรม ตามจรรยาบรรณวิชาชีพอาจารย์ได้อย่างเป็นรูปธรรม และบุคลากรสายวิชาการเข้าใหม่ต้องได้รับการเตรียมความพร้อมก่อนเริ่มสอนในชั้นเรียนจริง รวมทั้งเน้นการพัฒนาอาจารย์ตามผลการประเมินการปฏิบัติงาน เพื่อเพิ่มประสิทธิภาพ</t>
  </si>
  <si>
    <t xml:space="preserve">1.4.2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วิช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 </t>
  </si>
  <si>
    <t>โครงการผลิตผลงานวิชาการในสาขาที่เชี่ยวชาญเพื่อการเผยแพร่ผลงาน</t>
  </si>
  <si>
    <t>1.4.3 ส่งเสริมการพัฒนาอาจารย์ให้ครอบคลุมทั้งทางด้านคุณวุฒิและการเร่งรัดการเข้าสู่ตำแหน่งทางวิชาการ</t>
  </si>
  <si>
    <t>โครงการสนับสนุนทุนพัฒนาอาจารย์</t>
  </si>
  <si>
    <t xml:space="preserve">1.4.4 สนับสนุนทุนพัฒนาอาจารย์และทุนการศึกษาต่อเนื่องแก่บัณฑิตเกียรตินิยมเพื่อศึกษาต่อทั้งในระดับปริญญาโทและปริญญาเอก เพื่อพัฒนาให้เป็นอาจารย์ประจำของมหาวิทยาลัย </t>
  </si>
  <si>
    <t>โครงการสนับสนุนทุนการศึกษาบัณฑิตเกียรตินิยมเพื่อพัฒนาเป็นอาจารย์ประจำของมหาวิทยาลัย</t>
  </si>
  <si>
    <t>กลยุทธ์ที่ 1.5 พัฒนาระบบและทรัพยากรให้ทันสมัย เพื่อให้มีความเข้มแข็งทางวิชาการ</t>
  </si>
  <si>
    <t>1.5.1 เพิ่มประสิทธิภาพการเรียนการสอนโดยใช้เทคโนโลยีและนวัตกรรมการเรียนการสอนที่ทันสมัย ปรับปรุงรูปแบบการเรียนการสอนเพื่อพัฒนาการเรียนรู้สำหรับนิสิต พร้อมทั้งจัดหาอุปกรณ์เครื่องมือ เพื่อการสร้างองค์ความรู้ที่มีความทันสมัย</t>
  </si>
  <si>
    <t>1.5.2 พัฒนาระบบผู้ช่วยสอน (Teaching Assistant,TA) ในทุกระดับ</t>
  </si>
  <si>
    <t>โครงการพัฒนาระบบผู้ช่วยสอน</t>
  </si>
  <si>
    <t>กลยุทธ์ 2.1 ปฏิรูประบบการบริหารงานวิจัยในมหาวิทยาลัย</t>
  </si>
  <si>
    <t xml:space="preserve">2.1.1 พัฒนาศักยภาพนักวิจัยและอาจารย์รุ่นใหม่ในการเขียนโครงการวิจัย การบริหารจัดการงานวิจัยในระดับ Project และ Program การเข้าถึงแหล่งทุนในทุกวิทยาเขต ส่งเสริมระบบนักวิจัยพี่เลี้ยงและสามารถปฏิบัติงานในสาขาที่เชี่ยวชาญได้อย่างมีประสิทธิภาพ       </t>
  </si>
  <si>
    <t>โครงการพัฒนาศักยภาพนักวิจัย อาจารย์ และอาจารย์รุ่นใหม่</t>
  </si>
  <si>
    <t>โครงการเพิ่มผลผลิตงานวิจัยด้วย Post-Doctoral Fellows</t>
  </si>
  <si>
    <t>2.1.2 สนับสนุนให้มีผู้ช่วยนักวิจัย (Research Assistant, RA) ในทุกระดับเพื่อเสริมประสิทธิภาพการปฏิบัติงานของอาจารย์ ผลักดันให้บุคลากรนักวิจัยร่วมสอนในหลักสูตรต่างๆ และเป็นที่ปรึกษาวิทยานิพนธ์ระดับบัณฑิตศึกษาให้เพิ่มมากขึ้น</t>
  </si>
  <si>
    <t>โครงการพัฒนาระบบผู้ช่วยนักวิจัย (Research Assistant, RA)</t>
  </si>
  <si>
    <t>โครงการสนับสนุนนักวิจัยร่วมสอนในหลักสูตร</t>
  </si>
  <si>
    <t xml:space="preserve">2.1.3  แสวงหางบประมาณเพื่อการวิจัยพื้นฐานและเพื่อการวิจัยประยุกต์ จากหน่วยงานภายนอกทั้งภาครัฐและเอกชน และสถาบันต่างประเทศให้เพิ่มมากขึ้น </t>
  </si>
  <si>
    <t>โครงการพัฒนาแหล่งทุนภายนอกเพื่อการวิจัยและพัฒนากองทุนวิจัย</t>
  </si>
  <si>
    <t>2.1.4 เร่งรัดพัฒนากองทุนเพื่อการวิจัยและสนับสนุนการวิจัยระดับบัณฑิตศึกษาให้เพิ่มมากขึ้น</t>
  </si>
  <si>
    <t>2.1.5 จัดหาอุปกรณ์ เครื่องมือ และครุภัณฑ์การวิจัยที่มีความทันสมัยและพร้อมสนับสนุนการวิจัย</t>
  </si>
  <si>
    <t>โครงการจัดหาอุปกรณ์ เครื่องมือ และครุภัณฑ์การวิจัย</t>
  </si>
  <si>
    <t>2.1.6 ปรับปรุงสถานีวิจัยและสถานีฝึกนิสิตให้เหมาะสมกับการปฏิบัติงานของอาจารย์ บุคลากรวิจัย และนิสิต</t>
  </si>
  <si>
    <t>โครงการปรับปรุงสถานีวิจัยและสถานีฝึกนิสิตเพื่อรองรับการปฏิบัติงานของอาจารย์ บุคลากรวิจัย และนิสิต</t>
  </si>
  <si>
    <t>กลยุทธ์ที่ 2.2 เพิ่มปริมาณงานวิจัยคุณภาพ</t>
  </si>
  <si>
    <t>2.2.1 จัดให้มีแผนพัฒนาบุคลากรอย่างชัดเจนสำหรับบุคลากรเข้าใหม่ รวมทั้งข้อตกลงต่างๆ ในการสร้างผลงาน</t>
  </si>
  <si>
    <t xml:space="preserve">2.2.2 ส่งเสริมการผลิตผลงานวิจัยเพื่อสร้างองค์ความรู้ และ/หรือ สามารถตีพิมพ์เผยแพร่ในวารสารระดับนานาชาติได้ </t>
  </si>
  <si>
    <t>โครงการผลิตผลงานวิจัยเพื่อสร้างองค์ความรู้ และ/หรือ การตีพิมพ์เผยแพร่</t>
  </si>
  <si>
    <t>2.2.3 สนับสนุนการจัดตั้งหน่วยปฏิบัติการวิจัยเฉพาะทาง (Special Research Unit, SRU) และศูนย์ความเป็นเลิศทางวิชาการ (Center of Excellence, COE) ที่บูรณาการการทำงานเป็นทีม โดยรวมกลุ่มนักวิจัยในสาขาที่เชี่ยวชาญให้เป็นหัวใจขับเคลื่อนงานวิจัย</t>
  </si>
  <si>
    <t>โครงการจัดตั้งหน่วยงานปฏิบัติการวิจัย และศูนย์ความเป็นเลิศทางวิชาการ</t>
  </si>
  <si>
    <t xml:space="preserve">กลยุทธ์ที่ 2.3 บูรณาการความร่วมมือด้านการวิจัยระหว่างหน่วยงาน
</t>
  </si>
  <si>
    <t>2.3.1 ส่งเสริมเครือข่ายความร่วมมือด้านการวิจัยกับภาครัฐ ภาคเอกชน และภาคอุตสาหกรรม ทั้งในระดับภูมิภาคอาเซียนและนานาชาติ ในการผลิตผลงานวิจัย</t>
  </si>
  <si>
    <t>โครงการวิจัยเชิงบูรณาการ</t>
  </si>
  <si>
    <t>2.3.2 ส่งเสริมการทำงานด้านการวิจัยร่วมกันระหว่างหน่วยงานในวิทยาเขตและมหาวิทยาลัย พร้อมทั้งสร้างกลไกสนับสนุนความร่วมมือระหว่างหน่วยงาน</t>
  </si>
  <si>
    <t>กลยุทธ์ที่ 2.4 การขยายผลและการใช้ประโยชน์จากงานวิจัย</t>
  </si>
  <si>
    <t xml:space="preserve">2.4.1 ปฏิรูประบบการสื่อสารเผยแพร่ผลงานวิจัยและงานสร้างสรรค์สู่สาธารณะแบบทั่วถึงและต่อเนื่อง </t>
  </si>
  <si>
    <t>โครงการพัฒนาระบบการประชาสัมพันธ์เพื่อสื่อสาร และเผยแพร่ผลงานวิจัยและงานสร้างสรรค์สู่สาธารณชน</t>
  </si>
  <si>
    <t xml:space="preserve">2.4.2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</si>
  <si>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>กลยุทธ์ที่ 3.1 ยกระดับคุณภาพการเผยแพร่ผลงานบริการวิชาการสู่กลุ่มเป้าหมาย</t>
  </si>
  <si>
    <t>3.1.1 ส่งเสริมการบริการวิชาการผ่านระบบสารสนเทศและสื่อประชาสัมพันธ์ในทุกรูปแบบ เพื่อให้เข้าถึงผู้รับบริการได้หลากหลายและตอบสนองความต้องการของสังคม ทั้งในระดับชาติและนานาชาติ</t>
  </si>
  <si>
    <t xml:space="preserve">3.1.2 พัฒนาหน่วยงานและวิทยาเขต ให้เป็นศูนย์แห่งการเรียนรู้และฝึกอบรม และเป็นแหล่งรายได้ของหน่วยงานและวิทยาเขตได้อย่างยั่งยืน </t>
  </si>
  <si>
    <t>กลยุทธ์ที่ 3.2 การสร้างเครือข่ายความร่วมมือและบูรณาการความร่วมมือด้านการบริการวิชาการ</t>
  </si>
  <si>
    <t>3.2.1 ส่งเสริมหลักสูตรฝึกอบรม และโครงการบริการวิชาการ โดยบูรณาการกับหน่วยงานอื่นในสาขาที่เกี่ยวข้อง เพื่อถ่ายทอดองค์ความรู้สู่ชุมชนและสังคม รวมทั้งสร้างงานบริการวิชาการที่มีคุณค่าและประโยชน์แก่หน่วยงาน วิทยาเขต มหาวิทยาลัย สังคมและประเทศ</t>
  </si>
  <si>
    <t>3.2.2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</si>
  <si>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3.2.3 สนับสนุนให้มีเครือข่ายความร่วมมือกับหน่วยงานภายนอก ทั้งภาครัฐและภาคเอกชน โดยเฉพาะกลุ่มเป้าหมายในการเผยแพร่ผลงานบริการวิชาการ </t>
  </si>
  <si>
    <t>3.2.4  กำหนดให้หน่วยงานนำผลงานการบริการวิชาการไปบูรณาการกับการเรียนการสอนและการวิจัย</t>
  </si>
  <si>
    <t>กลยุทธ์ที่ 3.3 การพัฒนารายได้จากการบริการวิชาการ</t>
  </si>
  <si>
    <t>3.3.1 สนับสนุนการสร้างรายได้จากโครงการพัฒนาวิชาการและจากผลงานวิจัยของหน่วยงาน เพื่อการพึ่งพาตนเองอย่างยั่งยืน</t>
  </si>
  <si>
    <t>โครงการพัฒนาวิชาการ</t>
  </si>
  <si>
    <t>3.3.2 ส่งเสริมและสนับสนุนการจัดตั้งหน่วยธุรกิจ (Business Unit) ภายใต้หน่วยงานที่มุ่งเน้นการนำผลงานวิจัยสู่เชิงพาณิชย์</t>
  </si>
  <si>
    <t xml:space="preserve">3.3.3 ส่งเสริมการพัฒนาหน่วยจัดการทรัพย์สินทางปัญญาและถ่ายทอดเทคโนโลยี  (Technology Licensing Office, TLO) และหน่วยบ่มเพาะวิสาหกิจ (University Business Incubators, UBI) ให้เข้มแข็ง และจัดตั้งหน่วยงานประสานความร่วมมือกับภาคเอกชน จัดตั้งหน่วยงานหรือบริษัทร่วมทุนที่ต่อยอดธุรกิจจากผลงานวิจัยของมหาวิทยาลัย </t>
  </si>
  <si>
    <t>โครงการสนับสนุนบุคลากรให้ได้รับการขึ้นทะเบียนเป็นผู้มีอำนาจรับรองมาตรฐานด้านต่างๆ</t>
  </si>
  <si>
    <t>3.3.4 ส่งเสริมสนับสนุนให้บุคลากรของมหาวิทยาลัยได้รับการขึ้นทะเบียนเป็นผู้มีอำนาจรับรองมาตรฐานด้านต่างๆ อาทิ การศึกษาผลกระทบสิ่งแวดล้อม (Environmental Impact Assessment, EIA) การรับรองการลดก๊าซเรือนกระจก คาร์บอนฟุตปรินท์ หน่วยตรวจ (Inspection Body, IB) หน่วยรับรอง (Certified Body, CB) ที่เกี่ยวข้องกับสิ่งแวดล้อม เป็นต้น</t>
  </si>
  <si>
    <t>กลยุทธ์ที่ 3.4 การปรับปรุงกลไกการบริการวิชาการ</t>
  </si>
  <si>
    <t>3.4.1 ปรับปรุงรูปแบบ โครงสร้างองค์กร และกฎระเบียบให้เอื้ออำนวยต่อการให้บริการวิชาการที่เป็นที่ยอมรับ และเชื่อถือได้</t>
  </si>
  <si>
    <t>โครงการปรับปรุงรูปแบบโครงสร้างองค์กร และกฎ ระเบียบให้เหมาะสมและเอื้อต่อการให้บริการวิชาการ</t>
  </si>
  <si>
    <t>กลยุทธ์ที่ 4.1 ส่งเสริม เผยแพร่ ทำนุบำรุงศาสนา ศิลปะ และวัฒนธรรมไทย เพื่อพัฒนาคุณภาพชีวิตและการมีจิตใจที่ดีงามให้แก่ ประชาชน นิสิตและบุคลากรมหาวิทยาลัย</t>
  </si>
  <si>
    <t>กลยุทธ์ที่ 4.2 เร่งรัดการนำเสนอศิลปะ วัฒนธรรมไทยและเอกลักษณ์ความเป็นไทยในรูปแบบต่างๆ ให้เป็นที่รู้จัก และสามารถแสดงได้ในเวทีสากล</t>
  </si>
  <si>
    <t>กลยุทธ์ที่ 4.3  ปรับปรุงกลไกการทำนุบำรุงศาสนา ศิลปะ และวัฒนธรรมให้สอดคล้องกับสถานการณ์ที่เปลี่ยนแปลงไป</t>
  </si>
  <si>
    <t>4.3.1 สร้างเครือข่ายความร่วมมือด้านภูมิปัญญาท้องถิ่น ศิลปะ วัฒนธรรม ระหว่างหน่วยงานทั้งภายในและภายนอก</t>
  </si>
  <si>
    <t>4.3.2 จัดการองค์ความรู้ที่เกี่ยวข้องกับภูมิปัญญาด้านการเกษตร วิถีความเป็นอยู่ของคนไทยเพื่อเผยแพร่สู่สังคมและชุมชน</t>
  </si>
  <si>
    <t>โครงการสร้างเครือข่ายความร่วมมือเพื่อนำองค์ความรู้ด้านศาสนา ศิลปะวัฒนธรรม และภูมิปัญญาของไทยเพื่อการอนุรักษ์ ฟื้นฟู และเผยแพร่สู่ชุมชนและสังคม</t>
  </si>
  <si>
    <t>กลยุทธ์ที่ 5.1 ปรับปรุงประสิทธิภาพการบริหารจัดการ</t>
  </si>
  <si>
    <t>5.1.1 ปรับปรุงกระบวนการทำงาน เพื่อลดขั้นตอนการทำงานและเพิ่มประสิทธิภาพการทำงาน</t>
  </si>
  <si>
    <t>5.1.2 ปรับปรุงและพัฒนาหลักเกณฑ์ กฎ ระเบียบ ในการบริหารให้ชัดเจนและให้มีความเหมาะสมสอดคล้องกับสถานการณ์ปัจจุบัน</t>
  </si>
  <si>
    <t>5.1.3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</t>
  </si>
  <si>
    <t>โครงการปรับปรุงระบบสารสนเทศที่เชื่อมโยงระหว่างหน่วยงานและวิทยาเขตอย่างมีประสิทธิภาพ</t>
  </si>
  <si>
    <t>กลยุทธ์ที่ 5.2 ปรับปรุงโครงสร้างองค์กรเพื่อเพิ่มประสิทธิภาพในการทำงาน</t>
  </si>
  <si>
    <t>5.2.1 ปรับปรุงโครงสร้างหน่วยงาน วิทยาเขต และมหาวิทยาลัยให้รองรับการบริหารงานที่มีประสิทธิภาพ ลดการซ้ำซ้อน และมีความคล่องตัวในการบริหารจัดการและมีประสิทธิภาพ</t>
  </si>
  <si>
    <t>กลยุทธ์ที่ 5.3 พัฒนาศักยภาพบุคลากรในด้านต่างๆ</t>
  </si>
  <si>
    <t>5.3.1 พัฒนาผู้บริหารให้เป็นผู้บริหารมืออาชีพโดยผ่านการอบรมหลักสูตรผู้บริหารที่มหาวิทยาลัยกำหนด</t>
  </si>
  <si>
    <t>โครงการพัฒนาผู้บริหารให้เป็นมืออาชีพ</t>
  </si>
  <si>
    <t>5.3.2 เร่งรัดพัฒนาศักยภาพบุคลากรให้พร้อมเป็นส่วนหนึ่งของประชาคมอาเซียนและนานาชาติ</t>
  </si>
  <si>
    <t xml:space="preserve">5.3.3 สรรหา คัดเลือก พัฒนาและรักษาบุคลากรที่มีความสามารถ และศักยภาพสูงไว้กับมหาวิทยาลัยพร้อมทั้งส่งเสริมและพัฒนาความสามารถพิเศษของบุคลากรเพื่อนำไปสู่ความเป็นผู้นำอัจฉริยะสากล และส่งเสริมให้มหาวิทยาลัยเป็นองค์กรที่มีบุคลากรที่มีคุณภาพ </t>
  </si>
  <si>
    <t>โครงการพัฒนาศักยภาพบุคลากร</t>
  </si>
  <si>
    <t>5.3.4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</t>
  </si>
  <si>
    <t>5.3.5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</t>
  </si>
  <si>
    <t>กลยุทธ์ที่ 5.4 แสวงหารายได้จากภายนอก</t>
  </si>
  <si>
    <t xml:space="preserve">5.4.1 สนับสนุนการแสวงหารายได้จากหน่วยงานภายนอก </t>
  </si>
  <si>
    <t xml:space="preserve">5.4.2 เร่งสร้างรายได้จากสิทธิประโยชน์และทรัพย์สินของหน่วยงาน วิทยาเขต และมหาวิทยาลัย เพื่อการพึ่งตนเองได้ เพิ่มรายได้จากการบริหารสินทรัพย์อย่างมีประสิทธิภาพ </t>
  </si>
  <si>
    <t>กลยุทธ์ที่ 5.5  ส่งเสริมการใช้ทรัพยากรร่วมกันในหน่วยงานและระหว่างหน่วยงานให้มีประสิทธิภาพและเกิดประโยชน์สูงสุด</t>
  </si>
  <si>
    <t>5.5.1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</t>
  </si>
  <si>
    <t xml:space="preserve">5.5.2 ลดค่าใช้จ่ายโดยการบริหารทรัพยากรให้ลดความสูญเสียน้อยที่สุด และ/หรือ เกิดความประหยัดมากที่สุด </t>
  </si>
  <si>
    <t>โครงการลดค่าใช้จ่ายโดยการบริหารทรัพยากรเพื่อให้เกิดความคุ้มค่า</t>
  </si>
  <si>
    <t>5.5.3  ส่งเสริมการปฏิบัติตามมาตรการอนุรักษ์พลังงานให้เพิ่มมากขึ้น</t>
  </si>
  <si>
    <t>กลยุทธ์ที่ 5.6  เสริมสร้างการมีส่วนร่วมในการบริหารงานอย่างมีคุณภาพ มีคุณธรรมและมีจริยธรรมบนพื้นฐานของหลักธรรมาภิบาล</t>
  </si>
  <si>
    <t>5.6.1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</t>
  </si>
  <si>
    <t>5.6.2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</t>
  </si>
  <si>
    <t>กลยุทธ์ที่ 5.7 เร่งรัดประชาสัมพันธ์ภาพลักษณ์องค์กรเชิงรุกในรูปแบบต่างๆ ให้เป็นที่รู้จักอย่างแพร่หลายทั้งภายในและภายนอก พร้อมทั้งสร้างเครือข่ายความร่วมมือที่เข้มแข็งกับศิษย์เก่ามหาวิทยาลัย</t>
  </si>
  <si>
    <t>5.7.1 มีการจัดทำแผนประชาสัมพันธ์ให้ชัดเจน</t>
  </si>
  <si>
    <t>5.7.2 แสวงหาความร่วมมือด้านสื่อวิทยุโทรทัศน์ ดาวเทียม เพื่อประชาสัมพันธ์มหาวิทยาลัย</t>
  </si>
  <si>
    <t>5.7.3 ปรับปรุงกระบวนการประชาสัมพันธ์ให้ทันสมัยสอดคล้องกับการเปลี่ยนแปลง</t>
  </si>
  <si>
    <t>5.7.4  สร้างเครือข่ายความร่วมมือที่เข้มแข็งกับศิษย์เก่าของมหาวิทยาลัยเพื่อสนับสนุนการดำเนินงานของมหาวิทยาลัย</t>
  </si>
  <si>
    <t>กลยุทธ์ที่ 5.8 ส่งเสริมสวัสดิการและการพัฒนาคุณภาพชีวิต สำหรับนิสิตและบุคลากร</t>
  </si>
  <si>
    <t>5.8.1 ส่งเสริมสวัสดิการและการพัฒนาคุณภาพชีวิตในด้านต่างๆ อาทิ กีฬา ดนตรี และสุขภาพ เป็นต้น</t>
  </si>
  <si>
    <t>5.8.2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</t>
  </si>
  <si>
    <t>โครงการฟื้นฟูและพัฒนาสภาพแวดล้อมของหน่วยงาน วิทยาเขต และมหาวิทยาลัย</t>
  </si>
  <si>
    <t>(ตามแผนยุทธศาสตร์มหาวิทยาลัยเกษตรศาสตร์ ระยะ 10 ปี พ.ศ.2556-2565)</t>
  </si>
  <si>
    <t>ยุทธศาสตร์ที่ 3 บริการทางวิชาการเพื่อสังคมและเพื่อการพึ่งพาตนเองได้อย่างยั่งยืน</t>
  </si>
  <si>
    <t xml:space="preserve"> - โครงการพัฒนาบุคลากร/จัดการความรู้ สำนักงานอธิการบดี</t>
  </si>
  <si>
    <t>ยุทธศาสตร์ที่ 1</t>
  </si>
  <si>
    <t>ยุทธศาสตร์ที่ 2</t>
  </si>
  <si>
    <t>ยุทธศาสตร์ที่ 3</t>
  </si>
  <si>
    <t>ยุทธศาสตร์ที่ 4</t>
  </si>
  <si>
    <t xml:space="preserve">ยุทธศาสตร์ที่ 5 ปฏิรูประบบการบริหารองค์กรเพื่อเพิ่มประสิทธิภาพการจัดการและรองรับการเปลี่ยนแปลง   </t>
  </si>
  <si>
    <t>ยุทธศาสตร์ที่ 1  เสริมสร้างวิชาการให้เข้มแข็ง ทันสมัย เพื่อการพัฒนาคุณภาพชีวิต</t>
  </si>
  <si>
    <t>หน้า</t>
  </si>
  <si>
    <t>สารบัญ</t>
  </si>
  <si>
    <t xml:space="preserve"> - จำนวนครั้งที่เข้าร่วมโครงการ</t>
  </si>
  <si>
    <t>1 ครั้ง</t>
  </si>
  <si>
    <t xml:space="preserve"> - จำนวนโครงการ</t>
  </si>
  <si>
    <t>2 โครงการ</t>
  </si>
  <si>
    <t xml:space="preserve"> - ร้อยละของผู้เข้าร่วมโครงการ</t>
  </si>
  <si>
    <t>ร้อยละ 80</t>
  </si>
  <si>
    <t>รวม</t>
  </si>
  <si>
    <t xml:space="preserve"> - ระดับความพึงพอใจของผู้เข้าร่วมโครงการ</t>
  </si>
  <si>
    <t>มากกว่า 4.20</t>
  </si>
  <si>
    <t xml:space="preserve"> - การพัฒนากระบวนการทำงานให้มีประสิทธิภาพ</t>
  </si>
  <si>
    <t>5 ข้อ</t>
  </si>
  <si>
    <t xml:space="preserve"> - การสำรวจความพึงพอใจของผู้รับบริการ</t>
  </si>
  <si>
    <t xml:space="preserve"> - ระดับความพึงพอใจของผู้รับบริการ</t>
  </si>
  <si>
    <t>มากกว่า 4.00</t>
  </si>
  <si>
    <t xml:space="preserve"> - การจัดทำแผนการให้บริการด้านการตรวจสอบ</t>
  </si>
  <si>
    <t xml:space="preserve"> - ระดับความสำเร็จของการให้บริการที่สอดคล้องกับความต้องการของผู้รับบริการ</t>
  </si>
  <si>
    <t xml:space="preserve"> - การจัดการความรู้ด้านการตรวจสอบภายใน</t>
  </si>
  <si>
    <t xml:space="preserve"> - การพัฒนาสถาบันสู่สถาบันเรียนรู้</t>
  </si>
  <si>
    <t xml:space="preserve"> - การจัดทำแผนปฏิบัติงาน สำนักงานตรวจสอบภายใน</t>
  </si>
  <si>
    <t xml:space="preserve"> - กระบวนการพัฒนาแผน</t>
  </si>
  <si>
    <t>8 ข้อ</t>
  </si>
  <si>
    <t xml:space="preserve"> - ร้อยละของการบรรลุเป้าหมายตามแผนปฏิบัติการ</t>
  </si>
  <si>
    <t>ร้อยละ 90</t>
  </si>
  <si>
    <t xml:space="preserve"> - ร้อยละของบุคลากรที่เข้าร่วมโครงการพัฒนาทักษะการใช้ภาษาอังกฤษที่ม.จัดขึ้น</t>
  </si>
  <si>
    <t>ร้อยละ 20</t>
  </si>
  <si>
    <t>มากกว่า 4.30</t>
  </si>
  <si>
    <t xml:space="preserve"> - การจัดทำแผนพัฒนาบุคลากรและการติดตามประเมินผล</t>
  </si>
  <si>
    <t xml:space="preserve"> - ระบบการพัฒนาบุคลากร</t>
  </si>
  <si>
    <t>7 ข้อ</t>
  </si>
  <si>
    <t xml:space="preserve"> - ร้อยละของบุคลากรที่ได้รับการพัฒนาความรู้ และทักษะวิชาชีพที่สอดคล้องกับการปฏิบัติงานทั้งในหรือต่างประเทศ</t>
  </si>
  <si>
    <t>ร้อยละ 100</t>
  </si>
  <si>
    <t xml:space="preserve"> - การจัดทำแผนบริหารความเสี่ยง</t>
  </si>
  <si>
    <t xml:space="preserve"> - ระบบบริหารความเสี่ยง</t>
  </si>
  <si>
    <t>6 ข้อ</t>
  </si>
  <si>
    <t xml:space="preserve"> - โครงการอบรม/สัมมนา การบริหารความเสี่ยง</t>
  </si>
  <si>
    <t xml:space="preserve"> - ภาวะผู้นำของคณะกรรมการประจำหน่วยงานและผู้บริหารทุกระดับของหน่วยงาน</t>
  </si>
  <si>
    <t xml:space="preserve"> - การพัฒนาสุนทรียภาพในมิติทางศิลปะและวัฒนธรรม</t>
  </si>
  <si>
    <t xml:space="preserve"> - มีระบบฐานข้อมูลที่เชื่อมโยงหน่วยงาน สามารถใช้ในการประเมินคุณภาพและบริหารจัดการ</t>
  </si>
  <si>
    <t>ใช้ได้ภายใน 31 ก.ค.58</t>
  </si>
  <si>
    <t xml:space="preserve"> - บุคลากรทุกคนของหน่วยงานได้เรียนภาษาอังกฤษ</t>
  </si>
  <si>
    <t xml:space="preserve"> - การจัดทำแผน SWOT Analysis
 - การอบรมบุคลากรใหม่
 - การสานสัมพันธ์ในวันปีใหม่</t>
  </si>
  <si>
    <t xml:space="preserve"> - จำนวนโครงการ/กิจกรรม</t>
  </si>
  <si>
    <t>ไม่น้อยกว่า 3 กิจกรรม</t>
  </si>
  <si>
    <t>.0066
.001
.02</t>
  </si>
  <si>
    <t>ไม่น้อยกว่า 3.70</t>
  </si>
  <si>
    <t>ไม่น้อยกว่าร้อยละ 80</t>
  </si>
  <si>
    <t>ร้อยละ 1.50</t>
  </si>
  <si>
    <t xml:space="preserve"> - ร้อยละของค่าใช้จ่ายที่ประหยัดได้จากการใช้ทรัพยกรร่วมกับผู้อื่น</t>
  </si>
  <si>
    <t xml:space="preserve"> - ร้อยละของหลอดไฟที่ปิดอย่างน้อยวันละ 1 ชั่วโมง</t>
  </si>
  <si>
    <t xml:space="preserve"> - กำหนดการจัดส่งรายงานการประเมินตนเอง</t>
  </si>
  <si>
    <t>ก่อนประเมิน 1 สัปดาห์</t>
  </si>
  <si>
    <t>ร้อยละ 70</t>
  </si>
  <si>
    <t xml:space="preserve"> - ร้อยละของหน่วยงานสนับสนุนที่รายงานผลการดำเนินงานตามเกณฑ์ EdPEx ในหมวด 3 4 6 และ 7</t>
  </si>
  <si>
    <t xml:space="preserve"> - ระดับผลการประเมินภาวะผู้นำของผู้บริหารหน่วยงาน</t>
  </si>
  <si>
    <t>ไม่น้อยกว่า 3.51</t>
  </si>
  <si>
    <t xml:space="preserve"> - ระดับการดำเนินงาน 3 ส. (สะสาง สะอาด สะดวก) ของหน่วยงาน</t>
  </si>
  <si>
    <t>ดำเนินการได้ครบ 3 ส.ที่กำหนด</t>
  </si>
  <si>
    <t>สำนักงานกฎหมาย</t>
  </si>
  <si>
    <t>ไม่น้อยกว่า 4.00</t>
  </si>
  <si>
    <t>1 โครงการ</t>
  </si>
  <si>
    <t xml:space="preserve"> - จำนวนผู้เข้าร่วมโครงการ</t>
  </si>
  <si>
    <t>4 ข้อ</t>
  </si>
  <si>
    <t xml:space="preserve"> - ระบบและกลไกการประกันคุณภาพการศึกษาภายใน</t>
  </si>
  <si>
    <t xml:space="preserve"> - จำนวนกิจกรรม</t>
  </si>
  <si>
    <t>1 กิจกรรม</t>
  </si>
  <si>
    <t xml:space="preserve"> - ระดับความพึงพอใจของผู้ร่วมกิจกรรม</t>
  </si>
  <si>
    <t xml:space="preserve"> - ร้อยละของนิสิต PHC ที่ได้รับการอบรมครบตามจำนวนชั่วโมงที่กำหนด</t>
  </si>
  <si>
    <t xml:space="preserve"> - โครงการการอบรมปฐมพยาบาล</t>
  </si>
  <si>
    <t xml:space="preserve"> - ร้อยละของบุคลากรที่ผ่านการประเมินความรู้ และทักษะ</t>
  </si>
  <si>
    <t xml:space="preserve"> - โครงการให้ความรู้ด้านทรัพย์สินทางปัญญาแก่นิสิต</t>
  </si>
  <si>
    <t xml:space="preserve"> - จำนวนครั้งของการจัดโครงการ</t>
  </si>
  <si>
    <t>3 ครั้ง</t>
  </si>
  <si>
    <t>10 ครั้ง</t>
  </si>
  <si>
    <t>การเผยแพร่การบริการวิชาการผ่านสื่อต่างๆ 
 - เว็บไซต์ และจดหมายข่าว
 - ขึ้นทะเบียนที่ปรึกษาไทย
 - เผยแพร่ผลงานหน่วยบ่มเพาะผ่านสื่อประชาสัมพันธ์
 - เผยแพร่หนังสือรวบรวมผลงานนวัตกรรม 72 ปี
 - เผยแพร่หนังสือรวบรวมผลงานเกษตรแฟร์ 2557</t>
  </si>
  <si>
    <t xml:space="preserve"> - จำนวนสื่อประชาสัมพันธ์</t>
  </si>
  <si>
    <t>5 สื่อประชา สัมพันธ์</t>
  </si>
  <si>
    <t xml:space="preserve"> - จำนวนครั้งที่จัดโครงการ</t>
  </si>
  <si>
    <t>5 ครั้ง</t>
  </si>
  <si>
    <t xml:space="preserve"> - จำนวนหน่วยงานที่ร่วมมือ</t>
  </si>
  <si>
    <t>5 หน่วยงาน</t>
  </si>
  <si>
    <t xml:space="preserve"> - ร้อยละของกิจกรรมที่มีการบูรณาการการเรียนการสอน</t>
  </si>
  <si>
    <t>ร้อยละ 50</t>
  </si>
  <si>
    <t xml:space="preserve"> - จำนวนผู้ประกอบการที่เข้ารับการบ่มเพาะธุรกิจ</t>
  </si>
  <si>
    <t xml:space="preserve"> - จำนวนผลงานที่มีการใช้ประโยชน์เชิงพาณิชย์</t>
  </si>
  <si>
    <t xml:space="preserve"> - การสร้างผู้ประกอบการจากผลงานวิจัย</t>
  </si>
  <si>
    <t xml:space="preserve"> - จำนวนผู้ประกอบการ</t>
  </si>
  <si>
    <t>2 ราย</t>
  </si>
  <si>
    <t>5 โครงการ</t>
  </si>
  <si>
    <t xml:space="preserve"> - ระดับความสำเร็จของการพัฒนาและปรับปรุงกระบวนการดำเนินงาน (ก.พ.ร.)</t>
  </si>
  <si>
    <t xml:space="preserve"> - โครงการระบบลงทะเบียนอบรม/สัมมนาออนไลน์</t>
  </si>
  <si>
    <t xml:space="preserve"> - โครงการสำรวจความพึงพอใจระบบลงทะเบียนออนไลน์</t>
  </si>
  <si>
    <t xml:space="preserve"> - โครงการสำรวจความต้องการของผู้รับบริการ</t>
  </si>
  <si>
    <t xml:space="preserve"> - โครงการจัดการองค์ความรู้ ภายใน สบว.</t>
  </si>
  <si>
    <t xml:space="preserve"> - โครงการพัฒนาปรับปรุงฐานข้อมูลรายงานสถานะภาพการติดตามเบิกจ่ายเงินโครงการพัฒนาวิชาการ</t>
  </si>
  <si>
    <t xml:space="preserve"> - จำนวนฐานข้อมูลที่ได้รับการพัฒนาปรับปรุง</t>
  </si>
  <si>
    <t>1 ฐานข้อมูล</t>
  </si>
  <si>
    <t xml:space="preserve"> - ร้อยละของบุคลากรที่เข้าร่วมโครงการ</t>
  </si>
  <si>
    <t xml:space="preserve"> - ร้อยละของบุคลากรที่ได้รับการพัฒนา</t>
  </si>
  <si>
    <t xml:space="preserve"> - โครงการแลกเปลี่ยนเรียนรู้การรับจ่ายเงินโครงการพัฒนาวิชาการ มก.วิทยาเขตบางเขน</t>
  </si>
  <si>
    <t>20 คน</t>
  </si>
  <si>
    <t xml:space="preserve"> - จำนวนครั้งที่มีการประชุมบุคลากรเพื่อจัดทำแผน</t>
  </si>
  <si>
    <t>4 ครั้ง</t>
  </si>
  <si>
    <t xml:space="preserve"> - โครงการสัมมาทิฐิ
 - การประชุมคณะอนุกรรมการประกันคุณภาพ สบว.</t>
  </si>
  <si>
    <t xml:space="preserve"> - จำนวนครั้งที่มีการประชุมบุคลากร</t>
  </si>
  <si>
    <t xml:space="preserve"> - การจัดทำคู่มือปฏิบัติงาน</t>
  </si>
  <si>
    <t xml:space="preserve"> - จำนวนคู่มือที่มีการพัฒนาปรับปรุง</t>
  </si>
  <si>
    <t>3 เล่ม</t>
  </si>
  <si>
    <t>14 โครงการ</t>
  </si>
  <si>
    <t xml:space="preserve"> - จำนวนผลงานที่ส่งเข้าประกวด</t>
  </si>
  <si>
    <t>1 ผลงาน</t>
  </si>
  <si>
    <t>3 โครงการ</t>
  </si>
  <si>
    <t>6 ฐานข้อมูล</t>
  </si>
  <si>
    <t xml:space="preserve"> - การใช้ทรัพยากรพัสดุงานพิธีการ</t>
  </si>
  <si>
    <t xml:space="preserve"> - จำนวนหน่วยงานที่ขอยืมพัสดุงานพิธีการ</t>
  </si>
  <si>
    <t>20 หน่วยงาน</t>
  </si>
  <si>
    <t xml:space="preserve"> - การรณรงค์ให้ใช้กระดาษ 2 ด้าน
 - การรณรงค์ให้ปิดไฟตอนพักกลางวัน</t>
  </si>
  <si>
    <t>9 โครงการ</t>
  </si>
  <si>
    <t>4 โครงการ</t>
  </si>
  <si>
    <t xml:space="preserve"> - จำนวนรายได้ที่ได้รับ (หน่วย : ล้านบาท)</t>
  </si>
  <si>
    <t>2 ครั้ง</t>
  </si>
  <si>
    <t xml:space="preserve"> - โครงการติดตามผลการดำเนินงานเพื่อการประกันคุณภาพ</t>
  </si>
  <si>
    <t xml:space="preserve"> - จำนวนครั้งที่มีการติดตามผลการดำเนินงาน</t>
  </si>
  <si>
    <t xml:space="preserve"> - ผลการชี้นำ ป้องกันหรือแก้ปัญหาของสังคมในประเด็นที่เกี่ยวข้องกับทรัพยากร และสิ่งแวดล้อม </t>
  </si>
  <si>
    <t xml:space="preserve"> - ระดับความพึงพอใของผู้รับบริการ</t>
  </si>
  <si>
    <t xml:space="preserve"> - จำนวนบุคลากรที่เข้าร่วมโครงการ</t>
  </si>
  <si>
    <t xml:space="preserve"> - ระดับความพึงพอใจต่อการบริการด้านกายภาพที่เหมาะสมต่อการเรียนและพัฒนานิสิต</t>
  </si>
  <si>
    <t xml:space="preserve"> - อุปกรณ์สนับสนุนการจัดการศึกษาและสภาพแวดล้อมการเรียนรู้</t>
  </si>
  <si>
    <t>100 คน/โครงการ</t>
  </si>
  <si>
    <t xml:space="preserve"> - จำนวนชนิดอุปกรณ์ที่ใช้ร่วมกัน</t>
  </si>
  <si>
    <t>1 ชนิด</t>
  </si>
  <si>
    <t>1 โครงการ/กิจกรรม</t>
  </si>
  <si>
    <t>1 เล่ม</t>
  </si>
  <si>
    <t xml:space="preserve"> - โครงการวิจัยสถาบัน เรื่อง คุณภาพบัณฑิตระดับปริญญาตรี ของมก. ประจำปี พ.ศ.2558</t>
  </si>
  <si>
    <t xml:space="preserve"> - จำนวนคณะที่สามารถเก็บข้อมูลได้ครบร้อยละ 20 ของจำนวนผู้สำเร็จการศึกษาระดับปริญญาตรี</t>
  </si>
  <si>
    <t>28 คณะ</t>
  </si>
  <si>
    <t xml:space="preserve"> - โครงการประเมินความพึงพอใจของนิสิตต่อมก. ปีการศึกษา 2557 (สกอ.2.5)</t>
  </si>
  <si>
    <t xml:space="preserve"> - ร้อยละของนิสิตที่เข้าร่วมประเมินต่อจำนวนนิสิตทั้งหมดในปัจจุบัน</t>
  </si>
  <si>
    <t xml:space="preserve">    การส่งเสริมภาษาไทย</t>
  </si>
  <si>
    <t xml:space="preserve"> - ร้อยละของบุคลากรที่ผ่านการทดสอบกิจกรรม</t>
  </si>
  <si>
    <t xml:space="preserve">
ร้อยละ 80
ร้อยละ 70</t>
  </si>
  <si>
    <t xml:space="preserve">
-
-</t>
  </si>
  <si>
    <t xml:space="preserve">
.00015
.00275</t>
  </si>
  <si>
    <t xml:space="preserve"> - โครงการออกแบบฐานข้อมูลแผนการรับนิสิตใหม่ นิสิตทั้งหมด และผู้สำเร็จการศึกษาผ่านระบบเครือข่าย</t>
  </si>
  <si>
    <t xml:space="preserve"> - โครงการจัดทำคู่มืองบประมาณแผ่นดิน (งบลงทุน)</t>
  </si>
  <si>
    <t xml:space="preserve"> - ร้อยละความสำเร็จของการจัดทำคู่มือ</t>
  </si>
  <si>
    <t xml:space="preserve"> - โครงการสำรวจความพึงพอใจต่อระบบการดำเนินงานด้านงบประมาณเงินรายได้ ปีการศึกษา 2557</t>
  </si>
  <si>
    <t xml:space="preserve"> - โครงการวิจัยสถาบัน เรื่อง "การศึกษาภาพลักษณ์กองแผนงาน"</t>
  </si>
  <si>
    <t xml:space="preserve"> - ร้อยละความสำเร็จของการวิจัยสถาบัน</t>
  </si>
  <si>
    <t xml:space="preserve"> - โครงการจัดการเรียนรู้ เพื่อให้กองแผนงานเป็นองค์กรแห่งการเรียนรู้</t>
  </si>
  <si>
    <t xml:space="preserve"> - โครงการระบบฐานข้อมูลกลางด้านกายภาพ มก. วิทยาเขตกำแพงแสน ศรีราชา และเฉลิมพระเกียรติ จ.สกลนคร</t>
  </si>
  <si>
    <t xml:space="preserve"> - ร้อยละความสำเร็จในการจัดทำฐานข้อมูล</t>
  </si>
  <si>
    <t>ร้อยละ 60</t>
  </si>
  <si>
    <t xml:space="preserve"> - โครงการพัฒนาระบบงานสารบรรณภายในกองแผนงาน</t>
  </si>
  <si>
    <t xml:space="preserve"> - ร้อยละความพึงพอใจของผู้ใช้บริการระบบออกเลขที่และติดตามเอกสารออนไลน์</t>
  </si>
  <si>
    <t xml:space="preserve"> - โครงการ planning theater</t>
  </si>
  <si>
    <t xml:space="preserve"> - จำนวนบุคลากรที่ยื่นส่งผลงานทางวิชาการต่อไป </t>
  </si>
  <si>
    <t>5 คน (จาก 7 คน)</t>
  </si>
  <si>
    <t xml:space="preserve"> - โครงการเตรียมความพร้อมเข้าสู่ตำแหน่งบริหาร</t>
  </si>
  <si>
    <t>1 คน</t>
  </si>
  <si>
    <t xml:space="preserve"> - โครงการสัมมาทิฐิ กองแผนงาน</t>
  </si>
  <si>
    <t xml:space="preserve"> - โครงการจิตสาธารณะกองแผนงาน</t>
  </si>
  <si>
    <t>2 กิจกรรม</t>
  </si>
  <si>
    <t xml:space="preserve"> - จำนวนครั้งในการประชุมที่หน่วยงาน/บุคคลภายนอกขอใช้ห้องประชุม</t>
  </si>
  <si>
    <t xml:space="preserve"> - จำนวนกิจกรรมบูรณาการความร่วมมือระหว่างหน่วยงาน</t>
  </si>
  <si>
    <t>5 กิจกรรม</t>
  </si>
  <si>
    <t xml:space="preserve"> - ร้อยละความสำเร็จในการดำเนินการตามมาตรการประหยัดพลังงาน</t>
  </si>
  <si>
    <t xml:space="preserve"> - โครงการส่งเสริมและปรับปรุงประสิทธิภาพใช้พลังงานตามแนวทางของมก. (7 กิจกรรม)</t>
  </si>
  <si>
    <t xml:space="preserve"> - โครงการที่มีงบลงทุนเกิน 10 ล้านบาท</t>
  </si>
  <si>
    <t xml:space="preserve"> - การแต่งตั้งบุคลากรกองแผนงานเข้าร่วมเป็นคณะกรรมการ/คณะทำงาน</t>
  </si>
  <si>
    <t>8 ชุด</t>
  </si>
  <si>
    <t xml:space="preserve"> - จำนวนชุดคณะกรรมการ/คณะทำงานที่บุคลากรกองแผนงานมีส่วนร่วม</t>
  </si>
  <si>
    <t xml:space="preserve"> - จำนวนครั้งในการประชาสัมพันธ์ (ฉบับ/ปี)</t>
  </si>
  <si>
    <t xml:space="preserve"> - ระดับความพึงพอใจของหน่วยงาน</t>
  </si>
  <si>
    <t xml:space="preserve"> - โครงการออกกำลังกายบ่ายสามโมง</t>
  </si>
  <si>
    <t xml:space="preserve"> - ระดับความพึงพอใจของบุคลากร</t>
  </si>
  <si>
    <t xml:space="preserve"> - โครงการเปลี่ยนออฟฟิศให้เป็นมิตรกับร่างกาย</t>
  </si>
  <si>
    <t xml:space="preserve"> - จำนวนข้อตกลงการจัดหลักสูตรร่วม</t>
  </si>
  <si>
    <t>1 ข้อตกลง</t>
  </si>
  <si>
    <t xml:space="preserve"> - จำนวนหลักสูตรที่จัดทำ</t>
  </si>
  <si>
    <t>1 หลักสูตร</t>
  </si>
  <si>
    <t xml:space="preserve"> - การประชุมเพื่อกำหนดแนวทางความร่วมมือทางวิชาการกับสถาบันคู่สัญญาทั้งในระดับทวิภาคีและพหุภาคี</t>
  </si>
  <si>
    <t xml:space="preserve"> - จำนวนครั้งที่เป็นเจ้าภาพจัดการประชุม</t>
  </si>
  <si>
    <t xml:space="preserve"> - จำนวนนิสิตนักศึกษาที่สมัครเข้าร่วมโครงการ</t>
  </si>
  <si>
    <t>15 คน</t>
  </si>
  <si>
    <t>3 คน</t>
  </si>
  <si>
    <t xml:space="preserve"> - จำนวนนิสิตนักศึกษาที่สมัครเข้ารับทุน</t>
  </si>
  <si>
    <t xml:space="preserve"> - จำนวนนิสิตที่เข้าร่วมโครงการแลกเปลี่ยนเพื่อการถ่ายโอนหน่วยกิต</t>
  </si>
  <si>
    <t xml:space="preserve"> - จำนวนนิสิตที่เข้าร่วมโครงการ</t>
  </si>
  <si>
    <t xml:space="preserve"> - จำนวนบุคลากรที่สมัครเข้าร่วมโครงการ</t>
  </si>
  <si>
    <t xml:space="preserve"> 3 คน</t>
  </si>
  <si>
    <t>7 คน</t>
  </si>
  <si>
    <t xml:space="preserve"> - กิจกรรมเผยแพร่วัฒนธรรมไทยในงานเลี้ยงรับรองอาคันตุกะที่มาเยือน มก.</t>
  </si>
  <si>
    <t xml:space="preserve"> - จำนวนชุดการแสดงพร้อมคำบรรยาย</t>
  </si>
  <si>
    <t>5 ชุด</t>
  </si>
  <si>
    <t xml:space="preserve"> - การนำผลความต้องการและความพึงพอใจในการให้บริการกองวิเทศสัมพันธ์ ปี 2557 มาปรับปรุงการให้บริการ</t>
  </si>
  <si>
    <t xml:space="preserve"> - จำนวนเรื่องที่ปรับปรุงตามข้อเสนอแนะ</t>
  </si>
  <si>
    <t>1 เรื่อง</t>
  </si>
  <si>
    <t xml:space="preserve"> - โครงการพัฒนาปรับปรุงฐานข้อมูลเชิงนโยบายด้านวิเทศสัมพันธ์</t>
  </si>
  <si>
    <t xml:space="preserve"> - จำนวนฐานข้อมูล</t>
  </si>
  <si>
    <t xml:space="preserve"> - ร้อยละของบุคลากรที่ผ่านการประเมิน</t>
  </si>
  <si>
    <t xml:space="preserve"> - การแต่งกายด้วยผ้าพื้นเมือง</t>
  </si>
  <si>
    <t xml:space="preserve"> - จำนวนครั้งในการแต่งกาย</t>
  </si>
  <si>
    <t xml:space="preserve"> - โครงการเผยแพร่วัฒนธรรมไทยในต่างประเทศ</t>
  </si>
  <si>
    <t xml:space="preserve"> - จำนวนรายงานการประเมินตนเอง</t>
  </si>
  <si>
    <t>ยุทธศาสตร์ (จำนวนตัวชี้วัด)</t>
  </si>
  <si>
    <t>5 คน</t>
  </si>
  <si>
    <t>30 คน</t>
  </si>
  <si>
    <t>35 คน</t>
  </si>
  <si>
    <t xml:space="preserve"> - ร้อยละของนิสิตที่เข้าร่วมโครงการ</t>
  </si>
  <si>
    <t>มากกว่า
ร้อยละ 70</t>
  </si>
  <si>
    <t xml:space="preserve"> - ร้อยละของนิสิตเข้าร่วมโครงการได้รับประโยชน์ในระดับมาก</t>
  </si>
  <si>
    <t>มากกว่า
ร้อยละ 80</t>
  </si>
  <si>
    <t>มากกว่า ร้อยละ 80</t>
  </si>
  <si>
    <t xml:space="preserve"> - โครงการพัฒนานิสิตที่สอดคล้องกับกรอบมาตรฐานคุณวุฒิการศึกษาและอัตลักษณ์ของมก.</t>
  </si>
  <si>
    <t>มากกว่า ร้อยละ 70</t>
  </si>
  <si>
    <t xml:space="preserve"> - โครงการจัดทำสารสนเทศเพื่อการดำเนินงาน</t>
  </si>
  <si>
    <t xml:space="preserve"> - โครงการสัมมนาและศึกษาดูงานเพื่อเตรียมความพร้อมในการเข้าสู่ประชาคมอาเซียน</t>
  </si>
  <si>
    <t xml:space="preserve"> - ร้อยละของผู้เข้าร่วมโครงการได้รับประโยชน์ในระดับมากขึ้นไป</t>
  </si>
  <si>
    <t xml:space="preserve"> - ร้อยละของผู้เข้าร่วมโครงการมีความพึงพอใจในระดับมาก</t>
  </si>
  <si>
    <t xml:space="preserve"> - ร้อยละของการบรรลุเป้าหมายในการจัดหารายได้ตามแผน</t>
  </si>
  <si>
    <t>ร้อยละ 85
ปี 57 ได้ ร้อยละ 100 เพิ่มเป้าหมายไหมคะ</t>
  </si>
  <si>
    <t xml:space="preserve"> -ร้อยละของบุคลากรที่เข้าร่วมโครงการ</t>
  </si>
  <si>
    <t>ร้อยละ 86.6</t>
  </si>
  <si>
    <t>14 คน</t>
  </si>
  <si>
    <t>ร้อยละ 26</t>
  </si>
  <si>
    <t>400 คน</t>
  </si>
  <si>
    <t>1,200 คน</t>
  </si>
  <si>
    <t>6 ราย</t>
  </si>
  <si>
    <t>2 ผลงาน</t>
  </si>
  <si>
    <t>ร้อยละ 85</t>
  </si>
  <si>
    <t>50 ล้านบาท</t>
  </si>
  <si>
    <r>
      <t xml:space="preserve">10.00
</t>
    </r>
    <r>
      <rPr>
        <sz val="12"/>
        <color theme="1"/>
        <rFont val="TH SarabunPSK"/>
        <family val="2"/>
      </rPr>
      <t>(เฉพาะฝ่ายตลาดนัดฯ)</t>
    </r>
  </si>
  <si>
    <t>40 ล้านบาท</t>
  </si>
  <si>
    <t xml:space="preserve"> - จำนวนครั้งที่มีการประชุมบุคลากรเพื่อจัดทำSAR</t>
  </si>
  <si>
    <t>ไม่น้อยกว่า 2 ครั้ง</t>
  </si>
  <si>
    <t xml:space="preserve"> - ระดับความสำเร็จของการบริหารจัดการอาคารที่พักอาศัยบุคลากร ซอยพหลโยธิน 45</t>
  </si>
  <si>
    <t>ร้อยละ 95</t>
  </si>
  <si>
    <t>14 ฐานข้อมูล</t>
  </si>
  <si>
    <t>10 ล้านบาท</t>
  </si>
  <si>
    <t>20 ล้านบาท</t>
  </si>
  <si>
    <t>15,000 คน</t>
  </si>
  <si>
    <t>210 คน</t>
  </si>
  <si>
    <t>ร้อยละ 75</t>
  </si>
  <si>
    <t>กลยุทธ์ที่ 1 การพัฒนาหลักสูตรและพัฒนาการเรียนการสอนให้ทันสมัยและมีความเข้มแข็งทางวิชาการ</t>
  </si>
  <si>
    <r>
      <t>2.4  ส่งเสริมการพัฒนาความสามารถด้านภาษาให้กับนิสิต และ</t>
    </r>
    <r>
      <rPr>
        <sz val="14"/>
        <color rgb="FFFF0000"/>
        <rFont val="TH SarabunPSK"/>
        <family val="2"/>
      </rPr>
      <t>บุคลากร</t>
    </r>
  </si>
  <si>
    <t>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</si>
  <si>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3.2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</si>
  <si>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 xml:space="preserve">4.2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</si>
  <si>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 xml:space="preserve"> - โครงการปรับปรุงงาน/ลดขั้นตอนการทำงาน</t>
  </si>
  <si>
    <t>ร้อยละ 65</t>
  </si>
  <si>
    <t>5 ระเบียบ</t>
  </si>
  <si>
    <t xml:space="preserve"> - ระดับความพึงพอใจของผู้ใช้บริการระบบสารสนเทศ</t>
  </si>
  <si>
    <t>มากกว่า 3.50</t>
  </si>
  <si>
    <t xml:space="preserve"> - ระบบการพัฒนาบุคลากรสายสนับสนุนและช่วยวิชาการ</t>
  </si>
  <si>
    <t xml:space="preserve"> - จำนวนแผนพัฒนาฯ</t>
  </si>
  <si>
    <t>3 แผน</t>
  </si>
  <si>
    <t xml:space="preserve"> - ร้อยละของรายได้ที่ได้รับเพิ่มขึ้นจากการบริหารและจัดหารายได้</t>
  </si>
  <si>
    <t>ร้อยละ 30</t>
  </si>
  <si>
    <t xml:space="preserve"> - จำนวนงบประมาณที่ประหยัดได้จากการใช้ทรัพยากรร่วมกัน </t>
  </si>
  <si>
    <t>5,000 บาท</t>
  </si>
  <si>
    <t xml:space="preserve"> - การประเมินภาวะผู้นำของผู้บริหารหน่วยงาน</t>
  </si>
  <si>
    <t>1.1 (ต่อ)</t>
  </si>
  <si>
    <t>1.3 (ต่อ)</t>
  </si>
  <si>
    <t>3.2 (ต่อ)</t>
  </si>
  <si>
    <t>3.4 (ต่อ)</t>
  </si>
  <si>
    <t>3.5 (ต่อ)</t>
  </si>
  <si>
    <t>6.1 (ต่อ)</t>
  </si>
  <si>
    <t>6.2 (ต่อ)</t>
  </si>
  <si>
    <t>8.2 (ต่อ)</t>
  </si>
  <si>
    <t>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
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</si>
  <si>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 - กิจกรรมส่งเสริมให้มีการนำผลงานบริการวิชาการไป
บูรณาการการเรียนการสอน โดยวิธีการประเมินผล</t>
  </si>
  <si>
    <t xml:space="preserve"> - การจัดทำคู่มือปฏิบัติงานด้านประกันคุณภาพ สำนักงานอธิการบดี</t>
  </si>
  <si>
    <t xml:space="preserve"> - การนำคู่มือไปใช้ในการปฏิบัติงาน</t>
  </si>
  <si>
    <t>สามารถนำคู่มือฯไปใช้ได้ทันการประเมินคุณภาพภายในรอบปีการศึกษา 2557</t>
  </si>
  <si>
    <t xml:space="preserve"> - การจัดทำหนังสือ "แนะนำ สำนักงานอธิการบดี"</t>
  </si>
  <si>
    <t xml:space="preserve"> - การนำไปใช้ประโยชน์ของหน่วยงาน</t>
  </si>
  <si>
    <t xml:space="preserve"> - การพัฒนาการให้บริการตามภารกิจของหน่วยงาน</t>
  </si>
  <si>
    <t xml:space="preserve"> - การจัดการองค์ความรู้ภายในหน่วยงาน</t>
  </si>
  <si>
    <t xml:space="preserve"> - การจัดทำแผนปฏิบัติการ (Action Plan) </t>
  </si>
  <si>
    <t xml:space="preserve"> - การดำเนินงานตามแผนปฏิบัติการ</t>
  </si>
  <si>
    <t xml:space="preserve"> - การติดตามผลการดำเนินงานตามแผนปฏิบัติการ</t>
  </si>
  <si>
    <t xml:space="preserve"> - จำนวนครั้งการติดตามผล</t>
  </si>
  <si>
    <t xml:space="preserve"> - ความก้าวหน้าของการดำเนินโครงการ</t>
  </si>
  <si>
    <t>จัดทำข้อมูลเพื่อเสนอผู้บริหาร</t>
  </si>
  <si>
    <t xml:space="preserve"> - การพัฒนาบุคลากร</t>
  </si>
  <si>
    <t xml:space="preserve"> - โครงการสัมมาทิฐิ (ต่อ)</t>
  </si>
  <si>
    <t xml:space="preserve"> - โครงการทำนุบำรุงศิลปวัฒนธรรม (ต่อ)</t>
  </si>
  <si>
    <t xml:space="preserve"> - โครงการพัฒนาบุคลากรมหาวิทยาลัยเกษตรศาสตร์</t>
  </si>
  <si>
    <t xml:space="preserve"> - จำนวนครั้งการประชุมคณะกรรมการประกันคุณภาพ สำนักงานอธิการบดี</t>
  </si>
  <si>
    <t>ไม่น้อยกว่า 3 ครั้ง/ปี</t>
  </si>
  <si>
    <t xml:space="preserve"> - การประเมินภาวะผู้นำตามหลักธรรมาภิบาลของผู้บริหาร</t>
  </si>
  <si>
    <t xml:space="preserve"> - การประเมินภาวะผู้นำตามหลักธรรมาภิบาลของผู้บริหาร (ต่อ)</t>
  </si>
  <si>
    <t xml:space="preserve"> - ภาวะผู้นำของคณะกรรมการประจำหน่วยงานและผู้บริหารทุกระดับของหน่วยงาน (ต่อ)</t>
  </si>
  <si>
    <t xml:space="preserve"> - จำนวนกิจกรรมที่พัฒนา</t>
  </si>
  <si>
    <t>สำนักงานก.พ.ร.มก</t>
  </si>
  <si>
    <t>8 ผลงาน</t>
  </si>
  <si>
    <t>ไม่น้อยกว่า 200 คน</t>
  </si>
  <si>
    <t xml:space="preserve"> - ระดับความสำเร็จของการพัฒนาและปรับปรุงกระบวนการดำเนินงาน (ก.พ.ร.) (ต่อ)</t>
  </si>
  <si>
    <t xml:space="preserve"> - การจัดทำคำรับรองการปฏิบัติราชการประจำปีงบประมาณ พ.ศ.2558</t>
  </si>
  <si>
    <t xml:space="preserve"> - จำนวนคำรับรองฯ ที่ครบถ้วนและทันเวลา</t>
  </si>
  <si>
    <t>1 คำรับรอง</t>
  </si>
  <si>
    <t xml:space="preserve"> - ร้อยละของตัวชี้วัดที่มีผลดำเนินงานเกินเป้าหมายคะแนน 3</t>
  </si>
  <si>
    <t xml:space="preserve"> - ร้อยละของหน่วยงานที่มีผลประเมินตามคำรับรองฯ มากกว่า 3 คะแนน</t>
  </si>
  <si>
    <t xml:space="preserve"> - การจัดทำคู่มือและคำอธิบายแนวทางการถ่ายทอดตัวชี้วัดสู่คณะ สถาบัน สำนัก</t>
  </si>
  <si>
    <t xml:space="preserve"> - จำนวนคู่มือที่จัดทำ</t>
  </si>
  <si>
    <t>ประชาสัมพันธ์ สำนักงานอธิการบดีให้บุคคลทั้งภายใน/นอก มก.ได้รับทราบถึงการให้บริการของหน่วยงาน</t>
  </si>
  <si>
    <t xml:space="preserve"> - ระดับความพึงพอใจของผู้รับบริการ (ต่อ)</t>
  </si>
  <si>
    <t>สำนักงานก.พ.ร.มก.</t>
  </si>
  <si>
    <t xml:space="preserve"> - การจัดทำร่างข้อบังคับ ระเบียบ และประกาศเกี่ยวกับการบริหารงานทั่วไป การเงิน พัสดุ ทรัพย์สิน และสิทธิประโยชน์</t>
  </si>
  <si>
    <t xml:space="preserve"> - จำนวนรายงานการประชุมที่แจ้งเวียนให้คณะทำงาน</t>
  </si>
  <si>
    <t>3 ฉบับ</t>
  </si>
  <si>
    <t>บุคลากรไม่น้อยกว่าร้อยละ 80 ได้เรียนภาษาอังกฤษเดือนละครั้ง</t>
  </si>
  <si>
    <t xml:space="preserve"> - โครงการจัดการและอนุรักษ์พลังงานของมก.ประจำปีงบประมาณ พ.ศ.2558</t>
  </si>
  <si>
    <t xml:space="preserve"> - ร้อยละของหน่วยงานที่จัดส่งแผนอนุรักษ์พลังงาน</t>
  </si>
  <si>
    <t xml:space="preserve"> - จำนวนการจัดอบรมด้านอนุรักษ์พลังงาน</t>
  </si>
  <si>
    <t xml:space="preserve"> - ร้อยละของผู้เข้ารับการอบรมด้านอนุรักษ์พลังงาน</t>
  </si>
  <si>
    <t>ร้อยละ 80 ของกลุ่มเป้าหมาย</t>
  </si>
  <si>
    <t xml:space="preserve"> - ระดับความพึงพอใจของผู้เข้ารับการอบรมด้านอนุรักษ์พลังงาน</t>
  </si>
  <si>
    <t xml:space="preserve"> - จำนวนหลักเกณฑ์ กฎ ระเบียบที่จัดทำ/ปรับปรุง</t>
  </si>
  <si>
    <t>ยุทธศาสตร์/กลยุทธ์</t>
  </si>
  <si>
    <t xml:space="preserve">แผนปฏิบัติการ (Action Plan) ประจำปีงบประมาณ พ.ศ.2558 สำนักงานอธิการบดี </t>
  </si>
  <si>
    <t xml:space="preserve">สรุปรายงานผลการปฏิบัติงานตามแผนปฏิบัติการ (Action Plan) ประจำปีงบประมาณ พ.ศ.2558 รอบ 6 เดือน </t>
  </si>
  <si>
    <t>ผลการปฏิบัติงาน</t>
  </si>
  <si>
    <t>ต่ำกว่าเป้าหมาย</t>
  </si>
  <si>
    <t>เท่า/สูงกว่าเป้าหมาย</t>
  </si>
  <si>
    <t xml:space="preserve">ผลการปฏิบัติงานตามแผนปฏิบัติการ (Action Plan) ประจำปีงบประมาณ พ.ศ.2558 รอบ 6 เดือน </t>
  </si>
  <si>
    <t>งปม.รายรับ-รายจ่าย(หน่วยงาน : ล้านบาท)</t>
  </si>
  <si>
    <t>ผลปฏิบัติงานรอบ 6 เดือน</t>
  </si>
  <si>
    <t>ผลปฏิบัติงาน
รอบ 6 เดือน</t>
  </si>
  <si>
    <t>3 ข้อ</t>
  </si>
  <si>
    <t>3 ข้อ
(ทบทวนกระบวนการคัดเลือกผู้ประกอบการร้านค้าโรงอาหารกลาง 1)</t>
  </si>
  <si>
    <t>อยู่ระหว่างดำเนินการ</t>
  </si>
  <si>
    <t>2 ข้อ</t>
  </si>
  <si>
    <t>2 ข้อ
(ให้เช่าพท.จัดกิจกรรมปชส.โรงอาหารกลาง ปรับแผนการให้บริการผ่านระบบออนไลน์)</t>
  </si>
  <si>
    <t>ยังไม่ได้ดำเนินการ</t>
  </si>
  <si>
    <t>1 ข้อ</t>
  </si>
  <si>
    <t>28,215,819.75 บาท
(3 งาน)</t>
  </si>
  <si>
    <t>21,102,882.98 บาท</t>
  </si>
  <si>
    <t>1 ครั้ง
(20 มี.ค.58)</t>
  </si>
  <si>
    <t>ร้อยละ 36</t>
  </si>
  <si>
    <t>1 ข้อ
(กำหนด/ทบทวนกระบวนการดำเนินงานหลัก)</t>
  </si>
  <si>
    <t>ยังไม่ได้ดำเนินการ
(ดำเนินการพร้อมวันพัฒนาระดับมหาวิทยาลัย)</t>
  </si>
  <si>
    <t>5 สื่อประชาสัมพันธ์</t>
  </si>
  <si>
    <t>500 คน</t>
  </si>
  <si>
    <t>6 ครั้ง</t>
  </si>
  <si>
    <t>6 หน่วยงาน</t>
  </si>
  <si>
    <t>ร้อยละ 41.75</t>
  </si>
  <si>
    <t>4 ผลงาน</t>
  </si>
  <si>
    <t>4 ราย</t>
  </si>
  <si>
    <t>อยู่ระหว่างรวบรวมข้อมูล</t>
  </si>
  <si>
    <t>อยู่ระหว่างดำเนินการรวบรวมข้อมูลเพื่อประเมินผลการปรับปรุงกระบวนการทำงาน</t>
  </si>
  <si>
    <t>ยังไม่ได้ดำเนินการ
(จะดำเนินการ ส.ค.58)</t>
  </si>
  <si>
    <t>ร้อยละ 13</t>
  </si>
  <si>
    <t>ยังไม่ได้ดำเนินการ
(จะดำเนินการ มิ.ย.58)</t>
  </si>
  <si>
    <t>ร้อยละ 91</t>
  </si>
  <si>
    <t>อยู่ระหว่างดำเนินการ
(รายงานผลสิ้นปีงบประมาณ)</t>
  </si>
  <si>
    <t>ร้อยละ 72.39</t>
  </si>
  <si>
    <t>ยังไมได้ดำเนินการ</t>
  </si>
  <si>
    <t>ร้อยละ 69.56</t>
  </si>
  <si>
    <t>ร้อยละ 33.33</t>
  </si>
  <si>
    <t>ร้อยละ 46.15</t>
  </si>
  <si>
    <t>อยู่ระหว่างดำเนินการ
(กำหนดแล้วเสร็จ พ.ค.58)</t>
  </si>
  <si>
    <t>ยังไม่ได้ดำเนินการ (ดำเนินการ ส.ค.58)</t>
  </si>
  <si>
    <t>อยู่ระหว่างดำเนินการรวบรวมข้อมูล</t>
  </si>
  <si>
    <t>ร้อยละ 83</t>
  </si>
  <si>
    <t>ร้อยละ 78</t>
  </si>
  <si>
    <t>อยู่ระหว่างเก็บรวบรวมข้อมูล</t>
  </si>
  <si>
    <t>ร้อยละ 33</t>
  </si>
  <si>
    <t>8 โครงการ</t>
  </si>
  <si>
    <t>3,017,936 คน รวมสื่อสาธารณะทีวี เช่น Mcot modern nine tv</t>
  </si>
  <si>
    <t>36 คน</t>
  </si>
  <si>
    <t>ร้อยละ 40</t>
  </si>
  <si>
    <t>ร้อยละ 88.53</t>
  </si>
  <si>
    <t>ร้อยละ 90.75</t>
  </si>
  <si>
    <t>ร้อยละ 92.17</t>
  </si>
  <si>
    <t>ร้อยละ 44.44</t>
  </si>
  <si>
    <t>ร้อยละ 78.13</t>
  </si>
  <si>
    <t>ร้อยละ 91.43</t>
  </si>
  <si>
    <t>ร้อยละ 42.06</t>
  </si>
  <si>
    <t>ร้อยละ 56.67</t>
  </si>
  <si>
    <t>2 หลักสูตร</t>
  </si>
  <si>
    <r>
      <t xml:space="preserve"> - จำนวน</t>
    </r>
    <r>
      <rPr>
        <sz val="14"/>
        <color rgb="FFFF0000"/>
        <rFont val="TH SarabunPSK"/>
        <family val="2"/>
      </rPr>
      <t>นิสิตนักศึกษาที่สมัครเข้าร่วมโครงการ</t>
    </r>
  </si>
  <si>
    <t>6 คน</t>
  </si>
  <si>
    <t>17 คน</t>
  </si>
  <si>
    <t>2 ชุด</t>
  </si>
  <si>
    <t>2 ฐานข้อมูล</t>
  </si>
  <si>
    <t>ร้อยละ 93</t>
  </si>
  <si>
    <t>รวบรวมตามรอบปีการศึกษา</t>
  </si>
  <si>
    <t>8 ฐานข้อมูล</t>
  </si>
  <si>
    <t>ยังไม่ได้ดำเนินการ
(เม.ย.58)</t>
  </si>
  <si>
    <t>ร้อยละ 29.73</t>
  </si>
  <si>
    <t>0 คน</t>
  </si>
  <si>
    <t>2 คน</t>
  </si>
  <si>
    <t>ร้อยละ 73.33</t>
  </si>
  <si>
    <t xml:space="preserve">
ร้อยละ 93.61
ร้อยละ 61.31</t>
  </si>
  <si>
    <t>ร้อยละ 86.67</t>
  </si>
  <si>
    <t>8 ครั้ง</t>
  </si>
  <si>
    <t>ร้อยละ 66.67</t>
  </si>
  <si>
    <t>ยุทธ 1</t>
  </si>
  <si>
    <t>ระหว่าง</t>
  </si>
  <si>
    <t>แล้ว</t>
  </si>
  <si>
    <t>ต่ำ</t>
  </si>
  <si>
    <t>ยุทธ 2</t>
  </si>
  <si>
    <t>ยุทธ 3</t>
  </si>
  <si>
    <t>ยุทธ 4</t>
  </si>
  <si>
    <t>ยุทธ 5</t>
  </si>
  <si>
    <t>ไม่</t>
  </si>
  <si>
    <t>เท่า/สูง</t>
  </si>
  <si>
    <t>ร้อยละ 81.33</t>
  </si>
  <si>
    <t>ขาด 22</t>
  </si>
  <si>
    <t>จัดทำคู่มือเกณฑ์ประเมินคุณภาพ หน่วยงานในสังกัดสำนักงานอธิการบดีและเผยแพร่ไปยังหน่วยงานเรียบร้อยแล้ว</t>
  </si>
  <si>
    <t>2 ครั้ง (ครั้งที่ 54 และ 55)</t>
  </si>
  <si>
    <t>จัดทำข้อมูลเพื่อเสนอผู้บริหารอย่างต่อเนื่อง</t>
  </si>
  <si>
    <t>3 ข้อ (ข้อ 3,4,5)</t>
  </si>
  <si>
    <t>6 ข้อ (1,2,4,6,7,8)</t>
  </si>
  <si>
    <t>4 ข้อ (1,2,3,4)</t>
  </si>
  <si>
    <t>6 ข้อ (1,2,3,4,5,6)</t>
  </si>
  <si>
    <t>ไม่ได้ดำเนินการ</t>
  </si>
  <si>
    <t>ดำเนินการแล้ว</t>
  </si>
  <si>
    <t>เท่า/สูงกว่า เป้าหมาย</t>
  </si>
  <si>
    <t>รวบรวมข้อมูลเมื่อสิ้นปีงบประมาณ</t>
  </si>
  <si>
    <t>อยู่ระหว่างดำเนินการรวบรวมข้อมูลจากหน่วยงานในสังกัด</t>
  </si>
  <si>
    <t>5 ข้อ (1,2,3,4,5)</t>
  </si>
  <si>
    <t>2 ครั้ง 
(6 เดือน และ 12 เดือน)</t>
  </si>
  <si>
    <t>ร้อยละ 33.33 
(3 คน จาก 9 คน)</t>
  </si>
  <si>
    <r>
      <t xml:space="preserve">1 คน
</t>
    </r>
    <r>
      <rPr>
        <sz val="12"/>
        <color theme="1"/>
        <rFont val="TH SarabunPSK"/>
        <family val="2"/>
      </rPr>
      <t>(อบรมการนำองค์กรด้วยระบบการบริหารสำหรับผู้บริหารสมัยใหม่)</t>
    </r>
  </si>
  <si>
    <t xml:space="preserve"> - โครงการจิตสาธารณะ</t>
  </si>
  <si>
    <t>มากกว่า 
ร้อยละ 80</t>
  </si>
  <si>
    <r>
      <t xml:space="preserve">2 กิจกรรม
</t>
    </r>
    <r>
      <rPr>
        <sz val="12"/>
        <color theme="1"/>
        <rFont val="TH SarabunPSK"/>
        <family val="2"/>
      </rPr>
      <t>(ปรับปรุงประตูสนง. และจัดซื้อบอร์ดประชาสัมพันธ์)</t>
    </r>
  </si>
  <si>
    <t>2 กิจรรม</t>
  </si>
  <si>
    <t>สรุปจำนวนตัวชี้วัด</t>
  </si>
  <si>
    <t>ลำดับที่</t>
  </si>
  <si>
    <t>สำนักงาน ก.พ.ร.มก.</t>
  </si>
  <si>
    <t>สามารถนำ
คู่มือฯ ไปใช้ได้ทันการประเมินคุณภาพภายในรอบปีการศึกษา 2557</t>
  </si>
  <si>
    <r>
      <t xml:space="preserve">5 ข้อ </t>
    </r>
    <r>
      <rPr>
        <sz val="12"/>
        <color theme="1"/>
        <rFont val="TH SarabunPSK"/>
        <family val="2"/>
      </rPr>
      <t>(KM การจัดทำแผนยุทธศาสตร์ 5 พ.ย.57)</t>
    </r>
  </si>
  <si>
    <t>ร้อยละ 77.78 
(7 คน จาก 9 คน)</t>
  </si>
  <si>
    <t>อยู่ระหว่างเตรียมโครงการดำเนินการประมาณ พ.ค.-มิ.ย.58</t>
  </si>
  <si>
    <r>
      <t>ยังไม่ได้ดำเนินการ</t>
    </r>
    <r>
      <rPr>
        <sz val="12"/>
        <rFont val="TH SarabunPSK"/>
        <family val="2"/>
      </rPr>
      <t xml:space="preserve"> (ดำเนินการ พ..ค.58)</t>
    </r>
  </si>
  <si>
    <r>
      <t xml:space="preserve">อยู่ระหว่างดำเนินการ
</t>
    </r>
    <r>
      <rPr>
        <sz val="12"/>
        <color theme="1"/>
        <rFont val="TH SarabunPSK"/>
        <family val="2"/>
      </rPr>
      <t>(25 ธ.ค.57 งานส่งท้ายปีเก่า 
ต้อนรับปีใหม่
10 เม.ย.58 งานวันสงกรานต์)</t>
    </r>
  </si>
  <si>
    <r>
      <t xml:space="preserve">2 โครงการ 
</t>
    </r>
    <r>
      <rPr>
        <sz val="12"/>
        <color theme="1"/>
        <rFont val="TH SarabunPSK"/>
        <family val="2"/>
      </rPr>
      <t>(การจัดทำแผนยุทธศาสตร์ 5 พ.ย.57 และ 13 ก.พ.58)</t>
    </r>
  </si>
  <si>
    <r>
      <t xml:space="preserve"> -</t>
    </r>
    <r>
      <rPr>
        <sz val="13"/>
        <color theme="1"/>
        <rFont val="TH SarabunPSK"/>
        <family val="2"/>
      </rPr>
      <t xml:space="preserve"> ร้อยละของหน่วยงานสนับสนุนที่รายงานผลการดำเนินงานตามเกณฑ์ EdPEx ในหมวด 3 4 6 และ 7</t>
    </r>
  </si>
  <si>
    <t xml:space="preserve">สรุปผลการปฏิบัติงานตามแผนปฏิบัติการ (Action Plan) ประจำปีงบประมาณ พ.ศ.2558 รอบ 12 เดือน </t>
  </si>
  <si>
    <t>ผลปฏิบัติงาน
รอบ 12 เดือน</t>
  </si>
  <si>
    <t>รายรับ-รายจ่าย
ในการดำเนินการ
(หน่วยงาน : ล้านบาท)</t>
  </si>
  <si>
    <t>สถาน พยาบาล</t>
  </si>
  <si>
    <r>
      <t xml:space="preserve">5 ข้อ
</t>
    </r>
    <r>
      <rPr>
        <sz val="12"/>
        <color theme="1"/>
        <rFont val="TH SarabunPSK"/>
        <family val="2"/>
      </rPr>
      <t>(ทบทวนงานสารบรรณ)</t>
    </r>
  </si>
  <si>
    <r>
      <t xml:space="preserve">5 ข้อ
</t>
    </r>
    <r>
      <rPr>
        <sz val="12"/>
        <color theme="1"/>
        <rFont val="TH SarabunPSK"/>
        <family val="2"/>
      </rPr>
      <t>(KM ความรู้การตรวจสอบรายรับในระบบ ERP)</t>
    </r>
  </si>
  <si>
    <t>ร้อยละ 27
(3 คน)</t>
  </si>
  <si>
    <t>3 กิจกรรม</t>
  </si>
  <si>
    <t>24 โครงการ</t>
  </si>
  <si>
    <t>ร้อยละ 92.85</t>
  </si>
  <si>
    <t xml:space="preserve"> - จำนวนโครงการเพื่อการพัฒนาการให้บริการตามภารกิจของหน่วยงาน</t>
  </si>
  <si>
    <t>2 ข้อตกลง</t>
  </si>
  <si>
    <t>ยังไม่มีการเปิดรับสมัครเข้าร่วมโครงการ</t>
  </si>
  <si>
    <t>40 คน</t>
  </si>
  <si>
    <t>9 คน</t>
  </si>
  <si>
    <t>22 คน</t>
  </si>
  <si>
    <t>28 คน</t>
  </si>
  <si>
    <t>10 คน</t>
  </si>
  <si>
    <t>3 เรื่อง</t>
  </si>
  <si>
    <t>ร้อยละ 62.07</t>
  </si>
  <si>
    <t>18 ครั้ง</t>
  </si>
  <si>
    <t>ร้อยละ 94.12</t>
  </si>
  <si>
    <r>
      <t xml:space="preserve">2 ข้อ
</t>
    </r>
    <r>
      <rPr>
        <sz val="12"/>
        <color theme="1"/>
        <rFont val="TH SarabunPSK"/>
        <family val="2"/>
      </rPr>
      <t>(ให้เช่าพท.จัดกิจกรรมปชส.โรงอาหารกลาง ปรับแผนการให้บริการผ่านระบบออนไลน์)</t>
    </r>
  </si>
  <si>
    <r>
      <t xml:space="preserve">1 ฐานข้อมูล
</t>
    </r>
    <r>
      <rPr>
        <sz val="12"/>
        <color theme="1"/>
        <rFont val="TH SarabunPSK"/>
        <family val="2"/>
      </rPr>
      <t>(ฐานข้อมูลลูกค้างานเกษตรแฟร์ 2558)</t>
    </r>
  </si>
  <si>
    <t>ร้อยละ 92</t>
  </si>
  <si>
    <t>48,518,619.75 บาท
(5 งาน)</t>
  </si>
  <si>
    <t>40,633,388.10 บาท</t>
  </si>
  <si>
    <t>7 ครั้ง</t>
  </si>
  <si>
    <t>40 สื่อประชาสัมพันธ์</t>
  </si>
  <si>
    <t>84 คน</t>
  </si>
  <si>
    <t>ร้อยละ 63.11</t>
  </si>
  <si>
    <t>7 ราย</t>
  </si>
  <si>
    <t>6 ผลงาน</t>
  </si>
  <si>
    <t>3 ราย</t>
  </si>
  <si>
    <t>ร้อยละ 87.94</t>
  </si>
  <si>
    <t>ร้อยละ 91.96</t>
  </si>
  <si>
    <t>ร้อยละ 84</t>
  </si>
  <si>
    <r>
      <t xml:space="preserve">5 ข้อ
</t>
    </r>
    <r>
      <rPr>
        <sz val="12"/>
        <color theme="1"/>
        <rFont val="TH SarabunPSK"/>
        <family val="2"/>
      </rPr>
      <t>(KM แนวทางการประเมินคุณภาพภายในระดับหลักสูตร)</t>
    </r>
  </si>
  <si>
    <t>ร้อยละ 65.11</t>
  </si>
  <si>
    <t>จัดทำระบบสารสนเทศเพื่อการประกันคุณภาพ (QAIS) เป็นฐานข้อมูลเชิงปริมาณให้คณะใช้ประเมินคุณภาพภายใน</t>
  </si>
  <si>
    <t>ร้อยละ 3.53</t>
  </si>
  <si>
    <t>ร้อยละ 88.92</t>
  </si>
  <si>
    <t>ร้อยละ 89.13</t>
  </si>
  <si>
    <t>ไม่จัดโครงการเนื่องจากปิดสนามปรับปรุงลู่ยาง</t>
  </si>
  <si>
    <t>ร้อยละ 71.43</t>
  </si>
  <si>
    <t>อยู่ระหว่างดำเนินการ
(ขั้นตอนการทดลองใช้ระบบบริหารการจัดการเงินสดของธนาคาร)</t>
  </si>
  <si>
    <t>54,377 บาท</t>
  </si>
  <si>
    <t>ไม่ได้จัดโครงการ</t>
  </si>
  <si>
    <t>ตามยุทธศาสตร์มหาวิทยาลัยเกษตรศาสตร์ ระยะ 10 ปี (พ.ศ.2556-2565)</t>
  </si>
  <si>
    <t>ประเด็นยุทธศาสตร์</t>
  </si>
  <si>
    <t>ความสำเร็จของโครงการ/กิจกรรม</t>
  </si>
  <si>
    <t>ความสำเร็จตามตัวชี้วัด</t>
  </si>
  <si>
    <t>ร้อยละของการบรรลุ
(ร้อยละ)</t>
  </si>
  <si>
    <t>ตัวชี้วัด
(ตัว)</t>
  </si>
  <si>
    <t>บรรลุความสำเร็จ
(ตัว)</t>
  </si>
  <si>
    <t>1. เสริมสร้างวิชาการให้เข้มแข็ง ทันสมัย เพื่อการพัฒนาคุณภาพชีวิต</t>
  </si>
  <si>
    <t>2. สร้างองค์ความรู้เพื่อความเป็นเลิศและเพื่อการใช้ประโยชน์</t>
  </si>
  <si>
    <t>3. บริการทางวิชาการเพื่อสังคมและเพื่อการพึ่งพาตนเองได้อย่างยั่งยืน</t>
  </si>
  <si>
    <t>4. การอนุรักษ์ ฟื้นฟู ทำนุบำรุงศาสนา ศิลปะและวัฒนธรรมไทยเพื่อเชิดชูความเป็นไทยและนำพาสู่สากล</t>
  </si>
  <si>
    <t>5. ปฏิรูประบบการบริหารองค์กรเพื่อเพิ่มประสิทธิภาพการจัดการและรองรับการเปลี่ยนแปลง</t>
  </si>
  <si>
    <t>สรุปการรายงานผลดำเนินงานตามแผนปฏิบัติงาน (Action Plan) ประจำปีงบประมาณ พ.ศ.2558 สำนักงานอธิการบดี</t>
  </si>
  <si>
    <t>จำนวนโครงการ/กิจกรรม ดำเนินการจริง</t>
  </si>
  <si>
    <t>จำนวนโครงการ/กิจกรรม ตามแผน</t>
  </si>
  <si>
    <t>ร้อยละของการดำเนินโครงการ</t>
  </si>
  <si>
    <t xml:space="preserve">1. ความสำเร็จจำแนกตามตัวชี้วัด จำนวนตัวชี้วัดทั้งหมด .... บรรลุความสำเร็จ (ตามเป้าหมาย/สูงกว่าเป้าหมาย) ... ตัวชี้วัด คิดเป็นร้อยละ ... </t>
  </si>
  <si>
    <t>2. ความสำเร็จจำแนกตามโครงการของหน่วยงาน จำนวนโครงการ/กิจกรรมทั้งหมด ... ดำเนินการจริง ... โครงการ คิดเป็นร้อยละ ... บรรลุความสำเร็จ ... โครงการ/กิจกรรม คิดเป็นร้อยละ ...</t>
  </si>
  <si>
    <t>ดำเนินการแล้วเสร็จ</t>
  </si>
  <si>
    <t>อยู่ระหว่าง/ยังไม่ดำเนินการ</t>
  </si>
  <si>
    <t>ความสำเร็จเมื่อเทียบเป้าหมายกับผลผลิต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</si>
  <si>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</si>
  <si>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</si>
  <si>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1 บรรลุความสำเร็จ (ตามเป้าหมาย/สูงกว่าเป้าหมาย) 1 ตัวชี้วัด คิดเป็นร้อยละ 100.00  </t>
  </si>
  <si>
    <t>2. ความสำเร็จจำแนกตามโครงการของหน่วยงาน จำนวนโครงการ/กิจกรรมทั้งหมด 1 โครงการ ดำเนินการจริง 1 โครงการ คิดเป็นร้อยละ 100.00 บรรลุความสำเร็จ 1 โครงการ คิดเป็นร้อยละ 100.00</t>
  </si>
  <si>
    <t>ร้อยละ 93.20</t>
  </si>
  <si>
    <t>ร้อยละ 94.30</t>
  </si>
  <si>
    <t>ร้อยละ 70.55</t>
  </si>
  <si>
    <t>ร้อยละ 64.91</t>
  </si>
  <si>
    <t>ร้อยละ 63.05</t>
  </si>
  <si>
    <t>ร้อยละ 4.08</t>
  </si>
  <si>
    <t>ร้อยละ 82</t>
  </si>
  <si>
    <t>อยู่ระหว่างรวบรวมผลดำเนินงาน</t>
  </si>
  <si>
    <t>5 ฉบับ</t>
  </si>
  <si>
    <t>ü</t>
  </si>
  <si>
    <r>
      <t>การดำเนินโครงการ (</t>
    </r>
    <r>
      <rPr>
        <b/>
        <sz val="12"/>
        <color theme="1"/>
        <rFont val="Wingdings"/>
        <charset val="2"/>
      </rPr>
      <t>ü</t>
    </r>
    <r>
      <rPr>
        <b/>
        <sz val="12"/>
        <color theme="1"/>
        <rFont val="TH SarabunPSK"/>
        <family val="2"/>
      </rPr>
      <t>)</t>
    </r>
  </si>
  <si>
    <t>227 คน</t>
  </si>
  <si>
    <t>16 ฐานข้อมูล</t>
  </si>
  <si>
    <t>ร้อยละ 88</t>
  </si>
  <si>
    <t>22,684,344 บาท</t>
  </si>
  <si>
    <t>41,196,235.5 บาท</t>
  </si>
  <si>
    <t>27 คณะ</t>
  </si>
  <si>
    <t>23 คณะ</t>
  </si>
  <si>
    <t xml:space="preserve"> - โครงการวิจัยสถาบัน เรื่อง คุณภาพบัณฑิตระดับปริญญาตรี ของมก. ประจำปี พ.ศ.2557</t>
  </si>
  <si>
    <t>ร้อยละ 67</t>
  </si>
  <si>
    <t xml:space="preserve">
ร้อยละ 93.61
ร้อยละ 56.45</t>
  </si>
  <si>
    <t xml:space="preserve">
.0001
.00275</t>
  </si>
  <si>
    <t>ร้อยละ 76.67</t>
  </si>
  <si>
    <t>ร้อยละ 79.66</t>
  </si>
  <si>
    <t>ร้อยละ 91.53</t>
  </si>
  <si>
    <t>11 ครั้ง</t>
  </si>
  <si>
    <t>ร้อยละ 83.33</t>
  </si>
  <si>
    <t>1. ความสำเร็จจำแนกตามตัวชี้วัด จำนวนตัวชี้วัดทั้งหมด 24 บรรลุความสำเร็จ (ตามเป้าหมาย/สูงกว่าเป้าหมาย) 16 ตัวชี้วัด คิดเป็นร้อยละ 66.67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</si>
  <si>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</si>
  <si>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</si>
  <si>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>2. ความสำเร็จจำแนกตามโครงการของหน่วยงาน จำนวนโครงการ/กิจกรรมทั้งหมด 24 ดำเนินการจริง 21 โครงการ คิดเป็นร้อยละ 87.50 บรรลุความสำเร็จ 16 โครงการ/กิจกรรม คิดเป็นร้อยละ 76.19</t>
  </si>
  <si>
    <t>ไมได้จัดโครงการ</t>
  </si>
  <si>
    <t>11 ฐานข้อมูล</t>
  </si>
  <si>
    <t>ร้อยละ 9.43</t>
  </si>
  <si>
    <t>1.1 ปรับปรุงกระบวนการทำงาน เพื่อลดขั้นตอนการทำงานและเพิ่มประสิทธิภาพการทำงาน (ต่อ)</t>
  </si>
  <si>
    <t xml:space="preserve"> - โครงการปรับปรุงงาน/ลดขั้นตอนการทำงาน (ต่อ)</t>
  </si>
  <si>
    <t xml:space="preserve"> - การสำรวจความพึงพอใจของผู้รับบริการ (ต่อ)</t>
  </si>
  <si>
    <t xml:space="preserve"> - การพัฒนาการให้บริการตามภารกิจของหน่วยงาน (ต่อ)</t>
  </si>
  <si>
    <t xml:space="preserve"> - ระดับความสำเร็จของการให้บริการที่สอดคล้องกับความต้องการของผู้รับบริการ (ต่อ)</t>
  </si>
  <si>
    <t xml:space="preserve"> - การจัดการองค์ความรู้ภายในหน่วยงาน (ต่อ)</t>
  </si>
  <si>
    <t xml:space="preserve"> - การพัฒนาสถาบันสู่สถาบันเรียนรู้ (ต่อ)</t>
  </si>
  <si>
    <t xml:space="preserve"> - การจัดทำแผนปฏิบัติการ (Action Plan) (ต่อ) </t>
  </si>
  <si>
    <t xml:space="preserve"> - กระบวนการพัฒนาแผน (ต่อ)</t>
  </si>
  <si>
    <t xml:space="preserve"> - ร้อยละของการบรรลุเป้าหมายตามแผนปฏิบัติการ (ต่อ)</t>
  </si>
  <si>
    <t xml:space="preserve"> - โครงการจัดทำงานวิจัยสถาบัน (ต่อ)</t>
  </si>
  <si>
    <t xml:space="preserve"> - จำนวนโครงการ (ต่อ)</t>
  </si>
  <si>
    <t>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 (ต่อ)</t>
  </si>
  <si>
    <t xml:space="preserve"> - โครงการพัฒนาปรับปรุงฐานข้อมูลเพื่อการบริหารจัดการ (ต่อ)</t>
  </si>
  <si>
    <t xml:space="preserve"> - จำนวนฐานข้อมูลที่ได้รับการพัฒนาปรับปรุง (ต่อ)</t>
  </si>
  <si>
    <t>3.2 เร่งรัดพัฒนาศักยภาพบุคลากรให้พร้อมเป็นส่วนหนึ่งของประชาคมอาเซียนและนานาชาติ (ต่อ)</t>
  </si>
  <si>
    <t>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 (ต่อ)</t>
  </si>
  <si>
    <t xml:space="preserve"> - ร้อยละของบุคลากรที่เข้าร่วมโครงการ (ต่อ)</t>
  </si>
  <si>
    <t xml:space="preserve"> - ระดับความพึงพอใจของผู้เข้าร่วมโครงการ (ต่อ)</t>
  </si>
  <si>
    <t>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 (ต่อ)</t>
  </si>
  <si>
    <t xml:space="preserve"> - การจัดทำแผนพัฒนาบุคลากรและการติดตามประเมินผล (ต่อ)</t>
  </si>
  <si>
    <t xml:space="preserve"> - ระบบการพัฒนาบุคลากร (ต่อ)</t>
  </si>
  <si>
    <t xml:space="preserve"> - การพัฒนาบุคลากร (ต่อ)</t>
  </si>
  <si>
    <t xml:space="preserve"> - ร้อยละของบุคลากรที่ได้รับการพัฒนาความรู้ และทักษะวิชาชีพที่สอดคล้องกับการปฏิบัติงานทั้งในหรือต่างประเทศ (ต่อ)</t>
  </si>
  <si>
    <t>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 (ต่อ)</t>
  </si>
  <si>
    <t xml:space="preserve"> - โครงการส่งเสริมการใช้ทรัพยากรร่วมกันในหน่วยงานและระหว่างหน่วยงาน (ต่อ)</t>
  </si>
  <si>
    <t>5.3  ส่งเสริมการปฏิบัติตามมาตรการอนุรักษ์พลังงานให้เพิ่มมากขึ้น (ต่อ)</t>
  </si>
  <si>
    <t xml:space="preserve"> - จำนวนโครงการ/กิจกรรม (ต่อ)</t>
  </si>
  <si>
    <t>จัดส่ง SSR ให้สำนักงานอธิการบดี</t>
  </si>
  <si>
    <t>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 (ต่อ)</t>
  </si>
  <si>
    <t xml:space="preserve"> - กิจกรรมการจัดทำรายงานการประเมินตนเอง (SAR) (ต่อ)</t>
  </si>
  <si>
    <t xml:space="preserve"> - การจัดทำแผนบริหารความเสี่ยง (ต่อ)</t>
  </si>
  <si>
    <t xml:space="preserve"> - ระบบบริหารความเสี่ยง (ต่อ)</t>
  </si>
  <si>
    <t xml:space="preserve"> - จำนวนครั้งการประเมินภาวะผู้นำของผู้บริหารหน่วยงาน</t>
  </si>
  <si>
    <t xml:space="preserve"> - ผลการประเมินภาวะผู้นำของผู้บริหารหน่วยงาน</t>
  </si>
  <si>
    <t>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 (ต่อ)</t>
  </si>
  <si>
    <t>8.1 ส่งเสริมสวัสดิการและการพัฒนาคุณภาพชีวิตในด้านต่างๆ อาทิ กีฬา ดนตรี และสุขภาพ เป็นต้น (ต่อ)</t>
  </si>
  <si>
    <t>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 (ต่อ)</t>
  </si>
  <si>
    <t xml:space="preserve"> - โครงการวันพัฒนาและปลูกต้นไม้ มก. (ต่อ)</t>
  </si>
  <si>
    <t xml:space="preserve"> - การพัฒนาสุนทรียภาพในมิติทางศิลปะและวัฒนธรรม (ต่อ)</t>
  </si>
  <si>
    <t>ร้อยละ 59.26</t>
  </si>
  <si>
    <t>ร้อยละ 100 
(7 คน)</t>
  </si>
  <si>
    <t>4 ครั้ง
(ครั้งที่ 4/57, 1/58, 2/58 และ 3/58)</t>
  </si>
  <si>
    <t>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 (ต่อ)</t>
  </si>
  <si>
    <t xml:space="preserve">1. ความสำเร็จจำแนกตามตัวชี้วัด จำนวนตัวชี้วัดทั้งหมด 128 บรรลุความสำเร็จ (ตามเป้าหมาย/สูงกว่าเป้าหมาย) 92.5 ตัวชี้วัด คิดเป็นร้อยละ 72.27 </t>
  </si>
  <si>
    <t>2. ความสำเร็จจำแนกตามโครงการของหน่วยงาน จำนวนโครงการ/กิจกรรมทั้งหมด 104 ดำเนินการจริง 92 โครงการ คิดเป็นร้อยละ 88.46 บรรลุความสำเร็จ 90 โครงการ/กิจกรรม คิดเป็นร้อยละ 97.83</t>
  </si>
  <si>
    <t xml:space="preserve"> - โครงการพัฒนาทักษะการใช้ภาษาอังกฤษ (ต่อ)</t>
  </si>
  <si>
    <t xml:space="preserve"> - การส่งเสริมภาษาไทย</t>
  </si>
  <si>
    <t xml:space="preserve"> - โครงการพัฒนาสุนทรียภาพ (ต่อ)</t>
  </si>
  <si>
    <t>ร้อยละ 88.89 
(8 คน จาก 9 คน)</t>
  </si>
  <si>
    <t>3,017,936 คน
รวมสื่อสาธารณะ ทีวี</t>
  </si>
  <si>
    <t>ร้อยละ 93.55</t>
  </si>
  <si>
    <t xml:space="preserve">แผนปฏิบัติการ (Action Plan) ประจำปีงบประมาณ พ.ศ.2559 </t>
  </si>
  <si>
    <t>แผนปฏิบัติการ (Action Plan) ประจำปีงบประมาณ พ.ศ.2559</t>
  </si>
  <si>
    <t xml:space="preserve">สรุปแผนปฏิบัติการ (Action Plan) ประจำปีงบประมาณ พ.ศ.2559 </t>
  </si>
  <si>
    <t>เป้าหมายผลผลิต
พ.ศ.2559</t>
  </si>
  <si>
    <t>ประมาณการงบประมาณรายรับ - รายจ่าย</t>
  </si>
  <si>
    <t>15,455 คน</t>
  </si>
  <si>
    <t>220 คน</t>
  </si>
  <si>
    <t>750 คน</t>
  </si>
  <si>
    <t>ขึ้นอยู่กับผลดำเนินการธุรกิจของผู้ประกอบ
การ</t>
  </si>
  <si>
    <t>3 ฐานข้อมูล</t>
  </si>
  <si>
    <t>50 คน</t>
  </si>
  <si>
    <t xml:space="preserve"> - โครงการพัฒนาปรับปรุงฐานข้อมูล (ผู้ประกอบการ, บริหารสัญญาถ่ายทอดเทคโนโลยี และ Talent Mobility)</t>
  </si>
  <si>
    <t>ไม่น้อยกว่า 4.10</t>
  </si>
  <si>
    <t>มีการปรับปรุงระบบสารสนเทศเพื่อการประกันคุณภาพ (QAIS)</t>
  </si>
  <si>
    <t>บุคลากรไม่น้อยกว่าร้อยละ 90 ได้เรียนภาษาอังกฤษ</t>
  </si>
  <si>
    <t>ร้อยละ 3.00</t>
  </si>
  <si>
    <t xml:space="preserve"> - กิจกรรมเชิงวิชาการร่วมกับเครือข่าย/สถาบันคู่สัญญาต่างประเทศ </t>
  </si>
  <si>
    <t xml:space="preserve"> - จำนวนครั้งที่จัดกิจกรรม</t>
  </si>
  <si>
    <t>2.1 พัฒนาหลักสูตรนานาชาติให้เพิ่มขึ้น</t>
  </si>
  <si>
    <t xml:space="preserve"> - โครงการผลักดันการจัดทำหลักสูตรร่วมระดับบัณฑิตศึกษากับสถาบันคู่สัญญาต่างประเทศ (Double/Dual Degree)</t>
  </si>
  <si>
    <t xml:space="preserve"> - จำนวนข้อตกลงที่จัดทำและลงนามร่วมกับสถาบันคู่สัญญา</t>
  </si>
  <si>
    <t>2 ฉบับ</t>
  </si>
  <si>
    <t xml:space="preserve"> - กิจกรรมสนับสนุนการเคลื่อนย้ายนิสิตนักศึกษาระหว่างประเทศและการถ่ายโอนหน่วยกิต</t>
  </si>
  <si>
    <t xml:space="preserve"> - จำนวนนิสิตที่เข้าร่วมกิจกรรม</t>
  </si>
  <si>
    <t xml:space="preserve"> - กิจกรรมสนับสนุนการพัฒนาศักยภาพและทักษะนิสิต</t>
  </si>
  <si>
    <t xml:space="preserve"> - จำนวนนิสิตที่สมัครเข้าร่วมโครงการ</t>
  </si>
  <si>
    <t>2.3 เพิ่มจำนวนนิสิต และอาจารย์ชาวต่างชาติ</t>
  </si>
  <si>
    <t xml:space="preserve"> - กิจกรรมการให้ทุนสนับสนุนการศึกษาต่อ/ฝึกอบรมแก่ชาวต่างชาติแบบเต็มจำนวน/บางส่วน</t>
  </si>
  <si>
    <t xml:space="preserve"> - จำนวนชาวต่างชาติที่ได้รับทุนการศึกษา/ฝึกอบรม ณ มก.</t>
  </si>
  <si>
    <t xml:space="preserve"> - การจัดหลักสูตรการศึกษา/ฝึกอบรมให้ชาวต่างชาติโดยแหล่งทุนสนับสนุนจากภายนอก</t>
  </si>
  <si>
    <t xml:space="preserve"> - จำนวนหลักสูตรที่จัดให้แก่ชาวต่างชาติ</t>
  </si>
  <si>
    <t>30 หลักสูตร</t>
  </si>
  <si>
    <t>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</t>
  </si>
  <si>
    <t xml:space="preserve"> - กิจกรรมการสนับสนุนการดำเนินโครงการวิจัยร่วม</t>
  </si>
  <si>
    <t xml:space="preserve"> - โครงการทุนสนับสนุนการพัฒนาศักยภาพอาจารย์</t>
  </si>
  <si>
    <t xml:space="preserve"> - จำนวนคณาจารย์ที่สมัครรับการคัดเลือก</t>
  </si>
  <si>
    <t xml:space="preserve"> - การนำผลความต้องการและความพึงพอใจในการให้บริการ</t>
  </si>
  <si>
    <t xml:space="preserve"> - จำนวนเรื่องที่จัดทำแผ่นป้าย</t>
  </si>
  <si>
    <t>36 เรื่อง</t>
  </si>
  <si>
    <t xml:space="preserve"> - จำนวนครั้งที่มีการประชุม</t>
  </si>
  <si>
    <t xml:space="preserve"> - การประชุมหัวหน้างานและบุคลากร</t>
  </si>
  <si>
    <t>12 ครั้ง</t>
  </si>
  <si>
    <t>16 โครงการ</t>
  </si>
  <si>
    <t>45 ล้านบาท</t>
  </si>
  <si>
    <t>24 ล้านบาท</t>
  </si>
  <si>
    <t xml:space="preserve"> - จำนวนครั้งที่มีการประชุมบุคลากรเพื่อจัดทำ SSR</t>
  </si>
  <si>
    <t>26 ล้านบาท</t>
  </si>
  <si>
    <t>12 ล้านบาท</t>
  </si>
  <si>
    <t xml:space="preserve"> -  โครงการวันคล้ายวันสถาปนาสำนักการกีฬาและสืบสานประเพณีไทย</t>
  </si>
  <si>
    <t>100 คน</t>
  </si>
  <si>
    <t>4.5 ล้านบาท</t>
  </si>
  <si>
    <t xml:space="preserve"> - กิจกรรมการเข้าร่วมเครือข่ายการจัดการความรู้นักตรวจสอบภายในระหว่างมหาวิทยาลัย</t>
  </si>
  <si>
    <t xml:space="preserve"> - จำนวนครั้งที่เข้าร่วมกิจกรรม</t>
  </si>
  <si>
    <t xml:space="preserve"> - การพัฒนาทักษะความรู้ด้านวิชาชีพและความรู้ในสายงานที่รับผิดชอบ</t>
  </si>
  <si>
    <t xml:space="preserve"> - โครงการอบรม/สัมมนา คณะกรรมการตรวจสอบภายในประจำคณะ สถาบัน สำนัก</t>
  </si>
  <si>
    <t xml:space="preserve"> - ระดับความพึงพอใจ/ระดับความรู้ ของผู้เข้าร่วมโครงการ</t>
  </si>
  <si>
    <t xml:space="preserve"> - การจัดทำแผนการตรวจสอบประจำปี (Audit Plan) และแผนปฏิบัติการประจำปี (Action Plan)</t>
  </si>
  <si>
    <t xml:space="preserve"> - จำนวนแผนการตรวจสอบประจำปี และแผนปฏิบัติการประจำปี</t>
  </si>
  <si>
    <t>2 แผนงาน</t>
  </si>
  <si>
    <t xml:space="preserve"> - ร้อยละของการบรรลุเป้าหมายตามแผน</t>
  </si>
  <si>
    <t xml:space="preserve"> - ร้อยละความสำเร็จของการดำเนินการตามแผนบริหารความเสี่ยง</t>
  </si>
  <si>
    <t xml:space="preserve"> 
ร้อยละ 80
ร้อยละ 80</t>
  </si>
  <si>
    <t xml:space="preserve"> - โครงการสื่อธรรมะออนไลน์</t>
  </si>
  <si>
    <t xml:space="preserve"> - จำนวนตัวแทนบุคลากรแต่ละงานที่เข้าร่วมโครงการ</t>
  </si>
  <si>
    <t>ไม่น้อยกว่า 5 คน/งาน</t>
  </si>
  <si>
    <t xml:space="preserve"> - โครงการติดตามและประเมินผลการพัฒนาบุคลากรรายบุคคล</t>
  </si>
  <si>
    <t xml:space="preserve"> - ร้อยละของบุคลากรที่เข้าอบรมไม่ต่ำกว่าเกณฑ์ที่มหาวิทยาลัยกำหนด</t>
  </si>
  <si>
    <t xml:space="preserve"> - กิจกรรมการรายงานการศึกษาภาพลักษณ์หน่วยงานในทัศนะของบุคลากรภายใน มก.</t>
  </si>
  <si>
    <t xml:space="preserve"> - ร้อยละความสำเร็จของการจัดทำรายงานการศึกษา</t>
  </si>
  <si>
    <t xml:space="preserve"> - โครงการลดการใช้กระดาษสำนักงาน</t>
  </si>
  <si>
    <t xml:space="preserve"> - ร้อยละของเงินที่ซื้อกระดาษลดลง</t>
  </si>
  <si>
    <t>ร้อยละ 7</t>
  </si>
  <si>
    <t xml:space="preserve"> - โครงการพัฒนาฐานข้อมูลกลางด้านกายภาพ มก.บางเขน </t>
  </si>
  <si>
    <t xml:space="preserve"> - โครงการพัฒนาปรับปรุงระบบงบประมาณเงินรายได้ มก.</t>
  </si>
  <si>
    <t xml:space="preserve"> - ร้อยละของการพัฒนาปรับปรุงระบบงาน และสามารถเปิดใช้งานทันการจัดทำงบประมาณ ปี 2560</t>
  </si>
  <si>
    <t xml:space="preserve"> - ระดับความพึงพอใจของผู้ใช้งานระบบ</t>
  </si>
  <si>
    <t xml:space="preserve"> - โครงการจัดทำ Concept and Overall ศึกษาสถานภาพสิ่งแวดล้อม มก.บางเขน</t>
  </si>
  <si>
    <t xml:space="preserve"> - ร้อยละความสำเร็จของการศึกษา</t>
  </si>
  <si>
    <t xml:space="preserve"> - โครงการจัดทำระบบสารสนเทศเพื่อสนับสนุนการบริหารมหาวิทยาลัย</t>
  </si>
  <si>
    <t xml:space="preserve"> - โครงการพัฒนาระบบสารสนเทศเพื่อการบริหารจัดการภายในหน่วยงาน</t>
  </si>
  <si>
    <t xml:space="preserve"> - จำนวนข้อมูลแล้วเสร็จ</t>
  </si>
  <si>
    <t>1 ด้าน</t>
  </si>
  <si>
    <t xml:space="preserve"> - ร้อยละความสำเร็จของระบบงานแต่ละระบบที่แล้วเสร็จ</t>
  </si>
  <si>
    <t>ไม่ต่ำกว่าร้อยละ 80</t>
  </si>
  <si>
    <t xml:space="preserve"> - โครงการจัดทำคู่มือการปฏิบัติงาน</t>
  </si>
  <si>
    <t xml:space="preserve"> - จำนวนคู่มือที่จัดทำแล้วเสร็จ</t>
  </si>
  <si>
    <t>8 คู่มือ</t>
  </si>
  <si>
    <t xml:space="preserve"> - โครงการศึกษาความพึงพอใจของผู้ติดต่อและรับบริการภายนอกที่มีต่อหน่วยงานสนับสนุนการดำเนินงานกองแผนงาน</t>
  </si>
  <si>
    <t xml:space="preserve"> - โครงการเรียนรู้งาน</t>
  </si>
  <si>
    <t xml:space="preserve"> - ระดับความพึงพอใจของบุคลากรภายในที่ติดต่อประสานงานร่วมกับงานรับเอกสาร</t>
  </si>
  <si>
    <t xml:space="preserve"> - โครงการสนับสนุนการสร้างผลงานและความก้าวหน้าทางวิชาการ</t>
  </si>
  <si>
    <t xml:space="preserve"> - จำนวนชิ้นงานที่แล้วเสร็จ</t>
  </si>
  <si>
    <t>2 ชิ้นงาน</t>
  </si>
  <si>
    <t xml:space="preserve"> - โครงการความสำเร็จของการให้บริการวิชาการที่สอดคล้องกับความต้องการของผู้รับบริการด้านงบประมาณแผ่นดิน (งบลงทุน)</t>
  </si>
  <si>
    <t>1,500 คน</t>
  </si>
  <si>
    <t>จัดทำคู่มือเกณฑ์ประเมินคุณภาพ หน่วยงานในสังกัดสำนักงานอธิการบดี</t>
  </si>
  <si>
    <t>มากกว่า 3.51</t>
  </si>
  <si>
    <t>มากกว่าร้อยละ 70</t>
  </si>
  <si>
    <t xml:space="preserve"> - กิจกรรมการสร้างเครือข่ายศิษย์เก่าผ่านการให้ข้อมูลข่าวสาร</t>
  </si>
  <si>
    <t xml:space="preserve"> - จำนวนศิษย์เก่าที่รับข้อมูลข่าวสาร</t>
  </si>
  <si>
    <t>1,000 คน</t>
  </si>
  <si>
    <t xml:space="preserve"> - จำนวนจุลสาร</t>
  </si>
  <si>
    <t xml:space="preserve"> - การจัดทำแผนปฏิบัติการ (Action Plan) (ต่อ)  </t>
  </si>
  <si>
    <t>ร้อยละ 100 
(6 คน)</t>
  </si>
  <si>
    <t xml:space="preserve"> - กิจกรรมการจัดทำรายงานการศึกษาตนเอง (SSR)</t>
  </si>
  <si>
    <t xml:space="preserve"> - จำนวนครั้งการประชุมคณะกรรมการประจำสำนักงานอธิการบดี</t>
  </si>
  <si>
    <t>เดือนละ 1 ครั้ง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</si>
  <si>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</si>
  <si>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</si>
  <si>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
(หน่วย : ล้านบาท)</t>
  </si>
  <si>
    <t xml:space="preserve"> - โครงการ Roadshow Talent Mobility ภายใน มก.</t>
  </si>
  <si>
    <t>รายงานผลการปฏิบัติงานตามแผนปฏิบัติการ (Action Plan) ประจำปีงบประมาณ พ.ศ.2559 (รอบ 6 เดือน)</t>
  </si>
  <si>
    <t>รายรับ-รายจ่าย
ในการดำเนินการ</t>
  </si>
  <si>
    <t xml:space="preserve">ยุทธศาสตร์ที่ 1 </t>
  </si>
  <si>
    <t xml:space="preserve">ยุทธศาสตร์ที่ 4 </t>
  </si>
  <si>
    <t>การพัฒนาสู่ความเป็นเลิศทางวิชาการในระดับสากล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</si>
  <si>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</si>
  <si>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</si>
  <si>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</si>
  <si>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หน่วยงาน .................................</t>
  </si>
  <si>
    <t>(ตามแผนยุทธศาสตร์มหาวิทยาลัยเกษตรศาสตร์ ระยะ 10 ปี พ.ศ.2560-2571)</t>
  </si>
  <si>
    <t>การสร้างสรรค์ศาสตร์แห่งแผ่นดิน เพื่อการพัฒนาประเทศที่ยั่งยืน</t>
  </si>
  <si>
    <t>เป้าหมายผลผลิต
พ.ศ.2560</t>
  </si>
  <si>
    <t>(กรณีดำเนินการไม่ได้ตามเป้าหมาย หรือทำได้ดีกว่าเป้าหมาย)</t>
  </si>
  <si>
    <r>
      <rPr>
        <b/>
        <sz val="14"/>
        <color theme="1"/>
        <rFont val="TH SarabunPSK"/>
        <family val="2"/>
      </rPr>
      <t>เหตุผล</t>
    </r>
    <r>
      <rPr>
        <sz val="14"/>
        <color theme="1"/>
        <rFont val="TH SarabunPSK"/>
        <family val="2"/>
      </rPr>
      <t xml:space="preserve">           </t>
    </r>
  </si>
  <si>
    <t>แนวทาง 1 มุ่งสร้างความแข็งแกร่งทางวิชาการด้านเกษตร อาหาร และป่าไม้</t>
  </si>
  <si>
    <t>โครงการ...................</t>
  </si>
  <si>
    <t>แนวทาง 2 มุ่งให้บริการประชาชนและเกษตรกรอย่างมีประสิทธิภาพ</t>
  </si>
  <si>
    <t>โครงการ..................</t>
  </si>
  <si>
    <t>แนวทาง 3 ส่งเสริมให้นิสิตนำองค์ความรู้ของตนเองไปสร้างชุมชนต้นแบบในท้องถิ่นเกิดของตน หรือชุมชนโดยรอบมหาวิทยาลัย วิทยาเขต หรือศูนย์/สถานีวิจัย</t>
  </si>
  <si>
    <t>โครงการ......................</t>
  </si>
  <si>
    <t>โครงการ............................</t>
  </si>
  <si>
    <t>โครงการ.................</t>
  </si>
  <si>
    <t>แนวทาง 4 มุ่งเน้นการประชาสัมพันธ์ โดยรวมพลังศิษย์เก่ามหาวิทยาลัยเกษตรศาสตร์ทั้งแผ่นดิน ร่วมพัฒนามหาวิทยาลัยและพัฒนาประเทศ</t>
  </si>
  <si>
    <t>แนวทาง 5 สนับสนุนการพัฒนาวิทยาเขตเพื่อตอบสนองการพัฒนาในพื้นที่</t>
  </si>
  <si>
    <t>โครงการ.................................</t>
  </si>
  <si>
    <t>แนวทาง 6 ส่งเสริมการบริการทางวิชาการ</t>
  </si>
  <si>
    <t>โครงการ................................</t>
  </si>
  <si>
    <t>โครงการ.......................</t>
  </si>
  <si>
    <t>แนวทาง 1 ด้านการวิจัย นวัตกรรมและสิ่งประดิษฐ์</t>
  </si>
  <si>
    <t>แนวทาง 2 ด้านบุคลากร</t>
  </si>
  <si>
    <t>แนวทาง 3 ด้านโครงสร้างพื้นฐาน</t>
  </si>
  <si>
    <t>แนวทาง 4 ด้านความร่วมมือทางวิชาการ</t>
  </si>
  <si>
    <t>แนวทาง 5 ด้านการบริหารงานวิจัย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</si>
  <si>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</si>
  <si>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</si>
  <si>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</si>
  <si>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</si>
  <si>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</si>
  <si>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</si>
  <si>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</si>
  <si>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</si>
  <si>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</si>
  <si>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</si>
  <si>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</si>
  <si>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</si>
  <si>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</si>
  <si>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</si>
  <si>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</si>
  <si>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</si>
  <si>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</si>
  <si>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</si>
  <si>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</si>
  <si>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</si>
  <si>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</si>
  <si>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</si>
  <si>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</si>
  <si>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</si>
  <si>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</si>
  <si>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สรุปยุทธศาสตร์ที่หน่วยงานเกี่ยวข้อง</t>
  </si>
  <si>
    <t>15.สำนักงานอธิการบดี</t>
  </si>
  <si>
    <t xml:space="preserve">   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</si>
  <si>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</si>
  <si>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   กลยุทธ์สำนักงานอธิการบดี : สร้างกลไกการปฏิบัติงานร่วมกันอย่างมีระบบ</t>
  </si>
  <si>
    <t xml:space="preserve">  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</si>
  <si>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</si>
  <si>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</si>
  <si>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</si>
  <si>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</si>
  <si>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 xml:space="preserve">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</si>
  <si>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 xml:space="preserve">          อื่นๆ..........................................</t>
  </si>
  <si>
    <t xml:space="preserve">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</si>
  <si>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กลยุทธ์สำนักงานอธิการบดี : ปรับปรุงระบบการทำงานด้วยเทคโนโลยี</t>
  </si>
  <si>
    <t xml:space="preserve">       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</si>
  <si>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</si>
  <si>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 กลยุทธ์สำนักงานอธิการบดี : สร้างกลไกการปฏิบัติงานร่วมกันอย่างมีระบบ</t>
  </si>
  <si>
    <t xml:space="preserve"> 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</si>
  <si>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กลยุทธ์สำนักงานอธิการบดี : ควบคุมรายจ่ายให้มีประสิทธิภาพ</t>
  </si>
  <si>
    <t xml:space="preserve">          กลยุทธ์สำนักงานอธิการบดี : แสวงหารายได้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</si>
  <si>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</si>
  <si>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</si>
  <si>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</si>
  <si>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ผลรอบ 6 เดือน</t>
  </si>
  <si>
    <t>ตัวชี้วัด</t>
  </si>
  <si>
    <t xml:space="preserve">โครงการ/กิจกรรม
</t>
  </si>
  <si>
    <t xml:space="preserve">ผลการปฏิบัติงานตามแผนปฏิบัติการ (Action Plan) ประจำปีงบประมาณ พ.ศ.2560  รอบ 6 เดือน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</si>
</sst>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000_-;\-* #,##0.0000_-;_-* &quot;-&quot;??_-;_-@_-"/>
  </numFmts>
  <fonts count="40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4"/>
      <color theme="1"/>
      <name val="TH SarabunPSK"/>
      <family val="2"/>
    </font>
    <font>
      <i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u/>
      <sz val="14"/>
      <color rgb="FFFF0000"/>
      <name val="TH SarabunPSK"/>
      <family val="2"/>
    </font>
    <font>
      <u/>
      <sz val="14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8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8"/>
      <color theme="1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Wingdings"/>
      <charset val="2"/>
    </font>
    <font>
      <b/>
      <sz val="12"/>
      <color theme="1"/>
      <name val="Wingdings"/>
      <charset val="2"/>
    </font>
    <font>
      <sz val="14"/>
      <name val="Wingdings"/>
      <charset val="2"/>
    </font>
    <font>
      <sz val="11"/>
      <color theme="1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i/>
      <sz val="14"/>
      <color theme="1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sz val="16"/>
      <color rgb="FFFF0000"/>
      <name val="Browallia New"/>
      <family val="2"/>
    </font>
    <font>
      <u/>
      <sz val="16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6" fillId="0" borderId="0"/>
    <xf numFmtId="43" fontId="22" fillId="0" borderId="0" applyFont="0" applyFill="0" applyBorder="0" applyAlignment="0" applyProtection="0"/>
  </cellStyleXfs>
  <cellXfs count="9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textRotation="90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/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2" xfId="0" applyFont="1" applyBorder="1"/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textRotation="90"/>
    </xf>
    <xf numFmtId="0" fontId="2" fillId="0" borderId="2" xfId="0" applyFont="1" applyBorder="1"/>
    <xf numFmtId="0" fontId="6" fillId="0" borderId="3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6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6" fillId="0" borderId="3" xfId="0" applyFont="1" applyBorder="1"/>
    <xf numFmtId="0" fontId="2" fillId="0" borderId="3" xfId="0" applyFont="1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1" fillId="5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/>
    </xf>
    <xf numFmtId="0" fontId="1" fillId="0" borderId="1" xfId="0" applyFont="1" applyBorder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6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4" borderId="8" xfId="0" applyFont="1" applyFill="1" applyBorder="1" applyAlignment="1">
      <alignment vertical="top"/>
    </xf>
    <xf numFmtId="0" fontId="1" fillId="4" borderId="8" xfId="0" applyFont="1" applyFill="1" applyBorder="1" applyAlignment="1"/>
    <xf numFmtId="0" fontId="6" fillId="4" borderId="8" xfId="0" applyFont="1" applyFill="1" applyBorder="1" applyAlignment="1">
      <alignment vertical="top"/>
    </xf>
    <xf numFmtId="0" fontId="10" fillId="0" borderId="0" xfId="0" applyFont="1"/>
    <xf numFmtId="0" fontId="12" fillId="4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0" xfId="0" applyFont="1" applyAlignment="1"/>
    <xf numFmtId="0" fontId="3" fillId="0" borderId="0" xfId="0" applyFont="1" applyAlignment="1"/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/>
    <xf numFmtId="0" fontId="17" fillId="0" borderId="0" xfId="1" applyFont="1"/>
    <xf numFmtId="0" fontId="18" fillId="0" borderId="0" xfId="1" applyFont="1"/>
    <xf numFmtId="0" fontId="19" fillId="0" borderId="0" xfId="0" applyFont="1" applyAlignment="1"/>
    <xf numFmtId="0" fontId="18" fillId="0" borderId="0" xfId="1" applyFont="1" applyAlignment="1">
      <alignment horizontal="right"/>
    </xf>
    <xf numFmtId="0" fontId="18" fillId="0" borderId="0" xfId="1" applyFont="1" applyAlignment="1"/>
    <xf numFmtId="0" fontId="1" fillId="0" borderId="3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/>
    </xf>
    <xf numFmtId="0" fontId="20" fillId="0" borderId="5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4" fillId="5" borderId="5" xfId="0" applyFont="1" applyFill="1" applyBorder="1"/>
    <xf numFmtId="0" fontId="4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1" fillId="5" borderId="8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/>
    </xf>
    <xf numFmtId="0" fontId="20" fillId="5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center" vertical="top" wrapText="1"/>
    </xf>
    <xf numFmtId="2" fontId="1" fillId="5" borderId="7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2" fontId="1" fillId="5" borderId="8" xfId="0" applyNumberFormat="1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6" fillId="5" borderId="7" xfId="0" applyFont="1" applyFill="1" applyBorder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9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/>
    </xf>
    <xf numFmtId="2" fontId="1" fillId="5" borderId="5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0" fillId="5" borderId="5" xfId="0" applyFont="1" applyFill="1" applyBorder="1" applyAlignment="1">
      <alignment horizontal="left" vertical="top"/>
    </xf>
    <xf numFmtId="2" fontId="9" fillId="5" borderId="5" xfId="0" applyNumberFormat="1" applyFont="1" applyFill="1" applyBorder="1" applyAlignment="1">
      <alignment horizontal="center" vertical="top" wrapText="1"/>
    </xf>
    <xf numFmtId="2" fontId="9" fillId="5" borderId="8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9" fillId="5" borderId="7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center" vertical="top" wrapText="1"/>
    </xf>
    <xf numFmtId="0" fontId="1" fillId="5" borderId="8" xfId="0" applyFont="1" applyFill="1" applyBorder="1" applyAlignment="1">
      <alignment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left" vertical="top" wrapText="1"/>
    </xf>
    <xf numFmtId="2" fontId="1" fillId="5" borderId="6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164" fontId="9" fillId="5" borderId="5" xfId="0" applyNumberFormat="1" applyFont="1" applyFill="1" applyBorder="1" applyAlignment="1">
      <alignment horizontal="center" vertical="top" wrapText="1"/>
    </xf>
    <xf numFmtId="164" fontId="9" fillId="5" borderId="7" xfId="0" applyNumberFormat="1" applyFont="1" applyFill="1" applyBorder="1" applyAlignment="1">
      <alignment horizontal="center" vertical="top" wrapText="1"/>
    </xf>
    <xf numFmtId="164" fontId="9" fillId="5" borderId="8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0" fontId="9" fillId="5" borderId="6" xfId="0" applyFont="1" applyFill="1" applyBorder="1" applyAlignment="1">
      <alignment horizontal="center" vertical="top" wrapText="1"/>
    </xf>
    <xf numFmtId="164" fontId="9" fillId="5" borderId="6" xfId="0" applyNumberFormat="1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left" vertical="top" wrapText="1"/>
    </xf>
    <xf numFmtId="0" fontId="21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/>
    <xf numFmtId="0" fontId="1" fillId="5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165" fontId="1" fillId="0" borderId="7" xfId="2" applyNumberFormat="1" applyFont="1" applyBorder="1" applyAlignment="1">
      <alignment vertical="top" wrapText="1"/>
    </xf>
    <xf numFmtId="0" fontId="6" fillId="5" borderId="3" xfId="0" applyFont="1" applyFill="1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vertical="top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/>
    </xf>
    <xf numFmtId="0" fontId="20" fillId="0" borderId="0" xfId="0" applyFont="1"/>
    <xf numFmtId="0" fontId="9" fillId="8" borderId="5" xfId="0" applyFont="1" applyFill="1" applyBorder="1" applyAlignment="1">
      <alignment horizontal="center" vertical="top" wrapText="1"/>
    </xf>
    <xf numFmtId="0" fontId="9" fillId="8" borderId="5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center" vertical="top" wrapText="1"/>
    </xf>
    <xf numFmtId="2" fontId="9" fillId="8" borderId="7" xfId="0" applyNumberFormat="1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left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horizontal="left" vertical="top"/>
    </xf>
    <xf numFmtId="0" fontId="1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vertical="top" wrapText="1"/>
    </xf>
    <xf numFmtId="164" fontId="1" fillId="8" borderId="5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5" borderId="7" xfId="0" applyFont="1" applyFill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21" fillId="0" borderId="6" xfId="0" applyFont="1" applyBorder="1" applyAlignment="1">
      <alignment horizontal="left" vertical="top" wrapText="1"/>
    </xf>
    <xf numFmtId="0" fontId="20" fillId="8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9" borderId="1" xfId="0" applyFont="1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2" fillId="7" borderId="4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3" fillId="0" borderId="0" xfId="0" applyFont="1"/>
    <xf numFmtId="0" fontId="13" fillId="10" borderId="2" xfId="0" applyFont="1" applyFill="1" applyBorder="1"/>
    <xf numFmtId="0" fontId="24" fillId="10" borderId="2" xfId="0" applyFont="1" applyFill="1" applyBorder="1"/>
    <xf numFmtId="0" fontId="13" fillId="10" borderId="3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0" borderId="4" xfId="0" applyFont="1" applyFill="1" applyBorder="1"/>
    <xf numFmtId="0" fontId="24" fillId="10" borderId="4" xfId="0" applyFont="1" applyFill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5" borderId="1" xfId="0" applyFont="1" applyFill="1" applyBorder="1" applyAlignment="1">
      <alignment horizontal="center"/>
    </xf>
    <xf numFmtId="0" fontId="24" fillId="5" borderId="1" xfId="0" applyFont="1" applyFill="1" applyBorder="1"/>
    <xf numFmtId="0" fontId="24" fillId="0" borderId="0" xfId="0" applyFont="1"/>
    <xf numFmtId="0" fontId="1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left"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left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 wrapText="1"/>
    </xf>
    <xf numFmtId="2" fontId="9" fillId="8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top" wrapText="1"/>
    </xf>
    <xf numFmtId="0" fontId="26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top"/>
    </xf>
    <xf numFmtId="164" fontId="8" fillId="5" borderId="4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1" fillId="5" borderId="4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9" fillId="5" borderId="4" xfId="0" applyFont="1" applyFill="1" applyBorder="1" applyAlignment="1">
      <alignment horizontal="left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165" fontId="1" fillId="0" borderId="4" xfId="2" applyNumberFormat="1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1" fillId="4" borderId="3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2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center" vertical="top"/>
    </xf>
    <xf numFmtId="0" fontId="9" fillId="5" borderId="4" xfId="0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vertical="top" wrapText="1"/>
    </xf>
    <xf numFmtId="0" fontId="6" fillId="0" borderId="4" xfId="0" applyFont="1" applyBorder="1"/>
    <xf numFmtId="0" fontId="6" fillId="0" borderId="2" xfId="0" applyFont="1" applyBorder="1"/>
    <xf numFmtId="0" fontId="20" fillId="8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top"/>
    </xf>
    <xf numFmtId="0" fontId="20" fillId="0" borderId="4" xfId="0" applyFont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vertical="top" wrapText="1"/>
    </xf>
    <xf numFmtId="0" fontId="9" fillId="5" borderId="4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vertical="top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vertical="top"/>
    </xf>
    <xf numFmtId="0" fontId="30" fillId="8" borderId="4" xfId="0" applyFont="1" applyFill="1" applyBorder="1" applyAlignment="1">
      <alignment horizontal="center" vertical="top" wrapText="1"/>
    </xf>
    <xf numFmtId="0" fontId="30" fillId="6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8" fillId="5" borderId="4" xfId="0" applyFont="1" applyFill="1" applyBorder="1" applyAlignment="1">
      <alignment horizontal="center" vertical="top" wrapText="1"/>
    </xf>
    <xf numFmtId="0" fontId="30" fillId="5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11" borderId="4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6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21" fillId="5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top"/>
    </xf>
    <xf numFmtId="0" fontId="30" fillId="8" borderId="1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2" fontId="9" fillId="5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top" wrapText="1"/>
    </xf>
    <xf numFmtId="3" fontId="21" fillId="5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3" fontId="9" fillId="5" borderId="4" xfId="0" applyNumberFormat="1" applyFont="1" applyFill="1" applyBorder="1" applyAlignment="1">
      <alignment horizontal="center" vertical="top" wrapText="1"/>
    </xf>
    <xf numFmtId="3" fontId="21" fillId="5" borderId="4" xfId="0" applyNumberFormat="1" applyFont="1" applyFill="1" applyBorder="1" applyAlignment="1">
      <alignment horizontal="center" vertical="top" wrapText="1"/>
    </xf>
    <xf numFmtId="165" fontId="1" fillId="0" borderId="4" xfId="2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3" fontId="1" fillId="5" borderId="4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left" vertical="top"/>
    </xf>
    <xf numFmtId="0" fontId="2" fillId="7" borderId="16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3" fontId="20" fillId="0" borderId="4" xfId="0" applyNumberFormat="1" applyFont="1" applyBorder="1" applyAlignment="1">
      <alignment horizontal="center" vertical="top" wrapText="1"/>
    </xf>
    <xf numFmtId="3" fontId="31" fillId="0" borderId="4" xfId="0" applyNumberFormat="1" applyFont="1" applyBorder="1" applyAlignment="1">
      <alignment horizontal="center" vertical="top" wrapText="1"/>
    </xf>
    <xf numFmtId="3" fontId="31" fillId="0" borderId="1" xfId="0" applyNumberFormat="1" applyFont="1" applyBorder="1" applyAlignment="1">
      <alignment horizontal="center" vertical="top" wrapText="1"/>
    </xf>
    <xf numFmtId="3" fontId="32" fillId="5" borderId="1" xfId="0" applyNumberFormat="1" applyFont="1" applyFill="1" applyBorder="1" applyAlignment="1">
      <alignment horizontal="center" vertical="top" wrapText="1"/>
    </xf>
    <xf numFmtId="165" fontId="20" fillId="0" borderId="4" xfId="2" applyNumberFormat="1" applyFont="1" applyBorder="1" applyAlignment="1">
      <alignment horizontal="center" vertical="top" wrapText="1"/>
    </xf>
    <xf numFmtId="3" fontId="20" fillId="5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3" fontId="33" fillId="5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5" fontId="1" fillId="0" borderId="1" xfId="2" applyNumberFormat="1" applyFont="1" applyBorder="1" applyAlignment="1">
      <alignment horizontal="center" vertical="top" wrapText="1"/>
    </xf>
    <xf numFmtId="165" fontId="1" fillId="0" borderId="1" xfId="2" applyNumberFormat="1" applyFont="1" applyBorder="1" applyAlignment="1">
      <alignment vertical="top" wrapText="1"/>
    </xf>
    <xf numFmtId="165" fontId="20" fillId="0" borderId="1" xfId="2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top"/>
    </xf>
    <xf numFmtId="0" fontId="0" fillId="0" borderId="1" xfId="0" applyBorder="1"/>
    <xf numFmtId="0" fontId="1" fillId="12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1" fillId="0" borderId="14" xfId="0" applyFont="1" applyBorder="1"/>
    <xf numFmtId="0" fontId="1" fillId="0" borderId="9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/>
    </xf>
    <xf numFmtId="3" fontId="31" fillId="0" borderId="1" xfId="0" applyNumberFormat="1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3" fontId="21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3" fontId="33" fillId="0" borderId="1" xfId="0" applyNumberFormat="1" applyFont="1" applyFill="1" applyBorder="1" applyAlignment="1">
      <alignment horizontal="center" vertical="top" wrapText="1"/>
    </xf>
    <xf numFmtId="3" fontId="32" fillId="0" borderId="1" xfId="0" applyNumberFormat="1" applyFont="1" applyFill="1" applyBorder="1" applyAlignment="1">
      <alignment horizontal="center" vertical="top" wrapText="1"/>
    </xf>
    <xf numFmtId="0" fontId="0" fillId="0" borderId="17" xfId="0" applyBorder="1"/>
    <xf numFmtId="0" fontId="1" fillId="0" borderId="1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35" fillId="0" borderId="10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35" fillId="0" borderId="1" xfId="0" applyNumberFormat="1" applyFont="1" applyBorder="1"/>
    <xf numFmtId="0" fontId="0" fillId="13" borderId="0" xfId="0" applyFill="1"/>
    <xf numFmtId="0" fontId="0" fillId="13" borderId="1" xfId="0" applyFill="1" applyBorder="1" applyAlignment="1">
      <alignment horizontal="center"/>
    </xf>
    <xf numFmtId="0" fontId="37" fillId="13" borderId="1" xfId="0" applyFont="1" applyFill="1" applyBorder="1" applyAlignment="1">
      <alignment horizontal="center"/>
    </xf>
    <xf numFmtId="0" fontId="0" fillId="5" borderId="18" xfId="0" applyFill="1" applyBorder="1"/>
    <xf numFmtId="0" fontId="0" fillId="5" borderId="16" xfId="0" applyFill="1" applyBorder="1"/>
    <xf numFmtId="0" fontId="0" fillId="5" borderId="1" xfId="0" applyFill="1" applyBorder="1" applyAlignment="1">
      <alignment horizontal="center"/>
    </xf>
    <xf numFmtId="15" fontId="38" fillId="0" borderId="1" xfId="0" applyNumberFormat="1" applyFont="1" applyBorder="1"/>
    <xf numFmtId="0" fontId="35" fillId="0" borderId="9" xfId="0" applyFont="1" applyBorder="1" applyAlignment="1">
      <alignment horizontal="left"/>
    </xf>
    <xf numFmtId="0" fontId="36" fillId="0" borderId="19" xfId="0" applyFont="1" applyBorder="1"/>
    <xf numFmtId="0" fontId="36" fillId="13" borderId="19" xfId="0" applyFont="1" applyFill="1" applyBorder="1"/>
    <xf numFmtId="0" fontId="36" fillId="5" borderId="13" xfId="0" applyFont="1" applyFill="1" applyBorder="1"/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1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2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34" fillId="0" borderId="1" xfId="0" applyFont="1" applyFill="1" applyBorder="1" applyAlignment="1">
      <alignment horizontal="left" vertical="top"/>
    </xf>
    <xf numFmtId="0" fontId="1" fillId="12" borderId="14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9" fillId="0" borderId="1" xfId="0" applyFont="1" applyFill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3" fillId="9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9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11" borderId="2" xfId="0" applyFont="1" applyFill="1" applyBorder="1" applyAlignment="1">
      <alignment horizontal="center" vertical="top" wrapText="1"/>
    </xf>
    <xf numFmtId="0" fontId="2" fillId="11" borderId="3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7" fillId="3" borderId="4" xfId="0" applyFont="1" applyFill="1" applyBorder="1" applyAlignment="1">
      <alignment horizontal="center" vertical="top" wrapText="1"/>
    </xf>
    <xf numFmtId="0" fontId="27" fillId="7" borderId="9" xfId="0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top" wrapText="1"/>
    </xf>
    <xf numFmtId="0" fontId="27" fillId="7" borderId="11" xfId="0" applyFont="1" applyFill="1" applyBorder="1" applyAlignment="1">
      <alignment horizontal="center" vertical="top" wrapText="1"/>
    </xf>
    <xf numFmtId="0" fontId="27" fillId="7" borderId="3" xfId="0" applyFont="1" applyFill="1" applyBorder="1" applyAlignment="1">
      <alignment horizontal="center" vertical="top" wrapText="1"/>
    </xf>
    <xf numFmtId="0" fontId="27" fillId="7" borderId="4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21" fillId="5" borderId="3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 vertical="top" wrapText="1"/>
    </xf>
    <xf numFmtId="0" fontId="13" fillId="10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27" fillId="7" borderId="1" xfId="0" applyFont="1" applyFill="1" applyBorder="1" applyAlignment="1">
      <alignment horizontal="center" vertical="top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15" xfId="0" applyFont="1" applyFill="1" applyBorder="1" applyAlignment="1">
      <alignment horizontal="center" vertical="top" wrapText="1"/>
    </xf>
    <xf numFmtId="0" fontId="27" fillId="7" borderId="13" xfId="0" applyFont="1" applyFill="1" applyBorder="1" applyAlignment="1">
      <alignment horizontal="center" vertical="top" wrapText="1"/>
    </xf>
    <xf numFmtId="0" fontId="27" fillId="7" borderId="16" xfId="0" applyFont="1" applyFill="1" applyBorder="1" applyAlignment="1">
      <alignment horizontal="center" vertical="top" wrapText="1"/>
    </xf>
    <xf numFmtId="0" fontId="1" fillId="12" borderId="3" xfId="0" applyFont="1" applyFill="1" applyBorder="1" applyAlignment="1">
      <alignment horizontal="center" vertical="top" wrapText="1"/>
    </xf>
    <xf numFmtId="0" fontId="1" fillId="12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7" fillId="0" borderId="14" xfId="0" applyFont="1" applyFill="1" applyBorder="1" applyAlignment="1">
      <alignment horizontal="center" vertical="top" wrapText="1"/>
    </xf>
    <xf numFmtId="0" fontId="27" fillId="0" borderId="15" xfId="0" applyFont="1" applyFill="1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39" fillId="0" borderId="9" xfId="0" applyFont="1" applyFill="1" applyBorder="1" applyAlignment="1">
      <alignment horizontal="left" vertical="top" wrapText="1"/>
    </xf>
    <xf numFmtId="0" fontId="39" fillId="0" borderId="11" xfId="0" applyFont="1" applyFill="1" applyBorder="1" applyAlignment="1">
      <alignment horizontal="left"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13" xfId="0" applyFont="1" applyFill="1" applyBorder="1" applyAlignment="1">
      <alignment horizontal="center" vertical="top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B0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" name="Rectangle 1"/>
        <xdr:cNvSpPr/>
      </xdr:nvSpPr>
      <xdr:spPr>
        <a:xfrm>
          <a:off x="114300" y="34385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3" name="Rectangle 2"/>
        <xdr:cNvSpPr/>
      </xdr:nvSpPr>
      <xdr:spPr>
        <a:xfrm>
          <a:off x="114300" y="3714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4" name="Rectangle 3"/>
        <xdr:cNvSpPr/>
      </xdr:nvSpPr>
      <xdr:spPr>
        <a:xfrm>
          <a:off x="114300" y="50958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</xdr:row>
      <xdr:rowOff>57150</xdr:rowOff>
    </xdr:from>
    <xdr:to>
      <xdr:col>0</xdr:col>
      <xdr:colOff>266700</xdr:colOff>
      <xdr:row>13</xdr:row>
      <xdr:rowOff>228599</xdr:rowOff>
    </xdr:to>
    <xdr:sp macro="" textlink="">
      <xdr:nvSpPr>
        <xdr:cNvPr id="5" name="Rectangle 4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</xdr:row>
      <xdr:rowOff>57150</xdr:rowOff>
    </xdr:from>
    <xdr:to>
      <xdr:col>0</xdr:col>
      <xdr:colOff>266700</xdr:colOff>
      <xdr:row>13</xdr:row>
      <xdr:rowOff>228599</xdr:rowOff>
    </xdr:to>
    <xdr:sp macro="" textlink="">
      <xdr:nvSpPr>
        <xdr:cNvPr id="6" name="Rectangle 5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9" name="Rectangle 8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0" name="Rectangle 9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25</xdr:row>
      <xdr:rowOff>57150</xdr:rowOff>
    </xdr:from>
    <xdr:to>
      <xdr:col>0</xdr:col>
      <xdr:colOff>266700</xdr:colOff>
      <xdr:row>25</xdr:row>
      <xdr:rowOff>228599</xdr:rowOff>
    </xdr:to>
    <xdr:sp macro="" textlink="">
      <xdr:nvSpPr>
        <xdr:cNvPr id="21" name="Rectangle 2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25</xdr:row>
      <xdr:rowOff>57150</xdr:rowOff>
    </xdr:from>
    <xdr:to>
      <xdr:col>0</xdr:col>
      <xdr:colOff>266700</xdr:colOff>
      <xdr:row>25</xdr:row>
      <xdr:rowOff>228599</xdr:rowOff>
    </xdr:to>
    <xdr:sp macro="" textlink="">
      <xdr:nvSpPr>
        <xdr:cNvPr id="23" name="Rectangle 2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23</xdr:row>
      <xdr:rowOff>57150</xdr:rowOff>
    </xdr:from>
    <xdr:to>
      <xdr:col>0</xdr:col>
      <xdr:colOff>266700</xdr:colOff>
      <xdr:row>23</xdr:row>
      <xdr:rowOff>228599</xdr:rowOff>
    </xdr:to>
    <xdr:sp macro="" textlink="">
      <xdr:nvSpPr>
        <xdr:cNvPr id="24" name="Rectangle 23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23</xdr:row>
      <xdr:rowOff>57150</xdr:rowOff>
    </xdr:from>
    <xdr:to>
      <xdr:col>0</xdr:col>
      <xdr:colOff>266700</xdr:colOff>
      <xdr:row>23</xdr:row>
      <xdr:rowOff>228599</xdr:rowOff>
    </xdr:to>
    <xdr:sp macro="" textlink="">
      <xdr:nvSpPr>
        <xdr:cNvPr id="25" name="Rectangle 24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26" name="Rectangle 25"/>
        <xdr:cNvSpPr/>
      </xdr:nvSpPr>
      <xdr:spPr>
        <a:xfrm>
          <a:off x="114300" y="98202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27" name="Rectangle 26"/>
        <xdr:cNvSpPr/>
      </xdr:nvSpPr>
      <xdr:spPr>
        <a:xfrm>
          <a:off x="114300" y="98202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27</xdr:row>
      <xdr:rowOff>57150</xdr:rowOff>
    </xdr:from>
    <xdr:to>
      <xdr:col>0</xdr:col>
      <xdr:colOff>266700</xdr:colOff>
      <xdr:row>27</xdr:row>
      <xdr:rowOff>228599</xdr:rowOff>
    </xdr:to>
    <xdr:sp macro="" textlink="">
      <xdr:nvSpPr>
        <xdr:cNvPr id="30" name="Rectangle 29"/>
        <xdr:cNvSpPr/>
      </xdr:nvSpPr>
      <xdr:spPr>
        <a:xfrm>
          <a:off x="114300" y="84391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35</xdr:row>
      <xdr:rowOff>57150</xdr:rowOff>
    </xdr:from>
    <xdr:to>
      <xdr:col>0</xdr:col>
      <xdr:colOff>266700</xdr:colOff>
      <xdr:row>35</xdr:row>
      <xdr:rowOff>228599</xdr:rowOff>
    </xdr:to>
    <xdr:sp macro="" textlink="">
      <xdr:nvSpPr>
        <xdr:cNvPr id="31" name="Rectangle 30"/>
        <xdr:cNvSpPr/>
      </xdr:nvSpPr>
      <xdr:spPr>
        <a:xfrm>
          <a:off x="114300" y="84391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32" name="Rectangle 31"/>
        <xdr:cNvSpPr/>
      </xdr:nvSpPr>
      <xdr:spPr>
        <a:xfrm>
          <a:off x="114300" y="56769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29</xdr:row>
      <xdr:rowOff>57150</xdr:rowOff>
    </xdr:from>
    <xdr:to>
      <xdr:col>0</xdr:col>
      <xdr:colOff>266700</xdr:colOff>
      <xdr:row>29</xdr:row>
      <xdr:rowOff>228599</xdr:rowOff>
    </xdr:to>
    <xdr:sp macro="" textlink="">
      <xdr:nvSpPr>
        <xdr:cNvPr id="33" name="Rectangle 32"/>
        <xdr:cNvSpPr/>
      </xdr:nvSpPr>
      <xdr:spPr>
        <a:xfrm>
          <a:off x="114300" y="6505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34" name="Rectangle 33"/>
        <xdr:cNvSpPr/>
      </xdr:nvSpPr>
      <xdr:spPr>
        <a:xfrm>
          <a:off x="114300" y="100965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46</xdr:row>
      <xdr:rowOff>57150</xdr:rowOff>
    </xdr:from>
    <xdr:to>
      <xdr:col>0</xdr:col>
      <xdr:colOff>266700</xdr:colOff>
      <xdr:row>46</xdr:row>
      <xdr:rowOff>228599</xdr:rowOff>
    </xdr:to>
    <xdr:sp macro="" textlink="">
      <xdr:nvSpPr>
        <xdr:cNvPr id="35" name="Rectangle 34"/>
        <xdr:cNvSpPr/>
      </xdr:nvSpPr>
      <xdr:spPr>
        <a:xfrm>
          <a:off x="114300" y="13687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41</xdr:row>
      <xdr:rowOff>76200</xdr:rowOff>
    </xdr:from>
    <xdr:to>
      <xdr:col>0</xdr:col>
      <xdr:colOff>285750</xdr:colOff>
      <xdr:row>41</xdr:row>
      <xdr:rowOff>247649</xdr:rowOff>
    </xdr:to>
    <xdr:sp macro="" textlink="">
      <xdr:nvSpPr>
        <xdr:cNvPr id="36" name="Rectangle 35"/>
        <xdr:cNvSpPr/>
      </xdr:nvSpPr>
      <xdr:spPr>
        <a:xfrm>
          <a:off x="133350" y="175831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289" name="Rectangle 2288"/>
        <xdr:cNvSpPr/>
      </xdr:nvSpPr>
      <xdr:spPr>
        <a:xfrm>
          <a:off x="114300" y="70866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51</xdr:row>
      <xdr:rowOff>57150</xdr:rowOff>
    </xdr:from>
    <xdr:to>
      <xdr:col>0</xdr:col>
      <xdr:colOff>266700</xdr:colOff>
      <xdr:row>51</xdr:row>
      <xdr:rowOff>228599</xdr:rowOff>
    </xdr:to>
    <xdr:sp macro="" textlink="">
      <xdr:nvSpPr>
        <xdr:cNvPr id="28" name="Rectangle 27"/>
        <xdr:cNvSpPr/>
      </xdr:nvSpPr>
      <xdr:spPr>
        <a:xfrm>
          <a:off x="114300" y="47215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51</xdr:row>
      <xdr:rowOff>57150</xdr:rowOff>
    </xdr:from>
    <xdr:to>
      <xdr:col>0</xdr:col>
      <xdr:colOff>266700</xdr:colOff>
      <xdr:row>51</xdr:row>
      <xdr:rowOff>228599</xdr:rowOff>
    </xdr:to>
    <xdr:sp macro="" textlink="">
      <xdr:nvSpPr>
        <xdr:cNvPr id="29" name="Rectangle 28"/>
        <xdr:cNvSpPr/>
      </xdr:nvSpPr>
      <xdr:spPr>
        <a:xfrm>
          <a:off x="114300" y="47215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57150</xdr:rowOff>
    </xdr:from>
    <xdr:to>
      <xdr:col>0</xdr:col>
      <xdr:colOff>285750</xdr:colOff>
      <xdr:row>15</xdr:row>
      <xdr:rowOff>228599</xdr:rowOff>
    </xdr:to>
    <xdr:sp macro="" textlink="">
      <xdr:nvSpPr>
        <xdr:cNvPr id="16" name="Rectangle 15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23</xdr:row>
      <xdr:rowOff>114300</xdr:rowOff>
    </xdr:from>
    <xdr:to>
      <xdr:col>0</xdr:col>
      <xdr:colOff>257175</xdr:colOff>
      <xdr:row>23</xdr:row>
      <xdr:rowOff>285749</xdr:rowOff>
    </xdr:to>
    <xdr:sp macro="" textlink="">
      <xdr:nvSpPr>
        <xdr:cNvPr id="24" name="Rectangle 23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19</xdr:row>
      <xdr:rowOff>66675</xdr:rowOff>
    </xdr:from>
    <xdr:to>
      <xdr:col>0</xdr:col>
      <xdr:colOff>304800</xdr:colOff>
      <xdr:row>19</xdr:row>
      <xdr:rowOff>238124</xdr:rowOff>
    </xdr:to>
    <xdr:sp macro="" textlink="">
      <xdr:nvSpPr>
        <xdr:cNvPr id="25" name="Rectangle 24"/>
        <xdr:cNvSpPr/>
      </xdr:nvSpPr>
      <xdr:spPr>
        <a:xfrm>
          <a:off x="152400" y="136683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21</xdr:row>
      <xdr:rowOff>57150</xdr:rowOff>
    </xdr:from>
    <xdr:to>
      <xdr:col>0</xdr:col>
      <xdr:colOff>266700</xdr:colOff>
      <xdr:row>21</xdr:row>
      <xdr:rowOff>228599</xdr:rowOff>
    </xdr:to>
    <xdr:sp macro="" textlink="">
      <xdr:nvSpPr>
        <xdr:cNvPr id="26" name="Rectangle 25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21</xdr:row>
      <xdr:rowOff>57150</xdr:rowOff>
    </xdr:from>
    <xdr:to>
      <xdr:col>0</xdr:col>
      <xdr:colOff>266700</xdr:colOff>
      <xdr:row>21</xdr:row>
      <xdr:rowOff>228599</xdr:rowOff>
    </xdr:to>
    <xdr:sp macro="" textlink="">
      <xdr:nvSpPr>
        <xdr:cNvPr id="27" name="Rectangle 2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29</xdr:row>
      <xdr:rowOff>57150</xdr:rowOff>
    </xdr:from>
    <xdr:to>
      <xdr:col>0</xdr:col>
      <xdr:colOff>266700</xdr:colOff>
      <xdr:row>29</xdr:row>
      <xdr:rowOff>228599</xdr:rowOff>
    </xdr:to>
    <xdr:sp macro="" textlink="">
      <xdr:nvSpPr>
        <xdr:cNvPr id="28" name="Rectangle 27"/>
        <xdr:cNvSpPr/>
      </xdr:nvSpPr>
      <xdr:spPr>
        <a:xfrm>
          <a:off x="114300" y="18945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27</xdr:row>
      <xdr:rowOff>57150</xdr:rowOff>
    </xdr:from>
    <xdr:to>
      <xdr:col>0</xdr:col>
      <xdr:colOff>257175</xdr:colOff>
      <xdr:row>27</xdr:row>
      <xdr:rowOff>228599</xdr:rowOff>
    </xdr:to>
    <xdr:sp macro="" textlink="">
      <xdr:nvSpPr>
        <xdr:cNvPr id="29" name="Rectangle 28"/>
        <xdr:cNvSpPr/>
      </xdr:nvSpPr>
      <xdr:spPr>
        <a:xfrm>
          <a:off x="104775" y="245459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25</xdr:row>
      <xdr:rowOff>66675</xdr:rowOff>
    </xdr:from>
    <xdr:to>
      <xdr:col>0</xdr:col>
      <xdr:colOff>257175</xdr:colOff>
      <xdr:row>25</xdr:row>
      <xdr:rowOff>238124</xdr:rowOff>
    </xdr:to>
    <xdr:sp macro="" textlink="">
      <xdr:nvSpPr>
        <xdr:cNvPr id="30" name="Rectangle 29"/>
        <xdr:cNvSpPr/>
      </xdr:nvSpPr>
      <xdr:spPr>
        <a:xfrm>
          <a:off x="104775" y="23526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35</xdr:row>
      <xdr:rowOff>57150</xdr:rowOff>
    </xdr:from>
    <xdr:to>
      <xdr:col>0</xdr:col>
      <xdr:colOff>266700</xdr:colOff>
      <xdr:row>35</xdr:row>
      <xdr:rowOff>228599</xdr:rowOff>
    </xdr:to>
    <xdr:sp macro="" textlink="">
      <xdr:nvSpPr>
        <xdr:cNvPr id="31" name="Rectangle 3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32" name="Rectangle 31"/>
        <xdr:cNvSpPr/>
      </xdr:nvSpPr>
      <xdr:spPr>
        <a:xfrm>
          <a:off x="114300" y="56769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35</xdr:row>
      <xdr:rowOff>57150</xdr:rowOff>
    </xdr:from>
    <xdr:to>
      <xdr:col>0</xdr:col>
      <xdr:colOff>266700</xdr:colOff>
      <xdr:row>35</xdr:row>
      <xdr:rowOff>228599</xdr:rowOff>
    </xdr:to>
    <xdr:sp macro="" textlink="">
      <xdr:nvSpPr>
        <xdr:cNvPr id="33" name="Rectangle 3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34" name="Rectangle 33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35" name="Rectangle 34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41</xdr:row>
      <xdr:rowOff>57150</xdr:rowOff>
    </xdr:from>
    <xdr:to>
      <xdr:col>0</xdr:col>
      <xdr:colOff>266700</xdr:colOff>
      <xdr:row>41</xdr:row>
      <xdr:rowOff>228599</xdr:rowOff>
    </xdr:to>
    <xdr:sp macro="" textlink="">
      <xdr:nvSpPr>
        <xdr:cNvPr id="36" name="Rectangle 35"/>
        <xdr:cNvSpPr/>
      </xdr:nvSpPr>
      <xdr:spPr>
        <a:xfrm>
          <a:off x="114300" y="6505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37" name="Rectangle 3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38" name="Rectangle 37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45</xdr:row>
      <xdr:rowOff>57150</xdr:rowOff>
    </xdr:from>
    <xdr:to>
      <xdr:col>0</xdr:col>
      <xdr:colOff>285750</xdr:colOff>
      <xdr:row>45</xdr:row>
      <xdr:rowOff>228599</xdr:rowOff>
    </xdr:to>
    <xdr:sp macro="" textlink="">
      <xdr:nvSpPr>
        <xdr:cNvPr id="39" name="Rectangle 38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47</xdr:row>
      <xdr:rowOff>66675</xdr:rowOff>
    </xdr:from>
    <xdr:to>
      <xdr:col>0</xdr:col>
      <xdr:colOff>304800</xdr:colOff>
      <xdr:row>47</xdr:row>
      <xdr:rowOff>238124</xdr:rowOff>
    </xdr:to>
    <xdr:sp macro="" textlink="">
      <xdr:nvSpPr>
        <xdr:cNvPr id="40" name="Rectangle 39"/>
        <xdr:cNvSpPr/>
      </xdr:nvSpPr>
      <xdr:spPr>
        <a:xfrm>
          <a:off x="152400" y="136683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49</xdr:row>
      <xdr:rowOff>85725</xdr:rowOff>
    </xdr:from>
    <xdr:to>
      <xdr:col>0</xdr:col>
      <xdr:colOff>352425</xdr:colOff>
      <xdr:row>49</xdr:row>
      <xdr:rowOff>257174</xdr:rowOff>
    </xdr:to>
    <xdr:sp macro="" textlink="">
      <xdr:nvSpPr>
        <xdr:cNvPr id="42" name="Rectangle 41"/>
        <xdr:cNvSpPr/>
      </xdr:nvSpPr>
      <xdr:spPr>
        <a:xfrm>
          <a:off x="200025" y="158019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51</xdr:row>
      <xdr:rowOff>57150</xdr:rowOff>
    </xdr:from>
    <xdr:to>
      <xdr:col>0</xdr:col>
      <xdr:colOff>266700</xdr:colOff>
      <xdr:row>51</xdr:row>
      <xdr:rowOff>228599</xdr:rowOff>
    </xdr:to>
    <xdr:sp macro="" textlink="">
      <xdr:nvSpPr>
        <xdr:cNvPr id="43" name="Rectangle 42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51</xdr:row>
      <xdr:rowOff>57150</xdr:rowOff>
    </xdr:from>
    <xdr:to>
      <xdr:col>0</xdr:col>
      <xdr:colOff>266700</xdr:colOff>
      <xdr:row>51</xdr:row>
      <xdr:rowOff>228599</xdr:rowOff>
    </xdr:to>
    <xdr:sp macro="" textlink="">
      <xdr:nvSpPr>
        <xdr:cNvPr id="44" name="Rectangle 43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53</xdr:row>
      <xdr:rowOff>114300</xdr:rowOff>
    </xdr:from>
    <xdr:to>
      <xdr:col>0</xdr:col>
      <xdr:colOff>257175</xdr:colOff>
      <xdr:row>53</xdr:row>
      <xdr:rowOff>285749</xdr:rowOff>
    </xdr:to>
    <xdr:sp macro="" textlink="">
      <xdr:nvSpPr>
        <xdr:cNvPr id="45" name="Rectangle 44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46" name="Rectangle 45"/>
        <xdr:cNvSpPr/>
      </xdr:nvSpPr>
      <xdr:spPr>
        <a:xfrm>
          <a:off x="114300" y="18945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59</xdr:row>
      <xdr:rowOff>57150</xdr:rowOff>
    </xdr:from>
    <xdr:to>
      <xdr:col>0</xdr:col>
      <xdr:colOff>285750</xdr:colOff>
      <xdr:row>59</xdr:row>
      <xdr:rowOff>228599</xdr:rowOff>
    </xdr:to>
    <xdr:sp macro="" textlink="">
      <xdr:nvSpPr>
        <xdr:cNvPr id="47" name="Rectangle 46"/>
        <xdr:cNvSpPr/>
      </xdr:nvSpPr>
      <xdr:spPr>
        <a:xfrm>
          <a:off x="133350" y="324326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61</xdr:row>
      <xdr:rowOff>66675</xdr:rowOff>
    </xdr:from>
    <xdr:to>
      <xdr:col>0</xdr:col>
      <xdr:colOff>304800</xdr:colOff>
      <xdr:row>61</xdr:row>
      <xdr:rowOff>238124</xdr:rowOff>
    </xdr:to>
    <xdr:sp macro="" textlink="">
      <xdr:nvSpPr>
        <xdr:cNvPr id="48" name="Rectangle 47"/>
        <xdr:cNvSpPr/>
      </xdr:nvSpPr>
      <xdr:spPr>
        <a:xfrm>
          <a:off x="152400" y="334708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63</xdr:row>
      <xdr:rowOff>85725</xdr:rowOff>
    </xdr:from>
    <xdr:to>
      <xdr:col>0</xdr:col>
      <xdr:colOff>352425</xdr:colOff>
      <xdr:row>63</xdr:row>
      <xdr:rowOff>257174</xdr:rowOff>
    </xdr:to>
    <xdr:sp macro="" textlink="">
      <xdr:nvSpPr>
        <xdr:cNvPr id="50" name="Rectangle 49"/>
        <xdr:cNvSpPr/>
      </xdr:nvSpPr>
      <xdr:spPr>
        <a:xfrm>
          <a:off x="200025" y="35547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65</xdr:row>
      <xdr:rowOff>57150</xdr:rowOff>
    </xdr:from>
    <xdr:to>
      <xdr:col>0</xdr:col>
      <xdr:colOff>266700</xdr:colOff>
      <xdr:row>65</xdr:row>
      <xdr:rowOff>228599</xdr:rowOff>
    </xdr:to>
    <xdr:sp macro="" textlink="">
      <xdr:nvSpPr>
        <xdr:cNvPr id="51" name="Rectangle 50"/>
        <xdr:cNvSpPr/>
      </xdr:nvSpPr>
      <xdr:spPr>
        <a:xfrm>
          <a:off x="114300" y="36547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65</xdr:row>
      <xdr:rowOff>57150</xdr:rowOff>
    </xdr:from>
    <xdr:to>
      <xdr:col>0</xdr:col>
      <xdr:colOff>266700</xdr:colOff>
      <xdr:row>65</xdr:row>
      <xdr:rowOff>228599</xdr:rowOff>
    </xdr:to>
    <xdr:sp macro="" textlink="">
      <xdr:nvSpPr>
        <xdr:cNvPr id="52" name="Rectangle 51"/>
        <xdr:cNvSpPr/>
      </xdr:nvSpPr>
      <xdr:spPr>
        <a:xfrm>
          <a:off x="114300" y="36547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67</xdr:row>
      <xdr:rowOff>114300</xdr:rowOff>
    </xdr:from>
    <xdr:to>
      <xdr:col>0</xdr:col>
      <xdr:colOff>257175</xdr:colOff>
      <xdr:row>67</xdr:row>
      <xdr:rowOff>285749</xdr:rowOff>
    </xdr:to>
    <xdr:sp macro="" textlink="">
      <xdr:nvSpPr>
        <xdr:cNvPr id="53" name="Rectangle 52"/>
        <xdr:cNvSpPr/>
      </xdr:nvSpPr>
      <xdr:spPr>
        <a:xfrm>
          <a:off x="104775" y="376332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69</xdr:row>
      <xdr:rowOff>57150</xdr:rowOff>
    </xdr:from>
    <xdr:to>
      <xdr:col>0</xdr:col>
      <xdr:colOff>266700</xdr:colOff>
      <xdr:row>69</xdr:row>
      <xdr:rowOff>228599</xdr:rowOff>
    </xdr:to>
    <xdr:sp macro="" textlink="">
      <xdr:nvSpPr>
        <xdr:cNvPr id="57" name="Rectangle 56"/>
        <xdr:cNvSpPr/>
      </xdr:nvSpPr>
      <xdr:spPr>
        <a:xfrm>
          <a:off x="114300" y="386048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73</xdr:row>
      <xdr:rowOff>66675</xdr:rowOff>
    </xdr:from>
    <xdr:to>
      <xdr:col>0</xdr:col>
      <xdr:colOff>304800</xdr:colOff>
      <xdr:row>73</xdr:row>
      <xdr:rowOff>238124</xdr:rowOff>
    </xdr:to>
    <xdr:sp macro="" textlink="">
      <xdr:nvSpPr>
        <xdr:cNvPr id="58" name="Rectangle 57"/>
        <xdr:cNvSpPr/>
      </xdr:nvSpPr>
      <xdr:spPr>
        <a:xfrm>
          <a:off x="152400" y="40843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171450</xdr:colOff>
      <xdr:row>75</xdr:row>
      <xdr:rowOff>85725</xdr:rowOff>
    </xdr:from>
    <xdr:to>
      <xdr:col>0</xdr:col>
      <xdr:colOff>323850</xdr:colOff>
      <xdr:row>75</xdr:row>
      <xdr:rowOff>257174</xdr:rowOff>
    </xdr:to>
    <xdr:sp macro="" textlink="">
      <xdr:nvSpPr>
        <xdr:cNvPr id="59" name="Rectangle 58"/>
        <xdr:cNvSpPr/>
      </xdr:nvSpPr>
      <xdr:spPr>
        <a:xfrm>
          <a:off x="171450" y="418623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77</xdr:row>
      <xdr:rowOff>85725</xdr:rowOff>
    </xdr:from>
    <xdr:to>
      <xdr:col>0</xdr:col>
      <xdr:colOff>352425</xdr:colOff>
      <xdr:row>77</xdr:row>
      <xdr:rowOff>257174</xdr:rowOff>
    </xdr:to>
    <xdr:sp macro="" textlink="">
      <xdr:nvSpPr>
        <xdr:cNvPr id="60" name="Rectangle 59"/>
        <xdr:cNvSpPr/>
      </xdr:nvSpPr>
      <xdr:spPr>
        <a:xfrm>
          <a:off x="200025" y="428625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79</xdr:row>
      <xdr:rowOff>57150</xdr:rowOff>
    </xdr:from>
    <xdr:to>
      <xdr:col>0</xdr:col>
      <xdr:colOff>266700</xdr:colOff>
      <xdr:row>79</xdr:row>
      <xdr:rowOff>228599</xdr:rowOff>
    </xdr:to>
    <xdr:sp macro="" textlink="">
      <xdr:nvSpPr>
        <xdr:cNvPr id="61" name="Rectangle 60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79</xdr:row>
      <xdr:rowOff>57150</xdr:rowOff>
    </xdr:from>
    <xdr:to>
      <xdr:col>0</xdr:col>
      <xdr:colOff>266700</xdr:colOff>
      <xdr:row>79</xdr:row>
      <xdr:rowOff>228599</xdr:rowOff>
    </xdr:to>
    <xdr:sp macro="" textlink="">
      <xdr:nvSpPr>
        <xdr:cNvPr id="62" name="Rectangle 61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81</xdr:row>
      <xdr:rowOff>114300</xdr:rowOff>
    </xdr:from>
    <xdr:to>
      <xdr:col>0</xdr:col>
      <xdr:colOff>257175</xdr:colOff>
      <xdr:row>81</xdr:row>
      <xdr:rowOff>285749</xdr:rowOff>
    </xdr:to>
    <xdr:sp macro="" textlink="">
      <xdr:nvSpPr>
        <xdr:cNvPr id="63" name="Rectangle 62"/>
        <xdr:cNvSpPr/>
      </xdr:nvSpPr>
      <xdr:spPr>
        <a:xfrm>
          <a:off x="104775" y="448913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83</xdr:row>
      <xdr:rowOff>57150</xdr:rowOff>
    </xdr:from>
    <xdr:to>
      <xdr:col>0</xdr:col>
      <xdr:colOff>266700</xdr:colOff>
      <xdr:row>83</xdr:row>
      <xdr:rowOff>228599</xdr:rowOff>
    </xdr:to>
    <xdr:sp macro="" textlink="">
      <xdr:nvSpPr>
        <xdr:cNvPr id="64" name="Rectangle 63"/>
        <xdr:cNvSpPr/>
      </xdr:nvSpPr>
      <xdr:spPr>
        <a:xfrm>
          <a:off x="114300" y="47834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87</xdr:row>
      <xdr:rowOff>66675</xdr:rowOff>
    </xdr:from>
    <xdr:to>
      <xdr:col>0</xdr:col>
      <xdr:colOff>304800</xdr:colOff>
      <xdr:row>87</xdr:row>
      <xdr:rowOff>238124</xdr:rowOff>
    </xdr:to>
    <xdr:sp macro="" textlink="">
      <xdr:nvSpPr>
        <xdr:cNvPr id="65" name="Rectangle 64"/>
        <xdr:cNvSpPr/>
      </xdr:nvSpPr>
      <xdr:spPr>
        <a:xfrm>
          <a:off x="152400" y="49177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171450</xdr:colOff>
      <xdr:row>89</xdr:row>
      <xdr:rowOff>85725</xdr:rowOff>
    </xdr:from>
    <xdr:to>
      <xdr:col>0</xdr:col>
      <xdr:colOff>323850</xdr:colOff>
      <xdr:row>89</xdr:row>
      <xdr:rowOff>257174</xdr:rowOff>
    </xdr:to>
    <xdr:sp macro="" textlink="">
      <xdr:nvSpPr>
        <xdr:cNvPr id="66" name="Rectangle 65"/>
        <xdr:cNvSpPr/>
      </xdr:nvSpPr>
      <xdr:spPr>
        <a:xfrm>
          <a:off x="171450" y="50196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91</xdr:row>
      <xdr:rowOff>85725</xdr:rowOff>
    </xdr:from>
    <xdr:to>
      <xdr:col>0</xdr:col>
      <xdr:colOff>352425</xdr:colOff>
      <xdr:row>91</xdr:row>
      <xdr:rowOff>257174</xdr:rowOff>
    </xdr:to>
    <xdr:sp macro="" textlink="">
      <xdr:nvSpPr>
        <xdr:cNvPr id="67" name="Rectangle 66"/>
        <xdr:cNvSpPr/>
      </xdr:nvSpPr>
      <xdr:spPr>
        <a:xfrm>
          <a:off x="200025" y="511968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93</xdr:row>
      <xdr:rowOff>57150</xdr:rowOff>
    </xdr:from>
    <xdr:to>
      <xdr:col>0</xdr:col>
      <xdr:colOff>266700</xdr:colOff>
      <xdr:row>93</xdr:row>
      <xdr:rowOff>228599</xdr:rowOff>
    </xdr:to>
    <xdr:sp macro="" textlink="">
      <xdr:nvSpPr>
        <xdr:cNvPr id="68" name="Rectangle 67"/>
        <xdr:cNvSpPr/>
      </xdr:nvSpPr>
      <xdr:spPr>
        <a:xfrm>
          <a:off x="114300" y="52168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93</xdr:row>
      <xdr:rowOff>57150</xdr:rowOff>
    </xdr:from>
    <xdr:to>
      <xdr:col>0</xdr:col>
      <xdr:colOff>266700</xdr:colOff>
      <xdr:row>93</xdr:row>
      <xdr:rowOff>228599</xdr:rowOff>
    </xdr:to>
    <xdr:sp macro="" textlink="">
      <xdr:nvSpPr>
        <xdr:cNvPr id="69" name="Rectangle 68"/>
        <xdr:cNvSpPr/>
      </xdr:nvSpPr>
      <xdr:spPr>
        <a:xfrm>
          <a:off x="114300" y="521684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95</xdr:row>
      <xdr:rowOff>114300</xdr:rowOff>
    </xdr:from>
    <xdr:to>
      <xdr:col>0</xdr:col>
      <xdr:colOff>257175</xdr:colOff>
      <xdr:row>95</xdr:row>
      <xdr:rowOff>285749</xdr:rowOff>
    </xdr:to>
    <xdr:sp macro="" textlink="">
      <xdr:nvSpPr>
        <xdr:cNvPr id="70" name="Rectangle 69"/>
        <xdr:cNvSpPr/>
      </xdr:nvSpPr>
      <xdr:spPr>
        <a:xfrm>
          <a:off x="104775" y="532257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97</xdr:row>
      <xdr:rowOff>57150</xdr:rowOff>
    </xdr:from>
    <xdr:to>
      <xdr:col>0</xdr:col>
      <xdr:colOff>266700</xdr:colOff>
      <xdr:row>97</xdr:row>
      <xdr:rowOff>228599</xdr:rowOff>
    </xdr:to>
    <xdr:sp macro="" textlink="">
      <xdr:nvSpPr>
        <xdr:cNvPr id="71" name="Rectangle 70"/>
        <xdr:cNvSpPr/>
      </xdr:nvSpPr>
      <xdr:spPr>
        <a:xfrm>
          <a:off x="114300" y="54168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101</xdr:row>
      <xdr:rowOff>66675</xdr:rowOff>
    </xdr:from>
    <xdr:to>
      <xdr:col>0</xdr:col>
      <xdr:colOff>304800</xdr:colOff>
      <xdr:row>101</xdr:row>
      <xdr:rowOff>238124</xdr:rowOff>
    </xdr:to>
    <xdr:sp macro="" textlink="">
      <xdr:nvSpPr>
        <xdr:cNvPr id="72" name="Rectangle 71"/>
        <xdr:cNvSpPr/>
      </xdr:nvSpPr>
      <xdr:spPr>
        <a:xfrm>
          <a:off x="152400" y="555117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103</xdr:row>
      <xdr:rowOff>85725</xdr:rowOff>
    </xdr:from>
    <xdr:to>
      <xdr:col>0</xdr:col>
      <xdr:colOff>352425</xdr:colOff>
      <xdr:row>103</xdr:row>
      <xdr:rowOff>257174</xdr:rowOff>
    </xdr:to>
    <xdr:sp macro="" textlink="">
      <xdr:nvSpPr>
        <xdr:cNvPr id="74" name="Rectangle 73"/>
        <xdr:cNvSpPr/>
      </xdr:nvSpPr>
      <xdr:spPr>
        <a:xfrm>
          <a:off x="200025" y="575310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105</xdr:row>
      <xdr:rowOff>57150</xdr:rowOff>
    </xdr:from>
    <xdr:to>
      <xdr:col>0</xdr:col>
      <xdr:colOff>266700</xdr:colOff>
      <xdr:row>105</xdr:row>
      <xdr:rowOff>228599</xdr:rowOff>
    </xdr:to>
    <xdr:sp macro="" textlink="">
      <xdr:nvSpPr>
        <xdr:cNvPr id="78" name="Rectangle 77"/>
        <xdr:cNvSpPr/>
      </xdr:nvSpPr>
      <xdr:spPr>
        <a:xfrm>
          <a:off x="114300" y="605028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zoomScaleNormal="100" zoomScaleSheetLayoutView="80" workbookViewId="0">
      <selection activeCell="R20" sqref="R20"/>
    </sheetView>
  </sheetViews>
  <sheetFormatPr defaultColWidth="9.109375" defaultRowHeight="21"/>
  <cols>
    <col min="1" max="1" width="65.6640625" style="4" customWidth="1"/>
    <col min="2" max="16" width="5.6640625" style="4" customWidth="1"/>
    <col min="17" max="16384" width="9.109375" style="4"/>
  </cols>
  <sheetData>
    <row r="1" spans="1:18">
      <c r="A1" s="3" t="s">
        <v>17</v>
      </c>
    </row>
    <row r="3" spans="1:18">
      <c r="A3" s="856" t="s">
        <v>18</v>
      </c>
      <c r="B3" s="857" t="s">
        <v>19</v>
      </c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7"/>
    </row>
    <row r="4" spans="1:18" ht="144.6">
      <c r="A4" s="856"/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5"/>
      <c r="R4" s="5"/>
    </row>
    <row r="5" spans="1:18">
      <c r="A5" s="12" t="s">
        <v>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8">
      <c r="A6" s="33" t="s">
        <v>21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8" ht="84">
      <c r="A7" s="23" t="s">
        <v>22</v>
      </c>
      <c r="B7" s="16"/>
      <c r="C7" s="16"/>
      <c r="D7" s="16"/>
      <c r="E7" s="16"/>
      <c r="F7" s="16"/>
      <c r="G7" s="16" t="s">
        <v>100</v>
      </c>
      <c r="H7" s="16" t="s">
        <v>100</v>
      </c>
      <c r="I7" s="16"/>
      <c r="J7" s="16"/>
      <c r="K7" s="16"/>
      <c r="L7" s="16"/>
      <c r="M7" s="16"/>
      <c r="N7" s="16"/>
      <c r="O7" s="16"/>
      <c r="P7" s="16"/>
      <c r="Q7" s="14"/>
    </row>
    <row r="8" spans="1:18" ht="84">
      <c r="A8" s="8" t="s">
        <v>23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4"/>
    </row>
    <row r="9" spans="1:18" ht="42">
      <c r="A9" s="8" t="s">
        <v>24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4"/>
    </row>
    <row r="10" spans="1:18" ht="42">
      <c r="A10" s="9" t="s">
        <v>25</v>
      </c>
      <c r="B10" s="29"/>
      <c r="C10" s="29"/>
      <c r="D10" s="29"/>
      <c r="E10" s="29"/>
      <c r="F10" s="29"/>
      <c r="G10" s="29"/>
      <c r="H10" s="29" t="s">
        <v>100</v>
      </c>
      <c r="I10" s="29"/>
      <c r="J10" s="29"/>
      <c r="K10" s="29"/>
      <c r="L10" s="29"/>
      <c r="M10" s="29"/>
      <c r="N10" s="29"/>
      <c r="O10" s="29"/>
      <c r="P10" s="29"/>
      <c r="Q10" s="14"/>
    </row>
    <row r="11" spans="1:18">
      <c r="A11" s="32" t="s">
        <v>101</v>
      </c>
      <c r="B11" s="13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14"/>
    </row>
    <row r="12" spans="1:18">
      <c r="A12" s="2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</row>
    <row r="13" spans="1:18">
      <c r="A13" s="21" t="s">
        <v>27</v>
      </c>
      <c r="B13" s="27"/>
      <c r="C13" s="28"/>
      <c r="D13" s="28"/>
      <c r="E13" s="28"/>
      <c r="F13" s="28"/>
      <c r="G13" s="28"/>
      <c r="H13" s="28"/>
      <c r="I13" s="28" t="s">
        <v>100</v>
      </c>
      <c r="J13" s="28"/>
      <c r="K13" s="28"/>
      <c r="L13" s="28"/>
      <c r="M13" s="28"/>
      <c r="N13" s="28"/>
      <c r="O13" s="28"/>
      <c r="P13" s="28"/>
      <c r="Q13" s="14"/>
    </row>
    <row r="14" spans="1:18">
      <c r="A14" s="21" t="s">
        <v>28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14"/>
    </row>
    <row r="15" spans="1:18">
      <c r="A15" s="22" t="s">
        <v>29</v>
      </c>
      <c r="B15" s="29"/>
      <c r="C15" s="29"/>
      <c r="D15" s="29"/>
      <c r="E15" s="29" t="s">
        <v>100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4"/>
    </row>
    <row r="16" spans="1:18">
      <c r="A16" s="32" t="s">
        <v>30</v>
      </c>
      <c r="B16" s="1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14"/>
    </row>
    <row r="17" spans="1:17">
      <c r="A17" s="26" t="s">
        <v>31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</row>
    <row r="18" spans="1:17" ht="63">
      <c r="A18" s="21" t="s">
        <v>32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14"/>
    </row>
    <row r="19" spans="1:17" ht="63">
      <c r="A19" s="21" t="s">
        <v>33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14"/>
    </row>
    <row r="20" spans="1:17" ht="105">
      <c r="A20" s="21" t="s">
        <v>34</v>
      </c>
      <c r="B20" s="27"/>
      <c r="C20" s="28"/>
      <c r="D20" s="28"/>
      <c r="E20" s="28" t="s">
        <v>100</v>
      </c>
      <c r="F20" s="28"/>
      <c r="G20" s="28" t="s">
        <v>100</v>
      </c>
      <c r="H20" s="28" t="s">
        <v>100</v>
      </c>
      <c r="I20" s="28"/>
      <c r="J20" s="28"/>
      <c r="K20" s="28"/>
      <c r="L20" s="28"/>
      <c r="M20" s="28"/>
      <c r="N20" s="28"/>
      <c r="O20" s="28"/>
      <c r="P20" s="28"/>
      <c r="Q20" s="14"/>
    </row>
    <row r="21" spans="1:17" ht="42">
      <c r="A21" s="22" t="s">
        <v>35</v>
      </c>
      <c r="B21" s="1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 t="s">
        <v>100</v>
      </c>
      <c r="P21" s="29"/>
      <c r="Q21" s="14"/>
    </row>
    <row r="22" spans="1:17">
      <c r="A22" s="36" t="s">
        <v>36</v>
      </c>
      <c r="B22" s="1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14"/>
    </row>
    <row r="23" spans="1:17" ht="105">
      <c r="A23" s="26" t="s">
        <v>105</v>
      </c>
      <c r="B23" s="30"/>
      <c r="C23" s="16"/>
      <c r="D23" s="16"/>
      <c r="E23" s="16"/>
      <c r="F23" s="16"/>
      <c r="G23" s="16"/>
      <c r="H23" s="16" t="s">
        <v>100</v>
      </c>
      <c r="I23" s="16"/>
      <c r="J23" s="16"/>
      <c r="K23" s="16"/>
      <c r="L23" s="16"/>
      <c r="M23" s="16"/>
      <c r="N23" s="16"/>
      <c r="O23" s="16"/>
      <c r="P23" s="16"/>
      <c r="Q23" s="14"/>
    </row>
    <row r="24" spans="1:17" ht="105">
      <c r="A24" s="21" t="s">
        <v>103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7" ht="42">
      <c r="A25" s="37" t="s">
        <v>102</v>
      </c>
      <c r="B25" s="18"/>
      <c r="C25" s="18"/>
      <c r="D25" s="18" t="s">
        <v>100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7" ht="63">
      <c r="A26" s="22" t="s">
        <v>104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7">
      <c r="A27" s="32" t="s">
        <v>37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7" ht="69.75" customHeight="1">
      <c r="A28" s="26" t="s">
        <v>38</v>
      </c>
      <c r="B28" s="25"/>
      <c r="C28" s="25"/>
      <c r="D28" s="25"/>
      <c r="E28" s="25"/>
      <c r="F28" s="25"/>
      <c r="G28" s="25" t="s">
        <v>100</v>
      </c>
      <c r="H28" s="25"/>
      <c r="I28" s="25" t="s">
        <v>100</v>
      </c>
      <c r="J28" s="25"/>
      <c r="K28" s="25"/>
      <c r="L28" s="25"/>
      <c r="M28" s="25"/>
      <c r="N28" s="25"/>
      <c r="O28" s="25"/>
      <c r="P28" s="25"/>
    </row>
    <row r="29" spans="1:17">
      <c r="A29" s="22" t="s">
        <v>39</v>
      </c>
      <c r="B29" s="1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7">
      <c r="A30" s="35" t="s">
        <v>106</v>
      </c>
      <c r="B30" s="1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7">
      <c r="A31" s="33" t="s">
        <v>40</v>
      </c>
      <c r="B31" s="6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7" ht="84">
      <c r="A32" s="26" t="s">
        <v>41</v>
      </c>
      <c r="B32" s="3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69.75" customHeight="1">
      <c r="A33" s="21" t="s">
        <v>114</v>
      </c>
      <c r="B33" s="2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42">
      <c r="A34" s="21" t="s">
        <v>42</v>
      </c>
      <c r="B34" s="2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42">
      <c r="A35" s="21" t="s">
        <v>43</v>
      </c>
      <c r="B35" s="2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42">
      <c r="A36" s="21" t="s">
        <v>44</v>
      </c>
      <c r="B36" s="2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42">
      <c r="A37" s="22" t="s">
        <v>45</v>
      </c>
      <c r="B37" s="1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34" t="s">
        <v>46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42">
      <c r="A39" s="26" t="s">
        <v>107</v>
      </c>
      <c r="B39" s="30"/>
      <c r="C39" s="25"/>
      <c r="D39" s="25" t="s">
        <v>100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ht="42">
      <c r="A40" s="21" t="s">
        <v>108</v>
      </c>
      <c r="B40" s="2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ht="84">
      <c r="A41" s="22" t="s">
        <v>47</v>
      </c>
      <c r="B41" s="1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>
      <c r="A42" s="32" t="s">
        <v>48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48.75" customHeight="1">
      <c r="A43" s="26" t="s">
        <v>115</v>
      </c>
      <c r="B43" s="30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ht="42">
      <c r="A44" s="22" t="s">
        <v>109</v>
      </c>
      <c r="B44" s="11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>
      <c r="A45" s="39" t="s">
        <v>49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42">
      <c r="A46" s="26" t="s">
        <v>50</v>
      </c>
      <c r="B46" s="30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63">
      <c r="A47" s="21" t="s">
        <v>51</v>
      </c>
      <c r="B47" s="2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ht="63">
      <c r="A48" s="22" t="s">
        <v>52</v>
      </c>
      <c r="B48" s="1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 t="s">
        <v>100</v>
      </c>
      <c r="P48" s="20"/>
    </row>
    <row r="49" spans="1:16">
      <c r="A49" s="12" t="s">
        <v>110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>
      <c r="A50" s="33" t="s">
        <v>53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63">
      <c r="A51" s="26" t="s">
        <v>54</v>
      </c>
      <c r="B51" s="30"/>
      <c r="C51" s="25" t="s">
        <v>100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 t="s">
        <v>100</v>
      </c>
      <c r="P51" s="25"/>
    </row>
    <row r="52" spans="1:16" ht="42">
      <c r="A52" s="22" t="s">
        <v>111</v>
      </c>
      <c r="B52" s="1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 t="s">
        <v>100</v>
      </c>
      <c r="P52" s="20"/>
    </row>
    <row r="53" spans="1:16">
      <c r="A53" s="32" t="s">
        <v>55</v>
      </c>
      <c r="B53" s="1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84">
      <c r="A54" s="26" t="s">
        <v>56</v>
      </c>
      <c r="B54" s="3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 t="s">
        <v>100</v>
      </c>
      <c r="P54" s="25"/>
    </row>
    <row r="55" spans="1:16" ht="84">
      <c r="A55" s="21" t="s">
        <v>57</v>
      </c>
      <c r="B55" s="27"/>
      <c r="C55" s="18"/>
      <c r="D55" s="18"/>
      <c r="E55" s="18"/>
      <c r="F55" s="18"/>
      <c r="G55" s="18"/>
      <c r="H55" s="18"/>
      <c r="I55" s="18" t="s">
        <v>100</v>
      </c>
      <c r="J55" s="18"/>
      <c r="K55" s="18"/>
      <c r="L55" s="18"/>
      <c r="M55" s="18"/>
      <c r="N55" s="18"/>
      <c r="O55" s="18" t="s">
        <v>100</v>
      </c>
      <c r="P55" s="18"/>
    </row>
    <row r="56" spans="1:16" ht="42">
      <c r="A56" s="21" t="s">
        <v>58</v>
      </c>
      <c r="B56" s="27"/>
      <c r="C56" s="18"/>
      <c r="D56" s="18"/>
      <c r="E56" s="18"/>
      <c r="F56" s="18"/>
      <c r="G56" s="18"/>
      <c r="H56" s="18"/>
      <c r="I56" s="18"/>
      <c r="J56" s="18"/>
      <c r="K56" s="18" t="s">
        <v>100</v>
      </c>
      <c r="L56" s="18"/>
      <c r="M56" s="18"/>
      <c r="N56" s="18"/>
      <c r="O56" s="18" t="s">
        <v>100</v>
      </c>
      <c r="P56" s="18"/>
    </row>
    <row r="57" spans="1:16" ht="42">
      <c r="A57" s="22" t="s">
        <v>59</v>
      </c>
      <c r="B57" s="1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 t="s">
        <v>100</v>
      </c>
      <c r="P57" s="20"/>
    </row>
    <row r="58" spans="1:16">
      <c r="A58" s="39" t="s">
        <v>60</v>
      </c>
      <c r="B58" s="1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42">
      <c r="A59" s="26" t="s">
        <v>61</v>
      </c>
      <c r="B59" s="30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ht="42">
      <c r="A60" s="21" t="s">
        <v>62</v>
      </c>
      <c r="B60" s="2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 t="s">
        <v>100</v>
      </c>
      <c r="P60" s="18"/>
    </row>
    <row r="61" spans="1:16" ht="105">
      <c r="A61" s="21" t="s">
        <v>63</v>
      </c>
      <c r="B61" s="2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 t="s">
        <v>100</v>
      </c>
      <c r="P61" s="18"/>
    </row>
    <row r="62" spans="1:16" ht="105">
      <c r="A62" s="22" t="s">
        <v>64</v>
      </c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>
      <c r="A63" s="39" t="s">
        <v>65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ht="42">
      <c r="A64" s="10" t="s">
        <v>66</v>
      </c>
      <c r="B64" s="7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>
      <c r="A65" s="12" t="s">
        <v>112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>
      <c r="A66" s="38" t="s">
        <v>67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>
      <c r="A67" s="40"/>
      <c r="B67" s="15"/>
      <c r="C67" s="15" t="s">
        <v>100</v>
      </c>
      <c r="D67" s="15" t="s">
        <v>100</v>
      </c>
      <c r="E67" s="15" t="s">
        <v>100</v>
      </c>
      <c r="F67" s="15" t="s">
        <v>100</v>
      </c>
      <c r="G67" s="15" t="s">
        <v>100</v>
      </c>
      <c r="H67" s="15" t="s">
        <v>100</v>
      </c>
      <c r="I67" s="15" t="s">
        <v>100</v>
      </c>
      <c r="J67" s="15" t="s">
        <v>100</v>
      </c>
      <c r="K67" s="15" t="s">
        <v>100</v>
      </c>
      <c r="L67" s="15" t="s">
        <v>100</v>
      </c>
      <c r="M67" s="15" t="s">
        <v>100</v>
      </c>
      <c r="N67" s="15" t="s">
        <v>100</v>
      </c>
      <c r="O67" s="15" t="s">
        <v>100</v>
      </c>
      <c r="P67" s="15" t="s">
        <v>100</v>
      </c>
    </row>
    <row r="68" spans="1:16">
      <c r="A68" s="33" t="s">
        <v>68</v>
      </c>
      <c r="B68" s="24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>
      <c r="A69" s="7"/>
      <c r="B69" s="15"/>
      <c r="C69" s="15"/>
      <c r="D69" s="15"/>
      <c r="E69" s="15" t="s">
        <v>100</v>
      </c>
      <c r="F69" s="15"/>
      <c r="G69" s="15"/>
      <c r="H69" s="15" t="s">
        <v>100</v>
      </c>
      <c r="I69" s="15" t="s">
        <v>100</v>
      </c>
      <c r="J69" s="15"/>
      <c r="K69" s="15"/>
      <c r="L69" s="15"/>
      <c r="M69" s="15"/>
      <c r="N69" s="15"/>
      <c r="O69" s="15"/>
      <c r="P69" s="15" t="s">
        <v>100</v>
      </c>
    </row>
    <row r="70" spans="1:16">
      <c r="A70" s="33" t="s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48" customHeight="1">
      <c r="A71" s="26" t="s">
        <v>70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ht="42">
      <c r="A72" s="22" t="s">
        <v>71</v>
      </c>
      <c r="B72" s="1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>
      <c r="A73" s="35" t="s">
        <v>113</v>
      </c>
      <c r="B73" s="1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33" t="s">
        <v>72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42">
      <c r="A75" s="26" t="s">
        <v>73</v>
      </c>
      <c r="B75" s="16" t="s">
        <v>100</v>
      </c>
      <c r="C75" s="16" t="s">
        <v>100</v>
      </c>
      <c r="D75" s="16" t="s">
        <v>100</v>
      </c>
      <c r="E75" s="16" t="s">
        <v>100</v>
      </c>
      <c r="F75" s="16" t="s">
        <v>100</v>
      </c>
      <c r="G75" s="16" t="s">
        <v>100</v>
      </c>
      <c r="H75" s="16" t="s">
        <v>100</v>
      </c>
      <c r="I75" s="16" t="s">
        <v>100</v>
      </c>
      <c r="J75" s="16" t="s">
        <v>100</v>
      </c>
      <c r="K75" s="16" t="s">
        <v>100</v>
      </c>
      <c r="L75" s="16" t="s">
        <v>100</v>
      </c>
      <c r="M75" s="16" t="s">
        <v>100</v>
      </c>
      <c r="N75" s="16" t="s">
        <v>100</v>
      </c>
      <c r="O75" s="16" t="s">
        <v>100</v>
      </c>
      <c r="P75" s="16" t="s">
        <v>100</v>
      </c>
    </row>
    <row r="76" spans="1:16" ht="42">
      <c r="A76" s="21" t="s">
        <v>74</v>
      </c>
      <c r="B76" s="28"/>
      <c r="C76" s="18"/>
      <c r="D76" s="18" t="s">
        <v>100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ht="42">
      <c r="A77" s="22" t="s">
        <v>75</v>
      </c>
      <c r="B77" s="29" t="s">
        <v>100</v>
      </c>
      <c r="C77" s="20"/>
      <c r="D77" s="29" t="s">
        <v>100</v>
      </c>
      <c r="E77" s="29" t="s">
        <v>100</v>
      </c>
      <c r="F77" s="29" t="s">
        <v>100</v>
      </c>
      <c r="G77" s="29" t="s">
        <v>100</v>
      </c>
      <c r="H77" s="29" t="s">
        <v>100</v>
      </c>
      <c r="I77" s="29" t="s">
        <v>100</v>
      </c>
      <c r="J77" s="29" t="s">
        <v>100</v>
      </c>
      <c r="K77" s="20"/>
      <c r="L77" s="20"/>
      <c r="M77" s="29" t="s">
        <v>100</v>
      </c>
      <c r="N77" s="29" t="s">
        <v>100</v>
      </c>
      <c r="O77" s="29" t="s">
        <v>100</v>
      </c>
      <c r="P77" s="29" t="s">
        <v>100</v>
      </c>
    </row>
    <row r="78" spans="1:16">
      <c r="A78" s="34" t="s">
        <v>76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63">
      <c r="A79" s="10" t="s">
        <v>77</v>
      </c>
      <c r="B79" s="17" t="s">
        <v>100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>
      <c r="A80" s="32" t="s">
        <v>117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ht="42">
      <c r="A81" s="26" t="s">
        <v>78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5"/>
      <c r="P81" s="25"/>
    </row>
    <row r="82" spans="1:16" ht="42">
      <c r="A82" s="21" t="s">
        <v>79</v>
      </c>
      <c r="B82" s="27"/>
      <c r="C82" s="18" t="s">
        <v>100</v>
      </c>
      <c r="D82" s="18" t="s">
        <v>100</v>
      </c>
      <c r="E82" s="18" t="s">
        <v>100</v>
      </c>
      <c r="F82" s="18"/>
      <c r="G82" s="18" t="s">
        <v>100</v>
      </c>
      <c r="H82" s="18" t="s">
        <v>100</v>
      </c>
      <c r="I82" s="18"/>
      <c r="J82" s="18"/>
      <c r="K82" s="18" t="s">
        <v>100</v>
      </c>
      <c r="L82" s="18"/>
      <c r="M82" s="18" t="s">
        <v>100</v>
      </c>
      <c r="N82" s="18" t="s">
        <v>100</v>
      </c>
      <c r="O82" s="18"/>
      <c r="P82" s="18"/>
    </row>
    <row r="83" spans="1:16" ht="84">
      <c r="A83" s="21" t="s">
        <v>80</v>
      </c>
      <c r="B83" s="27"/>
      <c r="C83" s="18"/>
      <c r="D83" s="18" t="s">
        <v>100</v>
      </c>
      <c r="E83" s="18"/>
      <c r="F83" s="18"/>
      <c r="G83" s="18" t="s">
        <v>100</v>
      </c>
      <c r="H83" s="18"/>
      <c r="I83" s="18"/>
      <c r="J83" s="18"/>
      <c r="K83" s="18"/>
      <c r="L83" s="18"/>
      <c r="M83" s="18"/>
      <c r="N83" s="18"/>
      <c r="O83" s="18"/>
      <c r="P83" s="18"/>
    </row>
    <row r="84" spans="1:16" ht="42">
      <c r="A84" s="21" t="s">
        <v>81</v>
      </c>
      <c r="B84" s="27"/>
      <c r="C84" s="18" t="s">
        <v>100</v>
      </c>
      <c r="D84" s="18" t="s">
        <v>100</v>
      </c>
      <c r="E84" s="18" t="s">
        <v>100</v>
      </c>
      <c r="F84" s="18" t="s">
        <v>100</v>
      </c>
      <c r="G84" s="18" t="s">
        <v>100</v>
      </c>
      <c r="H84" s="18" t="s">
        <v>100</v>
      </c>
      <c r="I84" s="18" t="s">
        <v>100</v>
      </c>
      <c r="J84" s="18"/>
      <c r="K84" s="18" t="s">
        <v>100</v>
      </c>
      <c r="L84" s="18" t="s">
        <v>100</v>
      </c>
      <c r="M84" s="18" t="s">
        <v>100</v>
      </c>
      <c r="N84" s="18" t="s">
        <v>100</v>
      </c>
      <c r="O84" s="18" t="s">
        <v>100</v>
      </c>
      <c r="P84" s="18" t="s">
        <v>100</v>
      </c>
    </row>
    <row r="85" spans="1:16" ht="42">
      <c r="A85" s="22" t="s">
        <v>82</v>
      </c>
      <c r="B85" s="29" t="s">
        <v>100</v>
      </c>
      <c r="C85" s="20" t="s">
        <v>100</v>
      </c>
      <c r="D85" s="20" t="s">
        <v>100</v>
      </c>
      <c r="E85" s="20" t="s">
        <v>100</v>
      </c>
      <c r="F85" s="20" t="s">
        <v>100</v>
      </c>
      <c r="G85" s="20" t="s">
        <v>100</v>
      </c>
      <c r="H85" s="20" t="s">
        <v>100</v>
      </c>
      <c r="I85" s="20" t="s">
        <v>100</v>
      </c>
      <c r="J85" s="20" t="s">
        <v>100</v>
      </c>
      <c r="K85" s="20" t="s">
        <v>100</v>
      </c>
      <c r="L85" s="20" t="s">
        <v>100</v>
      </c>
      <c r="M85" s="20" t="s">
        <v>100</v>
      </c>
      <c r="N85" s="20" t="s">
        <v>100</v>
      </c>
      <c r="O85" s="20" t="s">
        <v>100</v>
      </c>
      <c r="P85" s="20" t="s">
        <v>100</v>
      </c>
    </row>
    <row r="86" spans="1:16">
      <c r="A86" s="32" t="s">
        <v>83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6" t="s">
        <v>84</v>
      </c>
      <c r="B87" s="30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 t="s">
        <v>100</v>
      </c>
      <c r="O87" s="25"/>
      <c r="P87" s="25"/>
    </row>
    <row r="88" spans="1:16" ht="63">
      <c r="A88" s="22" t="s">
        <v>85</v>
      </c>
      <c r="B88" s="11"/>
      <c r="C88" s="20"/>
      <c r="D88" s="20"/>
      <c r="E88" s="20" t="s">
        <v>100</v>
      </c>
      <c r="F88" s="20" t="s">
        <v>100</v>
      </c>
      <c r="G88" s="20"/>
      <c r="H88" s="20"/>
      <c r="I88" s="20" t="s">
        <v>100</v>
      </c>
      <c r="J88" s="20"/>
      <c r="K88" s="20"/>
      <c r="L88" s="20"/>
      <c r="M88" s="20"/>
      <c r="N88" s="20" t="s">
        <v>100</v>
      </c>
      <c r="O88" s="20"/>
      <c r="P88" s="20"/>
    </row>
    <row r="89" spans="1:16">
      <c r="A89" s="32" t="s">
        <v>86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ht="63">
      <c r="A90" s="26" t="s">
        <v>87</v>
      </c>
      <c r="B90" s="30"/>
      <c r="C90" s="25"/>
      <c r="D90" s="25"/>
      <c r="E90" s="25"/>
      <c r="F90" s="25" t="s">
        <v>100</v>
      </c>
      <c r="G90" s="25" t="s">
        <v>100</v>
      </c>
      <c r="H90" s="25"/>
      <c r="I90" s="25" t="s">
        <v>100</v>
      </c>
      <c r="J90" s="25"/>
      <c r="K90" s="25"/>
      <c r="L90" s="25"/>
      <c r="M90" s="25"/>
      <c r="N90" s="25"/>
      <c r="O90" s="25"/>
      <c r="P90" s="25"/>
    </row>
    <row r="91" spans="1:16" ht="42">
      <c r="A91" s="21" t="s">
        <v>118</v>
      </c>
      <c r="B91" s="2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>
      <c r="A92" s="22" t="s">
        <v>88</v>
      </c>
      <c r="B92" s="11"/>
      <c r="C92" s="20"/>
      <c r="D92" s="20"/>
      <c r="E92" s="20"/>
      <c r="F92" s="20" t="s">
        <v>100</v>
      </c>
      <c r="G92" s="20"/>
      <c r="H92" s="20"/>
      <c r="I92" s="20" t="s">
        <v>100</v>
      </c>
      <c r="J92" s="20"/>
      <c r="K92" s="20"/>
      <c r="L92" s="20"/>
      <c r="M92" s="20"/>
      <c r="N92" s="20"/>
      <c r="O92" s="20"/>
      <c r="P92" s="20"/>
    </row>
    <row r="93" spans="1:16">
      <c r="A93" s="32" t="s">
        <v>89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ht="42">
      <c r="A94" s="26" t="s">
        <v>90</v>
      </c>
      <c r="B94" s="30"/>
      <c r="C94" s="25" t="s">
        <v>100</v>
      </c>
      <c r="D94" s="25" t="s">
        <v>100</v>
      </c>
      <c r="E94" s="25" t="s">
        <v>100</v>
      </c>
      <c r="F94" s="25" t="s">
        <v>100</v>
      </c>
      <c r="G94" s="25" t="s">
        <v>100</v>
      </c>
      <c r="H94" s="25" t="s">
        <v>100</v>
      </c>
      <c r="I94" s="25" t="s">
        <v>100</v>
      </c>
      <c r="J94" s="25"/>
      <c r="K94" s="25" t="s">
        <v>100</v>
      </c>
      <c r="L94" s="25" t="s">
        <v>100</v>
      </c>
      <c r="M94" s="25" t="s">
        <v>100</v>
      </c>
      <c r="N94" s="25" t="s">
        <v>100</v>
      </c>
      <c r="O94" s="25" t="s">
        <v>100</v>
      </c>
      <c r="P94" s="25" t="s">
        <v>100</v>
      </c>
    </row>
    <row r="95" spans="1:16" ht="42">
      <c r="A95" s="22" t="s">
        <v>91</v>
      </c>
      <c r="B95" s="11"/>
      <c r="C95" s="20" t="s">
        <v>100</v>
      </c>
      <c r="D95" s="20" t="s">
        <v>100</v>
      </c>
      <c r="E95" s="20" t="s">
        <v>100</v>
      </c>
      <c r="F95" s="20" t="s">
        <v>100</v>
      </c>
      <c r="G95" s="20" t="s">
        <v>100</v>
      </c>
      <c r="H95" s="20" t="s">
        <v>100</v>
      </c>
      <c r="I95" s="20" t="s">
        <v>100</v>
      </c>
      <c r="J95" s="20" t="s">
        <v>100</v>
      </c>
      <c r="K95" s="20" t="s">
        <v>100</v>
      </c>
      <c r="L95" s="20" t="s">
        <v>100</v>
      </c>
      <c r="M95" s="20" t="s">
        <v>100</v>
      </c>
      <c r="N95" s="20" t="s">
        <v>100</v>
      </c>
      <c r="O95" s="20" t="s">
        <v>100</v>
      </c>
      <c r="P95" s="20" t="s">
        <v>100</v>
      </c>
    </row>
    <row r="96" spans="1:16">
      <c r="A96" s="32" t="s">
        <v>92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>
      <c r="A97" s="26" t="s">
        <v>93</v>
      </c>
      <c r="B97" s="16"/>
      <c r="C97" s="16" t="s">
        <v>100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ht="42">
      <c r="A98" s="21" t="s">
        <v>94</v>
      </c>
      <c r="B98" s="28"/>
      <c r="C98" s="28" t="s">
        <v>100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ht="21" customHeight="1">
      <c r="A99" s="21" t="s">
        <v>95</v>
      </c>
      <c r="B99" s="28"/>
      <c r="C99" s="28" t="s">
        <v>100</v>
      </c>
      <c r="D99" s="28"/>
      <c r="E99" s="28"/>
      <c r="F99" s="28"/>
      <c r="G99" s="28" t="s">
        <v>100</v>
      </c>
      <c r="H99" s="28"/>
      <c r="I99" s="28"/>
      <c r="J99" s="28"/>
      <c r="K99" s="28"/>
      <c r="L99" s="28"/>
      <c r="M99" s="28"/>
      <c r="N99" s="28"/>
      <c r="O99" s="28"/>
      <c r="P99" s="28"/>
    </row>
    <row r="100" spans="1:16" ht="42">
      <c r="A100" s="22" t="s">
        <v>96</v>
      </c>
      <c r="B100" s="11"/>
      <c r="C100" s="29"/>
      <c r="D100" s="29"/>
      <c r="E100" s="29" t="s">
        <v>100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</row>
    <row r="101" spans="1:16">
      <c r="A101" s="32" t="s">
        <v>97</v>
      </c>
      <c r="B101" s="13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42">
      <c r="A102" s="26" t="s">
        <v>98</v>
      </c>
      <c r="B102" s="30"/>
      <c r="C102" s="16"/>
      <c r="D102" s="16"/>
      <c r="E102" s="16"/>
      <c r="F102" s="16" t="s">
        <v>100</v>
      </c>
      <c r="G102" s="16" t="s">
        <v>100</v>
      </c>
      <c r="H102" s="16"/>
      <c r="I102" s="16" t="s">
        <v>100</v>
      </c>
      <c r="J102" s="16" t="s">
        <v>100</v>
      </c>
      <c r="K102" s="16"/>
      <c r="L102" s="16"/>
      <c r="M102" s="16"/>
      <c r="N102" s="16"/>
      <c r="O102" s="16"/>
      <c r="P102" s="16" t="s">
        <v>100</v>
      </c>
    </row>
    <row r="103" spans="1:16" ht="42">
      <c r="A103" s="22" t="s">
        <v>99</v>
      </c>
      <c r="B103" s="11"/>
      <c r="C103" s="29" t="s">
        <v>100</v>
      </c>
      <c r="D103" s="29" t="s">
        <v>100</v>
      </c>
      <c r="E103" s="29" t="s">
        <v>100</v>
      </c>
      <c r="F103" s="29" t="s">
        <v>100</v>
      </c>
      <c r="G103" s="29" t="s">
        <v>100</v>
      </c>
      <c r="H103" s="29" t="s">
        <v>100</v>
      </c>
      <c r="I103" s="29" t="s">
        <v>100</v>
      </c>
      <c r="J103" s="29"/>
      <c r="K103" s="29" t="s">
        <v>100</v>
      </c>
      <c r="L103" s="29" t="s">
        <v>100</v>
      </c>
      <c r="M103" s="29" t="s">
        <v>116</v>
      </c>
      <c r="N103" s="29" t="s">
        <v>100</v>
      </c>
      <c r="O103" s="29" t="s">
        <v>100</v>
      </c>
      <c r="P103" s="29" t="s">
        <v>100</v>
      </c>
    </row>
    <row r="104" spans="1:16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6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1:16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1:16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6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</sheetData>
  <mergeCells count="2">
    <mergeCell ref="A3:A4"/>
    <mergeCell ref="B3:P3"/>
  </mergeCells>
  <pageMargins left="0.51181102362204722" right="0.47244094488188981" top="0.74803149606299213" bottom="0.74803149606299213" header="0.31496062992125984" footer="0.31496062992125984"/>
  <pageSetup paperSize="9" scale="90" orientation="landscape" useFirstPageNumber="1" r:id="rId1"/>
  <headerFooter>
    <oddFooter>&amp;C&amp;"TH SarabunPSK,Regular"&amp;16&amp;P</oddFooter>
  </headerFooter>
  <rowBreaks count="7" manualBreakCount="7">
    <brk id="10" max="16383" man="1"/>
    <brk id="29" max="16383" man="1"/>
    <brk id="52" max="16383" man="1"/>
    <brk id="57" max="16383" man="1"/>
    <brk id="62" max="16383" man="1"/>
    <brk id="72" max="16383" man="1"/>
    <brk id="10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5"/>
  <sheetViews>
    <sheetView view="pageBreakPreview" topLeftCell="A5" zoomScaleNormal="110" zoomScaleSheetLayoutView="100" workbookViewId="0">
      <selection activeCell="D13" sqref="D13"/>
    </sheetView>
  </sheetViews>
  <sheetFormatPr defaultColWidth="9.109375" defaultRowHeight="18"/>
  <cols>
    <col min="1" max="1" width="35.6640625" style="1" customWidth="1"/>
    <col min="2" max="2" width="27.6640625" style="1" hidden="1" customWidth="1"/>
    <col min="3" max="3" width="15.6640625" style="1" hidden="1" customWidth="1"/>
    <col min="4" max="4" width="31.6640625" style="1" customWidth="1"/>
    <col min="5" max="5" width="19.6640625" style="1" customWidth="1"/>
    <col min="6" max="6" width="10.6640625" style="176" customWidth="1"/>
    <col min="7" max="8" width="13.6640625" style="176" customWidth="1"/>
    <col min="9" max="10" width="8.6640625" style="176" customWidth="1"/>
    <col min="11" max="14" width="7.6640625" style="176" customWidth="1"/>
    <col min="15" max="16" width="8.6640625" style="176" customWidth="1"/>
    <col min="17" max="17" width="15.6640625" style="1" customWidth="1"/>
    <col min="18" max="16384" width="9.109375" style="1"/>
  </cols>
  <sheetData>
    <row r="1" spans="1:17" ht="25.8">
      <c r="A1" s="202" t="s">
        <v>851</v>
      </c>
      <c r="B1" s="2"/>
      <c r="C1" s="2"/>
    </row>
    <row r="2" spans="1:17" ht="25.8">
      <c r="A2" s="202" t="s">
        <v>515</v>
      </c>
      <c r="B2" s="2"/>
      <c r="C2" s="2"/>
    </row>
    <row r="3" spans="1:17">
      <c r="A3" s="2"/>
      <c r="B3" s="2"/>
      <c r="C3" s="2"/>
    </row>
    <row r="4" spans="1:17" ht="25.8">
      <c r="A4" s="202" t="s">
        <v>20</v>
      </c>
      <c r="B4" s="2"/>
      <c r="C4" s="2"/>
    </row>
    <row r="6" spans="1:17" ht="18.75" customHeight="1">
      <c r="A6" s="862" t="s">
        <v>127</v>
      </c>
      <c r="B6" s="150" t="s">
        <v>323</v>
      </c>
      <c r="C6" s="150" t="s">
        <v>267</v>
      </c>
      <c r="D6" s="862" t="s">
        <v>337</v>
      </c>
      <c r="E6" s="862" t="s">
        <v>340</v>
      </c>
      <c r="F6" s="862" t="s">
        <v>267</v>
      </c>
      <c r="G6" s="862" t="s">
        <v>385</v>
      </c>
      <c r="H6" s="880" t="s">
        <v>853</v>
      </c>
      <c r="I6" s="885" t="s">
        <v>852</v>
      </c>
      <c r="J6" s="886"/>
      <c r="K6" s="872" t="s">
        <v>344</v>
      </c>
      <c r="L6" s="874"/>
      <c r="M6" s="874"/>
      <c r="N6" s="874"/>
      <c r="O6" s="874"/>
      <c r="P6" s="873"/>
      <c r="Q6" s="862" t="s">
        <v>386</v>
      </c>
    </row>
    <row r="7" spans="1:17">
      <c r="A7" s="871"/>
      <c r="B7" s="157"/>
      <c r="C7" s="157"/>
      <c r="D7" s="871"/>
      <c r="E7" s="871"/>
      <c r="F7" s="871"/>
      <c r="G7" s="871"/>
      <c r="H7" s="881"/>
      <c r="I7" s="887"/>
      <c r="J7" s="888"/>
      <c r="K7" s="872" t="s">
        <v>341</v>
      </c>
      <c r="L7" s="873"/>
      <c r="M7" s="872" t="s">
        <v>342</v>
      </c>
      <c r="N7" s="873"/>
      <c r="O7" s="872" t="s">
        <v>343</v>
      </c>
      <c r="P7" s="873"/>
      <c r="Q7" s="871"/>
    </row>
    <row r="8" spans="1:17" ht="42.75" customHeight="1">
      <c r="A8" s="863"/>
      <c r="B8" s="151"/>
      <c r="C8" s="151"/>
      <c r="D8" s="863"/>
      <c r="E8" s="863"/>
      <c r="F8" s="863"/>
      <c r="G8" s="863"/>
      <c r="H8" s="437"/>
      <c r="I8" s="438" t="s">
        <v>121</v>
      </c>
      <c r="J8" s="439" t="s">
        <v>122</v>
      </c>
      <c r="K8" s="231" t="s">
        <v>121</v>
      </c>
      <c r="L8" s="231" t="s">
        <v>122</v>
      </c>
      <c r="M8" s="231" t="s">
        <v>121</v>
      </c>
      <c r="N8" s="231" t="s">
        <v>122</v>
      </c>
      <c r="O8" s="231" t="s">
        <v>121</v>
      </c>
      <c r="P8" s="231" t="s">
        <v>122</v>
      </c>
      <c r="Q8" s="863"/>
    </row>
    <row r="9" spans="1:17">
      <c r="A9" s="43" t="s">
        <v>769</v>
      </c>
      <c r="B9" s="43"/>
      <c r="C9" s="43"/>
      <c r="D9" s="55"/>
      <c r="E9" s="55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55"/>
    </row>
    <row r="10" spans="1:17" ht="18.75" customHeight="1">
      <c r="A10" s="62" t="s">
        <v>22</v>
      </c>
      <c r="B10" s="859" t="s">
        <v>269</v>
      </c>
      <c r="C10" s="869" t="s">
        <v>326</v>
      </c>
      <c r="D10" s="158" t="s">
        <v>338</v>
      </c>
      <c r="E10" s="76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76"/>
    </row>
    <row r="11" spans="1:17" ht="108">
      <c r="A11" s="128" t="s">
        <v>22</v>
      </c>
      <c r="B11" s="859"/>
      <c r="C11" s="869"/>
      <c r="D11" s="322" t="s">
        <v>270</v>
      </c>
      <c r="E11" s="322" t="s">
        <v>702</v>
      </c>
      <c r="F11" s="325" t="s">
        <v>703</v>
      </c>
      <c r="G11" s="325" t="s">
        <v>387</v>
      </c>
      <c r="H11" s="432"/>
      <c r="I11" s="432"/>
      <c r="J11" s="432"/>
      <c r="K11" s="325" t="s">
        <v>146</v>
      </c>
      <c r="L11" s="325" t="s">
        <v>146</v>
      </c>
      <c r="M11" s="325" t="s">
        <v>146</v>
      </c>
      <c r="N11" s="325" t="s">
        <v>146</v>
      </c>
      <c r="O11" s="325" t="s">
        <v>146</v>
      </c>
      <c r="P11" s="325" t="s">
        <v>146</v>
      </c>
      <c r="Q11" s="322" t="s">
        <v>129</v>
      </c>
    </row>
    <row r="12" spans="1:17">
      <c r="A12" s="62"/>
      <c r="B12" s="859"/>
      <c r="C12" s="869"/>
      <c r="D12" s="158" t="s">
        <v>339</v>
      </c>
      <c r="E12" s="76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76"/>
    </row>
    <row r="13" spans="1:17" ht="108">
      <c r="A13" s="128" t="s">
        <v>22</v>
      </c>
      <c r="B13" s="859"/>
      <c r="C13" s="869"/>
      <c r="D13" s="322" t="s">
        <v>271</v>
      </c>
      <c r="E13" s="322" t="s">
        <v>704</v>
      </c>
      <c r="F13" s="325" t="s">
        <v>705</v>
      </c>
      <c r="G13" s="325" t="s">
        <v>387</v>
      </c>
      <c r="H13" s="432"/>
      <c r="I13" s="432"/>
      <c r="J13" s="432"/>
      <c r="K13" s="325" t="s">
        <v>146</v>
      </c>
      <c r="L13" s="325" t="s">
        <v>146</v>
      </c>
      <c r="M13" s="325" t="s">
        <v>146</v>
      </c>
      <c r="N13" s="325" t="s">
        <v>146</v>
      </c>
      <c r="O13" s="325" t="s">
        <v>146</v>
      </c>
      <c r="P13" s="325" t="s">
        <v>146</v>
      </c>
      <c r="Q13" s="322" t="s">
        <v>129</v>
      </c>
    </row>
    <row r="14" spans="1:17" ht="108">
      <c r="A14" s="62" t="s">
        <v>22</v>
      </c>
      <c r="B14" s="866"/>
      <c r="C14" s="884"/>
      <c r="D14" s="323" t="s">
        <v>658</v>
      </c>
      <c r="E14" s="323" t="s">
        <v>659</v>
      </c>
      <c r="F14" s="131" t="s">
        <v>660</v>
      </c>
      <c r="G14" s="131" t="s">
        <v>387</v>
      </c>
      <c r="H14" s="433"/>
      <c r="I14" s="433"/>
      <c r="J14" s="433"/>
      <c r="K14" s="131">
        <v>0.28000000000000003</v>
      </c>
      <c r="L14" s="131">
        <v>0.28000000000000003</v>
      </c>
      <c r="M14" s="131" t="s">
        <v>146</v>
      </c>
      <c r="N14" s="131" t="s">
        <v>146</v>
      </c>
      <c r="O14" s="131">
        <v>0.28000000000000003</v>
      </c>
      <c r="P14" s="131">
        <v>0.28000000000000003</v>
      </c>
      <c r="Q14" s="430" t="s">
        <v>145</v>
      </c>
    </row>
    <row r="15" spans="1:17" ht="18.75" customHeight="1">
      <c r="A15" s="62" t="s">
        <v>25</v>
      </c>
      <c r="B15" s="63"/>
      <c r="C15" s="63"/>
      <c r="D15" s="158" t="s">
        <v>345</v>
      </c>
      <c r="E15" s="76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76"/>
    </row>
    <row r="16" spans="1:17" ht="72">
      <c r="A16" s="63" t="s">
        <v>25</v>
      </c>
      <c r="B16" s="62"/>
      <c r="C16" s="62"/>
      <c r="D16" s="153" t="s">
        <v>706</v>
      </c>
      <c r="E16" s="153" t="s">
        <v>707</v>
      </c>
      <c r="F16" s="205" t="s">
        <v>645</v>
      </c>
      <c r="G16" s="205" t="s">
        <v>387</v>
      </c>
      <c r="H16" s="205"/>
      <c r="I16" s="205"/>
      <c r="J16" s="205"/>
      <c r="K16" s="205" t="s">
        <v>146</v>
      </c>
      <c r="L16" s="205" t="s">
        <v>146</v>
      </c>
      <c r="M16" s="205" t="s">
        <v>146</v>
      </c>
      <c r="N16" s="205">
        <v>0.2</v>
      </c>
      <c r="O16" s="205" t="s">
        <v>146</v>
      </c>
      <c r="P16" s="205">
        <v>0.2</v>
      </c>
      <c r="Q16" s="204" t="s">
        <v>129</v>
      </c>
    </row>
    <row r="17" spans="1:17">
      <c r="A17" s="43" t="s">
        <v>101</v>
      </c>
      <c r="B17" s="43"/>
      <c r="C17" s="43"/>
      <c r="D17" s="321"/>
      <c r="E17" s="321"/>
      <c r="F17" s="324"/>
      <c r="G17" s="324"/>
      <c r="H17" s="431"/>
      <c r="I17" s="431"/>
      <c r="J17" s="431"/>
      <c r="K17" s="324"/>
      <c r="L17" s="324"/>
      <c r="M17" s="324"/>
      <c r="N17" s="324"/>
      <c r="O17" s="324"/>
      <c r="P17" s="324"/>
      <c r="Q17" s="321"/>
    </row>
    <row r="18" spans="1:17" ht="18.75" customHeight="1">
      <c r="A18" s="62" t="s">
        <v>27</v>
      </c>
      <c r="B18" s="320"/>
      <c r="C18" s="147"/>
      <c r="D18" s="158" t="s">
        <v>346</v>
      </c>
      <c r="E18" s="164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64"/>
    </row>
    <row r="19" spans="1:17" ht="36">
      <c r="A19" s="62" t="s">
        <v>27</v>
      </c>
      <c r="B19" s="147"/>
      <c r="C19" s="147"/>
      <c r="D19" s="149" t="s">
        <v>193</v>
      </c>
      <c r="E19" s="149" t="s">
        <v>528</v>
      </c>
      <c r="F19" s="234" t="s">
        <v>585</v>
      </c>
      <c r="G19" s="155" t="s">
        <v>387</v>
      </c>
      <c r="H19" s="432"/>
      <c r="I19" s="432"/>
      <c r="J19" s="432"/>
      <c r="K19" s="234" t="s">
        <v>146</v>
      </c>
      <c r="L19" s="259" t="s">
        <v>146</v>
      </c>
      <c r="M19" s="259" t="s">
        <v>146</v>
      </c>
      <c r="N19" s="259">
        <v>0.5</v>
      </c>
      <c r="O19" s="259" t="s">
        <v>146</v>
      </c>
      <c r="P19" s="259">
        <v>0.5</v>
      </c>
      <c r="Q19" s="149" t="s">
        <v>143</v>
      </c>
    </row>
    <row r="20" spans="1:17" ht="18.75" customHeight="1">
      <c r="A20" s="440" t="s">
        <v>770</v>
      </c>
      <c r="B20" s="321"/>
      <c r="C20" s="321"/>
      <c r="D20" s="158" t="s">
        <v>347</v>
      </c>
      <c r="E20" s="76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76"/>
    </row>
    <row r="21" spans="1:17" ht="36">
      <c r="A21" s="440" t="s">
        <v>770</v>
      </c>
      <c r="B21" s="321"/>
      <c r="C21" s="321"/>
      <c r="D21" s="321" t="s">
        <v>273</v>
      </c>
      <c r="E21" s="322" t="s">
        <v>734</v>
      </c>
      <c r="F21" s="325" t="s">
        <v>735</v>
      </c>
      <c r="G21" s="325" t="s">
        <v>387</v>
      </c>
      <c r="H21" s="432"/>
      <c r="I21" s="432"/>
      <c r="J21" s="432"/>
      <c r="K21" s="325" t="s">
        <v>146</v>
      </c>
      <c r="L21" s="325" t="s">
        <v>146</v>
      </c>
      <c r="M21" s="325" t="s">
        <v>146</v>
      </c>
      <c r="N21" s="325">
        <v>0.06</v>
      </c>
      <c r="O21" s="325" t="s">
        <v>146</v>
      </c>
      <c r="P21" s="325">
        <v>0.06</v>
      </c>
      <c r="Q21" s="322" t="s">
        <v>133</v>
      </c>
    </row>
    <row r="22" spans="1:17" ht="54">
      <c r="A22" s="440" t="s">
        <v>770</v>
      </c>
      <c r="B22" s="321"/>
      <c r="C22" s="321"/>
      <c r="D22" s="427" t="s">
        <v>273</v>
      </c>
      <c r="E22" s="47" t="s">
        <v>736</v>
      </c>
      <c r="F22" s="324" t="s">
        <v>737</v>
      </c>
      <c r="G22" s="324" t="s">
        <v>387</v>
      </c>
      <c r="H22" s="431"/>
      <c r="I22" s="431"/>
      <c r="J22" s="431"/>
      <c r="K22" s="324" t="s">
        <v>146</v>
      </c>
      <c r="L22" s="324" t="s">
        <v>146</v>
      </c>
      <c r="M22" s="324" t="s">
        <v>146</v>
      </c>
      <c r="N22" s="324" t="s">
        <v>146</v>
      </c>
      <c r="O22" s="324" t="s">
        <v>146</v>
      </c>
      <c r="P22" s="324" t="s">
        <v>146</v>
      </c>
      <c r="Q22" s="321" t="s">
        <v>133</v>
      </c>
    </row>
    <row r="23" spans="1:17" ht="54">
      <c r="A23" s="440" t="s">
        <v>770</v>
      </c>
      <c r="B23" s="323"/>
      <c r="C23" s="323"/>
      <c r="D23" s="48" t="s">
        <v>272</v>
      </c>
      <c r="E23" s="323" t="s">
        <v>736</v>
      </c>
      <c r="F23" s="159" t="s">
        <v>738</v>
      </c>
      <c r="G23" s="159" t="s">
        <v>387</v>
      </c>
      <c r="H23" s="159"/>
      <c r="I23" s="159"/>
      <c r="J23" s="159"/>
      <c r="K23" s="159" t="s">
        <v>146</v>
      </c>
      <c r="L23" s="159" t="s">
        <v>146</v>
      </c>
      <c r="M23" s="159" t="s">
        <v>146</v>
      </c>
      <c r="N23" s="308">
        <v>1</v>
      </c>
      <c r="O23" s="159" t="s">
        <v>146</v>
      </c>
      <c r="P23" s="308">
        <v>1</v>
      </c>
      <c r="Q23" s="48" t="s">
        <v>133</v>
      </c>
    </row>
    <row r="24" spans="1:17">
      <c r="A24" s="43" t="s">
        <v>30</v>
      </c>
      <c r="B24" s="43"/>
      <c r="C24" s="43"/>
      <c r="D24" s="148"/>
      <c r="E24" s="148"/>
      <c r="F24" s="233"/>
      <c r="G24" s="154"/>
      <c r="H24" s="431"/>
      <c r="I24" s="431"/>
      <c r="J24" s="431"/>
      <c r="K24" s="233"/>
      <c r="L24" s="233"/>
      <c r="M24" s="233"/>
      <c r="N24" s="233"/>
      <c r="O24" s="233"/>
      <c r="P24" s="233"/>
      <c r="Q24" s="148"/>
    </row>
    <row r="25" spans="1:17" ht="18.75" customHeight="1">
      <c r="A25" s="62" t="s">
        <v>771</v>
      </c>
      <c r="B25" s="148"/>
      <c r="C25" s="148"/>
      <c r="D25" s="158" t="s">
        <v>348</v>
      </c>
      <c r="E25" s="76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76"/>
    </row>
    <row r="26" spans="1:17" ht="144">
      <c r="A26" s="128" t="s">
        <v>771</v>
      </c>
      <c r="B26" s="428"/>
      <c r="C26" s="428"/>
      <c r="D26" s="428" t="s">
        <v>739</v>
      </c>
      <c r="E26" s="428" t="s">
        <v>734</v>
      </c>
      <c r="F26" s="432" t="s">
        <v>740</v>
      </c>
      <c r="G26" s="432" t="s">
        <v>387</v>
      </c>
      <c r="H26" s="432"/>
      <c r="I26" s="432"/>
      <c r="J26" s="432"/>
      <c r="K26" s="432" t="s">
        <v>146</v>
      </c>
      <c r="L26" s="432" t="s">
        <v>146</v>
      </c>
      <c r="M26" s="432" t="s">
        <v>146</v>
      </c>
      <c r="N26" s="432">
        <v>1.5</v>
      </c>
      <c r="O26" s="432" t="s">
        <v>146</v>
      </c>
      <c r="P26" s="432">
        <v>1.5</v>
      </c>
      <c r="Q26" s="428" t="s">
        <v>133</v>
      </c>
    </row>
    <row r="27" spans="1:17" ht="144">
      <c r="A27" s="44" t="s">
        <v>771</v>
      </c>
      <c r="B27" s="47"/>
      <c r="C27" s="47"/>
      <c r="D27" s="47" t="s">
        <v>739</v>
      </c>
      <c r="E27" s="47" t="s">
        <v>736</v>
      </c>
      <c r="F27" s="162" t="s">
        <v>738</v>
      </c>
      <c r="G27" s="162" t="s">
        <v>387</v>
      </c>
      <c r="H27" s="162"/>
      <c r="I27" s="162"/>
      <c r="J27" s="162"/>
      <c r="K27" s="162" t="s">
        <v>146</v>
      </c>
      <c r="L27" s="162" t="s">
        <v>146</v>
      </c>
      <c r="M27" s="162" t="s">
        <v>146</v>
      </c>
      <c r="N27" s="162" t="s">
        <v>146</v>
      </c>
      <c r="O27" s="162" t="s">
        <v>146</v>
      </c>
      <c r="P27" s="162" t="s">
        <v>146</v>
      </c>
      <c r="Q27" s="47" t="s">
        <v>133</v>
      </c>
    </row>
    <row r="28" spans="1:17" ht="144">
      <c r="A28" s="44" t="s">
        <v>771</v>
      </c>
      <c r="B28" s="47"/>
      <c r="C28" s="47"/>
      <c r="D28" s="47" t="s">
        <v>281</v>
      </c>
      <c r="E28" s="47" t="s">
        <v>708</v>
      </c>
      <c r="F28" s="162" t="s">
        <v>709</v>
      </c>
      <c r="G28" s="162" t="s">
        <v>387</v>
      </c>
      <c r="H28" s="162"/>
      <c r="I28" s="162"/>
      <c r="J28" s="162"/>
      <c r="K28" s="162" t="s">
        <v>146</v>
      </c>
      <c r="L28" s="162" t="s">
        <v>146</v>
      </c>
      <c r="M28" s="162" t="s">
        <v>146</v>
      </c>
      <c r="N28" s="162" t="s">
        <v>146</v>
      </c>
      <c r="O28" s="162" t="s">
        <v>146</v>
      </c>
      <c r="P28" s="162" t="s">
        <v>146</v>
      </c>
      <c r="Q28" s="47" t="s">
        <v>129</v>
      </c>
    </row>
    <row r="29" spans="1:17" ht="144">
      <c r="A29" s="44" t="s">
        <v>771</v>
      </c>
      <c r="B29" s="47"/>
      <c r="C29" s="47"/>
      <c r="D29" s="47" t="s">
        <v>277</v>
      </c>
      <c r="E29" s="47" t="s">
        <v>528</v>
      </c>
      <c r="F29" s="162" t="s">
        <v>710</v>
      </c>
      <c r="G29" s="162" t="s">
        <v>387</v>
      </c>
      <c r="H29" s="162"/>
      <c r="I29" s="162"/>
      <c r="J29" s="162"/>
      <c r="K29" s="162" t="s">
        <v>146</v>
      </c>
      <c r="L29" s="162" t="s">
        <v>146</v>
      </c>
      <c r="M29" s="162" t="s">
        <v>146</v>
      </c>
      <c r="N29" s="162" t="s">
        <v>146</v>
      </c>
      <c r="O29" s="162" t="s">
        <v>146</v>
      </c>
      <c r="P29" s="162" t="s">
        <v>146</v>
      </c>
      <c r="Q29" s="47" t="s">
        <v>129</v>
      </c>
    </row>
    <row r="30" spans="1:17" ht="144">
      <c r="A30" s="44" t="s">
        <v>771</v>
      </c>
      <c r="B30" s="428"/>
      <c r="C30" s="428"/>
      <c r="D30" s="428" t="s">
        <v>278</v>
      </c>
      <c r="E30" s="428" t="s">
        <v>711</v>
      </c>
      <c r="F30" s="235" t="s">
        <v>731</v>
      </c>
      <c r="G30" s="235" t="s">
        <v>387</v>
      </c>
      <c r="H30" s="235"/>
      <c r="I30" s="235"/>
      <c r="J30" s="235"/>
      <c r="K30" s="235" t="s">
        <v>146</v>
      </c>
      <c r="L30" s="235" t="s">
        <v>146</v>
      </c>
      <c r="M30" s="235" t="s">
        <v>146</v>
      </c>
      <c r="N30" s="235" t="s">
        <v>146</v>
      </c>
      <c r="O30" s="235" t="s">
        <v>146</v>
      </c>
      <c r="P30" s="235" t="s">
        <v>146</v>
      </c>
      <c r="Q30" s="89" t="s">
        <v>129</v>
      </c>
    </row>
    <row r="31" spans="1:17" ht="144">
      <c r="A31" s="44" t="s">
        <v>771</v>
      </c>
      <c r="B31" s="47"/>
      <c r="C31" s="47"/>
      <c r="D31" s="47" t="s">
        <v>279</v>
      </c>
      <c r="E31" s="47" t="s">
        <v>708</v>
      </c>
      <c r="F31" s="235" t="s">
        <v>710</v>
      </c>
      <c r="G31" s="235" t="s">
        <v>387</v>
      </c>
      <c r="H31" s="235"/>
      <c r="I31" s="235"/>
      <c r="J31" s="235"/>
      <c r="K31" s="235" t="s">
        <v>146</v>
      </c>
      <c r="L31" s="235" t="s">
        <v>146</v>
      </c>
      <c r="M31" s="235" t="s">
        <v>146</v>
      </c>
      <c r="N31" s="235" t="s">
        <v>146</v>
      </c>
      <c r="O31" s="235" t="s">
        <v>146</v>
      </c>
      <c r="P31" s="235" t="s">
        <v>146</v>
      </c>
      <c r="Q31" s="89" t="s">
        <v>129</v>
      </c>
    </row>
    <row r="32" spans="1:17" ht="144">
      <c r="A32" s="44" t="s">
        <v>771</v>
      </c>
      <c r="B32" s="47"/>
      <c r="C32" s="47"/>
      <c r="D32" s="47" t="s">
        <v>280</v>
      </c>
      <c r="E32" s="47" t="s">
        <v>712</v>
      </c>
      <c r="F32" s="235" t="s">
        <v>732</v>
      </c>
      <c r="G32" s="235" t="s">
        <v>387</v>
      </c>
      <c r="H32" s="235"/>
      <c r="I32" s="235"/>
      <c r="J32" s="235"/>
      <c r="K32" s="235" t="s">
        <v>146</v>
      </c>
      <c r="L32" s="235" t="s">
        <v>146</v>
      </c>
      <c r="M32" s="235" t="s">
        <v>146</v>
      </c>
      <c r="N32" s="235" t="s">
        <v>146</v>
      </c>
      <c r="O32" s="235" t="s">
        <v>146</v>
      </c>
      <c r="P32" s="235" t="s">
        <v>146</v>
      </c>
      <c r="Q32" s="89" t="s">
        <v>129</v>
      </c>
    </row>
    <row r="33" spans="1:17" ht="144">
      <c r="A33" s="44" t="s">
        <v>771</v>
      </c>
      <c r="B33" s="47"/>
      <c r="C33" s="47"/>
      <c r="D33" s="47" t="s">
        <v>282</v>
      </c>
      <c r="E33" s="47" t="s">
        <v>713</v>
      </c>
      <c r="F33" s="235" t="s">
        <v>733</v>
      </c>
      <c r="G33" s="235" t="s">
        <v>387</v>
      </c>
      <c r="H33" s="235"/>
      <c r="I33" s="235"/>
      <c r="J33" s="235"/>
      <c r="K33" s="235" t="s">
        <v>146</v>
      </c>
      <c r="L33" s="235" t="s">
        <v>146</v>
      </c>
      <c r="M33" s="235" t="s">
        <v>146</v>
      </c>
      <c r="N33" s="235" t="s">
        <v>146</v>
      </c>
      <c r="O33" s="235" t="s">
        <v>146</v>
      </c>
      <c r="P33" s="235" t="s">
        <v>146</v>
      </c>
      <c r="Q33" s="89" t="s">
        <v>129</v>
      </c>
    </row>
    <row r="34" spans="1:17" ht="36">
      <c r="A34" s="47" t="s">
        <v>772</v>
      </c>
      <c r="B34" s="47"/>
      <c r="C34" s="47"/>
      <c r="D34" s="47" t="s">
        <v>595</v>
      </c>
      <c r="E34" s="47" t="s">
        <v>596</v>
      </c>
      <c r="F34" s="162" t="s">
        <v>597</v>
      </c>
      <c r="G34" s="162" t="s">
        <v>0</v>
      </c>
      <c r="H34" s="162"/>
      <c r="I34" s="162"/>
      <c r="J34" s="162"/>
      <c r="K34" s="162" t="s">
        <v>146</v>
      </c>
      <c r="L34" s="162" t="s">
        <v>146</v>
      </c>
      <c r="M34" s="162" t="s">
        <v>146</v>
      </c>
      <c r="N34" s="162" t="s">
        <v>146</v>
      </c>
      <c r="O34" s="162" t="s">
        <v>146</v>
      </c>
      <c r="P34" s="162" t="s">
        <v>146</v>
      </c>
      <c r="Q34" s="239" t="s">
        <v>137</v>
      </c>
    </row>
    <row r="35" spans="1:17">
      <c r="A35" s="56" t="s">
        <v>36</v>
      </c>
      <c r="B35" s="56"/>
      <c r="C35" s="56"/>
      <c r="D35" s="148"/>
      <c r="E35" s="148"/>
      <c r="F35" s="233"/>
      <c r="G35" s="154"/>
      <c r="H35" s="431"/>
      <c r="I35" s="431"/>
      <c r="J35" s="431"/>
      <c r="K35" s="233"/>
      <c r="L35" s="233"/>
      <c r="M35" s="233"/>
      <c r="N35" s="233"/>
      <c r="O35" s="233"/>
      <c r="P35" s="233"/>
      <c r="Q35" s="148"/>
    </row>
    <row r="36" spans="1:17" ht="18.75" customHeight="1">
      <c r="A36" s="62" t="s">
        <v>105</v>
      </c>
      <c r="B36" s="147"/>
      <c r="C36" s="147"/>
      <c r="D36" s="158" t="s">
        <v>349</v>
      </c>
      <c r="E36" s="164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64"/>
    </row>
    <row r="37" spans="1:17" ht="144">
      <c r="A37" s="128" t="s">
        <v>105</v>
      </c>
      <c r="B37" s="429"/>
      <c r="C37" s="429"/>
      <c r="D37" s="428" t="s">
        <v>283</v>
      </c>
      <c r="E37" s="428" t="s">
        <v>714</v>
      </c>
      <c r="F37" s="432" t="s">
        <v>715</v>
      </c>
      <c r="G37" s="432" t="s">
        <v>387</v>
      </c>
      <c r="H37" s="432"/>
      <c r="I37" s="432"/>
      <c r="J37" s="432"/>
      <c r="K37" s="432" t="s">
        <v>146</v>
      </c>
      <c r="L37" s="432" t="s">
        <v>146</v>
      </c>
      <c r="M37" s="432" t="s">
        <v>146</v>
      </c>
      <c r="N37" s="432" t="s">
        <v>146</v>
      </c>
      <c r="O37" s="432" t="s">
        <v>146</v>
      </c>
      <c r="P37" s="432" t="s">
        <v>146</v>
      </c>
      <c r="Q37" s="428" t="s">
        <v>129</v>
      </c>
    </row>
    <row r="38" spans="1:17" ht="78.75" customHeight="1">
      <c r="A38" s="44" t="s">
        <v>105</v>
      </c>
      <c r="B38" s="70"/>
      <c r="C38" s="70"/>
      <c r="D38" s="47" t="s">
        <v>284</v>
      </c>
      <c r="E38" s="47" t="s">
        <v>714</v>
      </c>
      <c r="F38" s="162" t="s">
        <v>716</v>
      </c>
      <c r="G38" s="162" t="s">
        <v>387</v>
      </c>
      <c r="H38" s="162"/>
      <c r="I38" s="162"/>
      <c r="J38" s="162"/>
      <c r="K38" s="162" t="s">
        <v>146</v>
      </c>
      <c r="L38" s="162" t="s">
        <v>146</v>
      </c>
      <c r="M38" s="162" t="s">
        <v>146</v>
      </c>
      <c r="N38" s="162" t="s">
        <v>146</v>
      </c>
      <c r="O38" s="162" t="s">
        <v>146</v>
      </c>
      <c r="P38" s="162" t="s">
        <v>146</v>
      </c>
      <c r="Q38" s="47" t="s">
        <v>129</v>
      </c>
    </row>
    <row r="39" spans="1:17">
      <c r="A39" s="882" t="s">
        <v>102</v>
      </c>
      <c r="B39" s="130"/>
      <c r="C39" s="130"/>
      <c r="D39" s="158" t="s">
        <v>350</v>
      </c>
      <c r="E39" s="164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64"/>
    </row>
    <row r="40" spans="1:17" ht="36">
      <c r="A40" s="883"/>
      <c r="B40" s="338"/>
      <c r="C40" s="338"/>
      <c r="D40" s="339" t="s">
        <v>199</v>
      </c>
      <c r="E40" s="339"/>
      <c r="F40" s="340"/>
      <c r="G40" s="340" t="s">
        <v>387</v>
      </c>
      <c r="H40" s="340"/>
      <c r="I40" s="340"/>
      <c r="J40" s="340"/>
      <c r="K40" s="340"/>
      <c r="L40" s="340"/>
      <c r="M40" s="340"/>
      <c r="N40" s="340"/>
      <c r="O40" s="340"/>
      <c r="P40" s="340"/>
      <c r="Q40" s="339" t="s">
        <v>139</v>
      </c>
    </row>
    <row r="41" spans="1:17">
      <c r="A41" s="43" t="s">
        <v>37</v>
      </c>
      <c r="B41" s="43"/>
      <c r="C41" s="43"/>
      <c r="D41" s="148"/>
      <c r="E41" s="148"/>
      <c r="F41" s="233"/>
      <c r="G41" s="154"/>
      <c r="H41" s="431"/>
      <c r="I41" s="431"/>
      <c r="J41" s="431"/>
      <c r="K41" s="233"/>
      <c r="L41" s="233"/>
      <c r="M41" s="233"/>
      <c r="N41" s="233"/>
      <c r="O41" s="233"/>
      <c r="P41" s="233"/>
      <c r="Q41" s="148"/>
    </row>
    <row r="42" spans="1:17" ht="18.75" customHeight="1">
      <c r="A42" s="62" t="s">
        <v>38</v>
      </c>
      <c r="B42" s="147"/>
      <c r="C42" s="147"/>
      <c r="D42" s="158" t="s">
        <v>351</v>
      </c>
      <c r="E42" s="164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64"/>
    </row>
    <row r="43" spans="1:17" ht="108">
      <c r="A43" s="44" t="s">
        <v>38</v>
      </c>
      <c r="B43" s="70"/>
      <c r="C43" s="70"/>
      <c r="D43" s="47" t="s">
        <v>285</v>
      </c>
      <c r="E43" s="104" t="s">
        <v>528</v>
      </c>
      <c r="F43" s="278" t="s">
        <v>613</v>
      </c>
      <c r="G43" s="278" t="s">
        <v>387</v>
      </c>
      <c r="H43" s="278"/>
      <c r="I43" s="278"/>
      <c r="J43" s="278"/>
      <c r="K43" s="278" t="s">
        <v>146</v>
      </c>
      <c r="L43" s="278" t="s">
        <v>146</v>
      </c>
      <c r="M43" s="278" t="s">
        <v>146</v>
      </c>
      <c r="N43" s="328">
        <v>1</v>
      </c>
      <c r="O43" s="278" t="s">
        <v>146</v>
      </c>
      <c r="P43" s="328">
        <v>1</v>
      </c>
      <c r="Q43" s="104" t="s">
        <v>143</v>
      </c>
    </row>
    <row r="44" spans="1:17" ht="108">
      <c r="A44" s="44" t="s">
        <v>38</v>
      </c>
      <c r="B44" s="70"/>
      <c r="C44" s="70"/>
      <c r="D44" s="47" t="s">
        <v>286</v>
      </c>
      <c r="E44" s="47" t="s">
        <v>528</v>
      </c>
      <c r="F44" s="162" t="s">
        <v>529</v>
      </c>
      <c r="G44" s="162" t="s">
        <v>387</v>
      </c>
      <c r="H44" s="162"/>
      <c r="I44" s="162"/>
      <c r="J44" s="162"/>
      <c r="K44" s="162" t="s">
        <v>146</v>
      </c>
      <c r="L44" s="162" t="s">
        <v>146</v>
      </c>
      <c r="M44" s="162" t="s">
        <v>146</v>
      </c>
      <c r="N44" s="162">
        <v>0.2</v>
      </c>
      <c r="O44" s="162" t="s">
        <v>146</v>
      </c>
      <c r="P44" s="162">
        <v>0.2</v>
      </c>
      <c r="Q44" s="47" t="s">
        <v>143</v>
      </c>
    </row>
    <row r="45" spans="1:17" ht="108">
      <c r="A45" s="44" t="s">
        <v>38</v>
      </c>
      <c r="B45" s="47"/>
      <c r="C45" s="47"/>
      <c r="D45" s="47" t="s">
        <v>661</v>
      </c>
      <c r="E45" s="47" t="s">
        <v>662</v>
      </c>
      <c r="F45" s="278" t="s">
        <v>750</v>
      </c>
      <c r="G45" s="278" t="s">
        <v>387</v>
      </c>
      <c r="H45" s="278"/>
      <c r="I45" s="278"/>
      <c r="J45" s="278"/>
      <c r="K45" s="278" t="s">
        <v>146</v>
      </c>
      <c r="L45" s="278">
        <v>1E-3</v>
      </c>
      <c r="M45" s="278" t="s">
        <v>146</v>
      </c>
      <c r="N45" s="278" t="s">
        <v>146</v>
      </c>
      <c r="O45" s="278" t="s">
        <v>146</v>
      </c>
      <c r="P45" s="278">
        <v>1E-3</v>
      </c>
      <c r="Q45" s="104" t="s">
        <v>145</v>
      </c>
    </row>
  </sheetData>
  <autoFilter ref="A8:Q45"/>
  <mergeCells count="15">
    <mergeCell ref="H6:H7"/>
    <mergeCell ref="A39:A40"/>
    <mergeCell ref="Q6:Q8"/>
    <mergeCell ref="K7:L7"/>
    <mergeCell ref="M7:N7"/>
    <mergeCell ref="O7:P7"/>
    <mergeCell ref="B10:B14"/>
    <mergeCell ref="C10:C14"/>
    <mergeCell ref="A6:A8"/>
    <mergeCell ref="D6:D8"/>
    <mergeCell ref="E6:E8"/>
    <mergeCell ref="F6:F8"/>
    <mergeCell ref="G6:G8"/>
    <mergeCell ref="K6:P6"/>
    <mergeCell ref="I6:J7"/>
  </mergeCells>
  <pageMargins left="0.39370078740157483" right="7.874015748031496E-2" top="0.74803149606299213" bottom="0.74803149606299213" header="0.31496062992125984" footer="0.31496062992125984"/>
  <pageSetup paperSize="9" scale="68" firstPageNumber="4" orientation="landscape" useFirstPageNumber="1" r:id="rId1"/>
  <headerFooter>
    <oddFooter>&amp;C&amp;"TH SarabunPSK,Regular"&amp;14&amp;P</oddFooter>
  </headerFooter>
  <rowBreaks count="5" manualBreakCount="5">
    <brk id="14" max="13" man="1"/>
    <brk id="23" max="13" man="1"/>
    <brk id="30" max="16383" man="1"/>
    <brk id="34" max="13" man="1"/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G9:J45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4"/>
  <sheetViews>
    <sheetView zoomScaleNormal="100" workbookViewId="0">
      <selection activeCell="A10" sqref="A10"/>
    </sheetView>
  </sheetViews>
  <sheetFormatPr defaultRowHeight="14.4"/>
  <cols>
    <col min="1" max="1" width="22" customWidth="1"/>
    <col min="2" max="2" width="17.44140625" customWidth="1"/>
    <col min="3" max="3" width="16.6640625" customWidth="1"/>
    <col min="4" max="4" width="14.109375" customWidth="1"/>
    <col min="5" max="5" width="9.5546875" customWidth="1"/>
    <col min="6" max="6" width="8.44140625" style="224" customWidth="1"/>
    <col min="7" max="7" width="8.6640625" style="224" customWidth="1"/>
    <col min="8" max="8" width="8.44140625" style="224" customWidth="1"/>
    <col min="257" max="257" width="22" customWidth="1"/>
    <col min="258" max="258" width="17.44140625" customWidth="1"/>
    <col min="259" max="259" width="16.6640625" customWidth="1"/>
    <col min="260" max="260" width="14.109375" customWidth="1"/>
    <col min="261" max="261" width="9.5546875" customWidth="1"/>
    <col min="262" max="262" width="8.44140625" customWidth="1"/>
    <col min="263" max="263" width="8.6640625" customWidth="1"/>
    <col min="264" max="264" width="8.44140625" customWidth="1"/>
    <col min="513" max="513" width="22" customWidth="1"/>
    <col min="514" max="514" width="17.44140625" customWidth="1"/>
    <col min="515" max="515" width="16.6640625" customWidth="1"/>
    <col min="516" max="516" width="14.109375" customWidth="1"/>
    <col min="517" max="517" width="9.5546875" customWidth="1"/>
    <col min="518" max="518" width="8.44140625" customWidth="1"/>
    <col min="519" max="519" width="8.6640625" customWidth="1"/>
    <col min="520" max="520" width="8.44140625" customWidth="1"/>
    <col min="769" max="769" width="22" customWidth="1"/>
    <col min="770" max="770" width="17.44140625" customWidth="1"/>
    <col min="771" max="771" width="16.6640625" customWidth="1"/>
    <col min="772" max="772" width="14.109375" customWidth="1"/>
    <col min="773" max="773" width="9.5546875" customWidth="1"/>
    <col min="774" max="774" width="8.44140625" customWidth="1"/>
    <col min="775" max="775" width="8.6640625" customWidth="1"/>
    <col min="776" max="776" width="8.44140625" customWidth="1"/>
    <col min="1025" max="1025" width="22" customWidth="1"/>
    <col min="1026" max="1026" width="17.44140625" customWidth="1"/>
    <col min="1027" max="1027" width="16.6640625" customWidth="1"/>
    <col min="1028" max="1028" width="14.109375" customWidth="1"/>
    <col min="1029" max="1029" width="9.5546875" customWidth="1"/>
    <col min="1030" max="1030" width="8.44140625" customWidth="1"/>
    <col min="1031" max="1031" width="8.6640625" customWidth="1"/>
    <col min="1032" max="1032" width="8.44140625" customWidth="1"/>
    <col min="1281" max="1281" width="22" customWidth="1"/>
    <col min="1282" max="1282" width="17.44140625" customWidth="1"/>
    <col min="1283" max="1283" width="16.6640625" customWidth="1"/>
    <col min="1284" max="1284" width="14.109375" customWidth="1"/>
    <col min="1285" max="1285" width="9.5546875" customWidth="1"/>
    <col min="1286" max="1286" width="8.44140625" customWidth="1"/>
    <col min="1287" max="1287" width="8.6640625" customWidth="1"/>
    <col min="1288" max="1288" width="8.44140625" customWidth="1"/>
    <col min="1537" max="1537" width="22" customWidth="1"/>
    <col min="1538" max="1538" width="17.44140625" customWidth="1"/>
    <col min="1539" max="1539" width="16.6640625" customWidth="1"/>
    <col min="1540" max="1540" width="14.109375" customWidth="1"/>
    <col min="1541" max="1541" width="9.5546875" customWidth="1"/>
    <col min="1542" max="1542" width="8.44140625" customWidth="1"/>
    <col min="1543" max="1543" width="8.6640625" customWidth="1"/>
    <col min="1544" max="1544" width="8.44140625" customWidth="1"/>
    <col min="1793" max="1793" width="22" customWidth="1"/>
    <col min="1794" max="1794" width="17.44140625" customWidth="1"/>
    <col min="1795" max="1795" width="16.6640625" customWidth="1"/>
    <col min="1796" max="1796" width="14.109375" customWidth="1"/>
    <col min="1797" max="1797" width="9.5546875" customWidth="1"/>
    <col min="1798" max="1798" width="8.44140625" customWidth="1"/>
    <col min="1799" max="1799" width="8.6640625" customWidth="1"/>
    <col min="1800" max="1800" width="8.44140625" customWidth="1"/>
    <col min="2049" max="2049" width="22" customWidth="1"/>
    <col min="2050" max="2050" width="17.44140625" customWidth="1"/>
    <col min="2051" max="2051" width="16.6640625" customWidth="1"/>
    <col min="2052" max="2052" width="14.109375" customWidth="1"/>
    <col min="2053" max="2053" width="9.5546875" customWidth="1"/>
    <col min="2054" max="2054" width="8.44140625" customWidth="1"/>
    <col min="2055" max="2055" width="8.6640625" customWidth="1"/>
    <col min="2056" max="2056" width="8.44140625" customWidth="1"/>
    <col min="2305" max="2305" width="22" customWidth="1"/>
    <col min="2306" max="2306" width="17.44140625" customWidth="1"/>
    <col min="2307" max="2307" width="16.6640625" customWidth="1"/>
    <col min="2308" max="2308" width="14.109375" customWidth="1"/>
    <col min="2309" max="2309" width="9.5546875" customWidth="1"/>
    <col min="2310" max="2310" width="8.44140625" customWidth="1"/>
    <col min="2311" max="2311" width="8.6640625" customWidth="1"/>
    <col min="2312" max="2312" width="8.44140625" customWidth="1"/>
    <col min="2561" max="2561" width="22" customWidth="1"/>
    <col min="2562" max="2562" width="17.44140625" customWidth="1"/>
    <col min="2563" max="2563" width="16.6640625" customWidth="1"/>
    <col min="2564" max="2564" width="14.109375" customWidth="1"/>
    <col min="2565" max="2565" width="9.5546875" customWidth="1"/>
    <col min="2566" max="2566" width="8.44140625" customWidth="1"/>
    <col min="2567" max="2567" width="8.6640625" customWidth="1"/>
    <col min="2568" max="2568" width="8.44140625" customWidth="1"/>
    <col min="2817" max="2817" width="22" customWidth="1"/>
    <col min="2818" max="2818" width="17.44140625" customWidth="1"/>
    <col min="2819" max="2819" width="16.6640625" customWidth="1"/>
    <col min="2820" max="2820" width="14.109375" customWidth="1"/>
    <col min="2821" max="2821" width="9.5546875" customWidth="1"/>
    <col min="2822" max="2822" width="8.44140625" customWidth="1"/>
    <col min="2823" max="2823" width="8.6640625" customWidth="1"/>
    <col min="2824" max="2824" width="8.44140625" customWidth="1"/>
    <col min="3073" max="3073" width="22" customWidth="1"/>
    <col min="3074" max="3074" width="17.44140625" customWidth="1"/>
    <col min="3075" max="3075" width="16.6640625" customWidth="1"/>
    <col min="3076" max="3076" width="14.109375" customWidth="1"/>
    <col min="3077" max="3077" width="9.5546875" customWidth="1"/>
    <col min="3078" max="3078" width="8.44140625" customWidth="1"/>
    <col min="3079" max="3079" width="8.6640625" customWidth="1"/>
    <col min="3080" max="3080" width="8.44140625" customWidth="1"/>
    <col min="3329" max="3329" width="22" customWidth="1"/>
    <col min="3330" max="3330" width="17.44140625" customWidth="1"/>
    <col min="3331" max="3331" width="16.6640625" customWidth="1"/>
    <col min="3332" max="3332" width="14.109375" customWidth="1"/>
    <col min="3333" max="3333" width="9.5546875" customWidth="1"/>
    <col min="3334" max="3334" width="8.44140625" customWidth="1"/>
    <col min="3335" max="3335" width="8.6640625" customWidth="1"/>
    <col min="3336" max="3336" width="8.44140625" customWidth="1"/>
    <col min="3585" max="3585" width="22" customWidth="1"/>
    <col min="3586" max="3586" width="17.44140625" customWidth="1"/>
    <col min="3587" max="3587" width="16.6640625" customWidth="1"/>
    <col min="3588" max="3588" width="14.109375" customWidth="1"/>
    <col min="3589" max="3589" width="9.5546875" customWidth="1"/>
    <col min="3590" max="3590" width="8.44140625" customWidth="1"/>
    <col min="3591" max="3591" width="8.6640625" customWidth="1"/>
    <col min="3592" max="3592" width="8.44140625" customWidth="1"/>
    <col min="3841" max="3841" width="22" customWidth="1"/>
    <col min="3842" max="3842" width="17.44140625" customWidth="1"/>
    <col min="3843" max="3843" width="16.6640625" customWidth="1"/>
    <col min="3844" max="3844" width="14.109375" customWidth="1"/>
    <col min="3845" max="3845" width="9.5546875" customWidth="1"/>
    <col min="3846" max="3846" width="8.44140625" customWidth="1"/>
    <col min="3847" max="3847" width="8.6640625" customWidth="1"/>
    <col min="3848" max="3848" width="8.44140625" customWidth="1"/>
    <col min="4097" max="4097" width="22" customWidth="1"/>
    <col min="4098" max="4098" width="17.44140625" customWidth="1"/>
    <col min="4099" max="4099" width="16.6640625" customWidth="1"/>
    <col min="4100" max="4100" width="14.109375" customWidth="1"/>
    <col min="4101" max="4101" width="9.5546875" customWidth="1"/>
    <col min="4102" max="4102" width="8.44140625" customWidth="1"/>
    <col min="4103" max="4103" width="8.6640625" customWidth="1"/>
    <col min="4104" max="4104" width="8.44140625" customWidth="1"/>
    <col min="4353" max="4353" width="22" customWidth="1"/>
    <col min="4354" max="4354" width="17.44140625" customWidth="1"/>
    <col min="4355" max="4355" width="16.6640625" customWidth="1"/>
    <col min="4356" max="4356" width="14.109375" customWidth="1"/>
    <col min="4357" max="4357" width="9.5546875" customWidth="1"/>
    <col min="4358" max="4358" width="8.44140625" customWidth="1"/>
    <col min="4359" max="4359" width="8.6640625" customWidth="1"/>
    <col min="4360" max="4360" width="8.44140625" customWidth="1"/>
    <col min="4609" max="4609" width="22" customWidth="1"/>
    <col min="4610" max="4610" width="17.44140625" customWidth="1"/>
    <col min="4611" max="4611" width="16.6640625" customWidth="1"/>
    <col min="4612" max="4612" width="14.109375" customWidth="1"/>
    <col min="4613" max="4613" width="9.5546875" customWidth="1"/>
    <col min="4614" max="4614" width="8.44140625" customWidth="1"/>
    <col min="4615" max="4615" width="8.6640625" customWidth="1"/>
    <col min="4616" max="4616" width="8.44140625" customWidth="1"/>
    <col min="4865" max="4865" width="22" customWidth="1"/>
    <col min="4866" max="4866" width="17.44140625" customWidth="1"/>
    <col min="4867" max="4867" width="16.6640625" customWidth="1"/>
    <col min="4868" max="4868" width="14.109375" customWidth="1"/>
    <col min="4869" max="4869" width="9.5546875" customWidth="1"/>
    <col min="4870" max="4870" width="8.44140625" customWidth="1"/>
    <col min="4871" max="4871" width="8.6640625" customWidth="1"/>
    <col min="4872" max="4872" width="8.44140625" customWidth="1"/>
    <col min="5121" max="5121" width="22" customWidth="1"/>
    <col min="5122" max="5122" width="17.44140625" customWidth="1"/>
    <col min="5123" max="5123" width="16.6640625" customWidth="1"/>
    <col min="5124" max="5124" width="14.109375" customWidth="1"/>
    <col min="5125" max="5125" width="9.5546875" customWidth="1"/>
    <col min="5126" max="5126" width="8.44140625" customWidth="1"/>
    <col min="5127" max="5127" width="8.6640625" customWidth="1"/>
    <col min="5128" max="5128" width="8.44140625" customWidth="1"/>
    <col min="5377" max="5377" width="22" customWidth="1"/>
    <col min="5378" max="5378" width="17.44140625" customWidth="1"/>
    <col min="5379" max="5379" width="16.6640625" customWidth="1"/>
    <col min="5380" max="5380" width="14.109375" customWidth="1"/>
    <col min="5381" max="5381" width="9.5546875" customWidth="1"/>
    <col min="5382" max="5382" width="8.44140625" customWidth="1"/>
    <col min="5383" max="5383" width="8.6640625" customWidth="1"/>
    <col min="5384" max="5384" width="8.44140625" customWidth="1"/>
    <col min="5633" max="5633" width="22" customWidth="1"/>
    <col min="5634" max="5634" width="17.44140625" customWidth="1"/>
    <col min="5635" max="5635" width="16.6640625" customWidth="1"/>
    <col min="5636" max="5636" width="14.109375" customWidth="1"/>
    <col min="5637" max="5637" width="9.5546875" customWidth="1"/>
    <col min="5638" max="5638" width="8.44140625" customWidth="1"/>
    <col min="5639" max="5639" width="8.6640625" customWidth="1"/>
    <col min="5640" max="5640" width="8.44140625" customWidth="1"/>
    <col min="5889" max="5889" width="22" customWidth="1"/>
    <col min="5890" max="5890" width="17.44140625" customWidth="1"/>
    <col min="5891" max="5891" width="16.6640625" customWidth="1"/>
    <col min="5892" max="5892" width="14.109375" customWidth="1"/>
    <col min="5893" max="5893" width="9.5546875" customWidth="1"/>
    <col min="5894" max="5894" width="8.44140625" customWidth="1"/>
    <col min="5895" max="5895" width="8.6640625" customWidth="1"/>
    <col min="5896" max="5896" width="8.44140625" customWidth="1"/>
    <col min="6145" max="6145" width="22" customWidth="1"/>
    <col min="6146" max="6146" width="17.44140625" customWidth="1"/>
    <col min="6147" max="6147" width="16.6640625" customWidth="1"/>
    <col min="6148" max="6148" width="14.109375" customWidth="1"/>
    <col min="6149" max="6149" width="9.5546875" customWidth="1"/>
    <col min="6150" max="6150" width="8.44140625" customWidth="1"/>
    <col min="6151" max="6151" width="8.6640625" customWidth="1"/>
    <col min="6152" max="6152" width="8.44140625" customWidth="1"/>
    <col min="6401" max="6401" width="22" customWidth="1"/>
    <col min="6402" max="6402" width="17.44140625" customWidth="1"/>
    <col min="6403" max="6403" width="16.6640625" customWidth="1"/>
    <col min="6404" max="6404" width="14.109375" customWidth="1"/>
    <col min="6405" max="6405" width="9.5546875" customWidth="1"/>
    <col min="6406" max="6406" width="8.44140625" customWidth="1"/>
    <col min="6407" max="6407" width="8.6640625" customWidth="1"/>
    <col min="6408" max="6408" width="8.44140625" customWidth="1"/>
    <col min="6657" max="6657" width="22" customWidth="1"/>
    <col min="6658" max="6658" width="17.44140625" customWidth="1"/>
    <col min="6659" max="6659" width="16.6640625" customWidth="1"/>
    <col min="6660" max="6660" width="14.109375" customWidth="1"/>
    <col min="6661" max="6661" width="9.5546875" customWidth="1"/>
    <col min="6662" max="6662" width="8.44140625" customWidth="1"/>
    <col min="6663" max="6663" width="8.6640625" customWidth="1"/>
    <col min="6664" max="6664" width="8.44140625" customWidth="1"/>
    <col min="6913" max="6913" width="22" customWidth="1"/>
    <col min="6914" max="6914" width="17.44140625" customWidth="1"/>
    <col min="6915" max="6915" width="16.6640625" customWidth="1"/>
    <col min="6916" max="6916" width="14.109375" customWidth="1"/>
    <col min="6917" max="6917" width="9.5546875" customWidth="1"/>
    <col min="6918" max="6918" width="8.44140625" customWidth="1"/>
    <col min="6919" max="6919" width="8.6640625" customWidth="1"/>
    <col min="6920" max="6920" width="8.44140625" customWidth="1"/>
    <col min="7169" max="7169" width="22" customWidth="1"/>
    <col min="7170" max="7170" width="17.44140625" customWidth="1"/>
    <col min="7171" max="7171" width="16.6640625" customWidth="1"/>
    <col min="7172" max="7172" width="14.109375" customWidth="1"/>
    <col min="7173" max="7173" width="9.5546875" customWidth="1"/>
    <col min="7174" max="7174" width="8.44140625" customWidth="1"/>
    <col min="7175" max="7175" width="8.6640625" customWidth="1"/>
    <col min="7176" max="7176" width="8.44140625" customWidth="1"/>
    <col min="7425" max="7425" width="22" customWidth="1"/>
    <col min="7426" max="7426" width="17.44140625" customWidth="1"/>
    <col min="7427" max="7427" width="16.6640625" customWidth="1"/>
    <col min="7428" max="7428" width="14.109375" customWidth="1"/>
    <col min="7429" max="7429" width="9.5546875" customWidth="1"/>
    <col min="7430" max="7430" width="8.44140625" customWidth="1"/>
    <col min="7431" max="7431" width="8.6640625" customWidth="1"/>
    <col min="7432" max="7432" width="8.44140625" customWidth="1"/>
    <col min="7681" max="7681" width="22" customWidth="1"/>
    <col min="7682" max="7682" width="17.44140625" customWidth="1"/>
    <col min="7683" max="7683" width="16.6640625" customWidth="1"/>
    <col min="7684" max="7684" width="14.109375" customWidth="1"/>
    <col min="7685" max="7685" width="9.5546875" customWidth="1"/>
    <col min="7686" max="7686" width="8.44140625" customWidth="1"/>
    <col min="7687" max="7687" width="8.6640625" customWidth="1"/>
    <col min="7688" max="7688" width="8.44140625" customWidth="1"/>
    <col min="7937" max="7937" width="22" customWidth="1"/>
    <col min="7938" max="7938" width="17.44140625" customWidth="1"/>
    <col min="7939" max="7939" width="16.6640625" customWidth="1"/>
    <col min="7940" max="7940" width="14.109375" customWidth="1"/>
    <col min="7941" max="7941" width="9.5546875" customWidth="1"/>
    <col min="7942" max="7942" width="8.44140625" customWidth="1"/>
    <col min="7943" max="7943" width="8.6640625" customWidth="1"/>
    <col min="7944" max="7944" width="8.44140625" customWidth="1"/>
    <col min="8193" max="8193" width="22" customWidth="1"/>
    <col min="8194" max="8194" width="17.44140625" customWidth="1"/>
    <col min="8195" max="8195" width="16.6640625" customWidth="1"/>
    <col min="8196" max="8196" width="14.109375" customWidth="1"/>
    <col min="8197" max="8197" width="9.5546875" customWidth="1"/>
    <col min="8198" max="8198" width="8.44140625" customWidth="1"/>
    <col min="8199" max="8199" width="8.6640625" customWidth="1"/>
    <col min="8200" max="8200" width="8.44140625" customWidth="1"/>
    <col min="8449" max="8449" width="22" customWidth="1"/>
    <col min="8450" max="8450" width="17.44140625" customWidth="1"/>
    <col min="8451" max="8451" width="16.6640625" customWidth="1"/>
    <col min="8452" max="8452" width="14.109375" customWidth="1"/>
    <col min="8453" max="8453" width="9.5546875" customWidth="1"/>
    <col min="8454" max="8454" width="8.44140625" customWidth="1"/>
    <col min="8455" max="8455" width="8.6640625" customWidth="1"/>
    <col min="8456" max="8456" width="8.44140625" customWidth="1"/>
    <col min="8705" max="8705" width="22" customWidth="1"/>
    <col min="8706" max="8706" width="17.44140625" customWidth="1"/>
    <col min="8707" max="8707" width="16.6640625" customWidth="1"/>
    <col min="8708" max="8708" width="14.109375" customWidth="1"/>
    <col min="8709" max="8709" width="9.5546875" customWidth="1"/>
    <col min="8710" max="8710" width="8.44140625" customWidth="1"/>
    <col min="8711" max="8711" width="8.6640625" customWidth="1"/>
    <col min="8712" max="8712" width="8.44140625" customWidth="1"/>
    <col min="8961" max="8961" width="22" customWidth="1"/>
    <col min="8962" max="8962" width="17.44140625" customWidth="1"/>
    <col min="8963" max="8963" width="16.6640625" customWidth="1"/>
    <col min="8964" max="8964" width="14.109375" customWidth="1"/>
    <col min="8965" max="8965" width="9.5546875" customWidth="1"/>
    <col min="8966" max="8966" width="8.44140625" customWidth="1"/>
    <col min="8967" max="8967" width="8.6640625" customWidth="1"/>
    <col min="8968" max="8968" width="8.44140625" customWidth="1"/>
    <col min="9217" max="9217" width="22" customWidth="1"/>
    <col min="9218" max="9218" width="17.44140625" customWidth="1"/>
    <col min="9219" max="9219" width="16.6640625" customWidth="1"/>
    <col min="9220" max="9220" width="14.109375" customWidth="1"/>
    <col min="9221" max="9221" width="9.5546875" customWidth="1"/>
    <col min="9222" max="9222" width="8.44140625" customWidth="1"/>
    <col min="9223" max="9223" width="8.6640625" customWidth="1"/>
    <col min="9224" max="9224" width="8.44140625" customWidth="1"/>
    <col min="9473" max="9473" width="22" customWidth="1"/>
    <col min="9474" max="9474" width="17.44140625" customWidth="1"/>
    <col min="9475" max="9475" width="16.6640625" customWidth="1"/>
    <col min="9476" max="9476" width="14.109375" customWidth="1"/>
    <col min="9477" max="9477" width="9.5546875" customWidth="1"/>
    <col min="9478" max="9478" width="8.44140625" customWidth="1"/>
    <col min="9479" max="9479" width="8.6640625" customWidth="1"/>
    <col min="9480" max="9480" width="8.44140625" customWidth="1"/>
    <col min="9729" max="9729" width="22" customWidth="1"/>
    <col min="9730" max="9730" width="17.44140625" customWidth="1"/>
    <col min="9731" max="9731" width="16.6640625" customWidth="1"/>
    <col min="9732" max="9732" width="14.109375" customWidth="1"/>
    <col min="9733" max="9733" width="9.5546875" customWidth="1"/>
    <col min="9734" max="9734" width="8.44140625" customWidth="1"/>
    <col min="9735" max="9735" width="8.6640625" customWidth="1"/>
    <col min="9736" max="9736" width="8.44140625" customWidth="1"/>
    <col min="9985" max="9985" width="22" customWidth="1"/>
    <col min="9986" max="9986" width="17.44140625" customWidth="1"/>
    <col min="9987" max="9987" width="16.6640625" customWidth="1"/>
    <col min="9988" max="9988" width="14.109375" customWidth="1"/>
    <col min="9989" max="9989" width="9.5546875" customWidth="1"/>
    <col min="9990" max="9990" width="8.44140625" customWidth="1"/>
    <col min="9991" max="9991" width="8.6640625" customWidth="1"/>
    <col min="9992" max="9992" width="8.44140625" customWidth="1"/>
    <col min="10241" max="10241" width="22" customWidth="1"/>
    <col min="10242" max="10242" width="17.44140625" customWidth="1"/>
    <col min="10243" max="10243" width="16.6640625" customWidth="1"/>
    <col min="10244" max="10244" width="14.109375" customWidth="1"/>
    <col min="10245" max="10245" width="9.5546875" customWidth="1"/>
    <col min="10246" max="10246" width="8.44140625" customWidth="1"/>
    <col min="10247" max="10247" width="8.6640625" customWidth="1"/>
    <col min="10248" max="10248" width="8.44140625" customWidth="1"/>
    <col min="10497" max="10497" width="22" customWidth="1"/>
    <col min="10498" max="10498" width="17.44140625" customWidth="1"/>
    <col min="10499" max="10499" width="16.6640625" customWidth="1"/>
    <col min="10500" max="10500" width="14.109375" customWidth="1"/>
    <col min="10501" max="10501" width="9.5546875" customWidth="1"/>
    <col min="10502" max="10502" width="8.44140625" customWidth="1"/>
    <col min="10503" max="10503" width="8.6640625" customWidth="1"/>
    <col min="10504" max="10504" width="8.44140625" customWidth="1"/>
    <col min="10753" max="10753" width="22" customWidth="1"/>
    <col min="10754" max="10754" width="17.44140625" customWidth="1"/>
    <col min="10755" max="10755" width="16.6640625" customWidth="1"/>
    <col min="10756" max="10756" width="14.109375" customWidth="1"/>
    <col min="10757" max="10757" width="9.5546875" customWidth="1"/>
    <col min="10758" max="10758" width="8.44140625" customWidth="1"/>
    <col min="10759" max="10759" width="8.6640625" customWidth="1"/>
    <col min="10760" max="10760" width="8.44140625" customWidth="1"/>
    <col min="11009" max="11009" width="22" customWidth="1"/>
    <col min="11010" max="11010" width="17.44140625" customWidth="1"/>
    <col min="11011" max="11011" width="16.6640625" customWidth="1"/>
    <col min="11012" max="11012" width="14.109375" customWidth="1"/>
    <col min="11013" max="11013" width="9.5546875" customWidth="1"/>
    <col min="11014" max="11014" width="8.44140625" customWidth="1"/>
    <col min="11015" max="11015" width="8.6640625" customWidth="1"/>
    <col min="11016" max="11016" width="8.44140625" customWidth="1"/>
    <col min="11265" max="11265" width="22" customWidth="1"/>
    <col min="11266" max="11266" width="17.44140625" customWidth="1"/>
    <col min="11267" max="11267" width="16.6640625" customWidth="1"/>
    <col min="11268" max="11268" width="14.109375" customWidth="1"/>
    <col min="11269" max="11269" width="9.5546875" customWidth="1"/>
    <col min="11270" max="11270" width="8.44140625" customWidth="1"/>
    <col min="11271" max="11271" width="8.6640625" customWidth="1"/>
    <col min="11272" max="11272" width="8.44140625" customWidth="1"/>
    <col min="11521" max="11521" width="22" customWidth="1"/>
    <col min="11522" max="11522" width="17.44140625" customWidth="1"/>
    <col min="11523" max="11523" width="16.6640625" customWidth="1"/>
    <col min="11524" max="11524" width="14.109375" customWidth="1"/>
    <col min="11525" max="11525" width="9.5546875" customWidth="1"/>
    <col min="11526" max="11526" width="8.44140625" customWidth="1"/>
    <col min="11527" max="11527" width="8.6640625" customWidth="1"/>
    <col min="11528" max="11528" width="8.44140625" customWidth="1"/>
    <col min="11777" max="11777" width="22" customWidth="1"/>
    <col min="11778" max="11778" width="17.44140625" customWidth="1"/>
    <col min="11779" max="11779" width="16.6640625" customWidth="1"/>
    <col min="11780" max="11780" width="14.109375" customWidth="1"/>
    <col min="11781" max="11781" width="9.5546875" customWidth="1"/>
    <col min="11782" max="11782" width="8.44140625" customWidth="1"/>
    <col min="11783" max="11783" width="8.6640625" customWidth="1"/>
    <col min="11784" max="11784" width="8.44140625" customWidth="1"/>
    <col min="12033" max="12033" width="22" customWidth="1"/>
    <col min="12034" max="12034" width="17.44140625" customWidth="1"/>
    <col min="12035" max="12035" width="16.6640625" customWidth="1"/>
    <col min="12036" max="12036" width="14.109375" customWidth="1"/>
    <col min="12037" max="12037" width="9.5546875" customWidth="1"/>
    <col min="12038" max="12038" width="8.44140625" customWidth="1"/>
    <col min="12039" max="12039" width="8.6640625" customWidth="1"/>
    <col min="12040" max="12040" width="8.44140625" customWidth="1"/>
    <col min="12289" max="12289" width="22" customWidth="1"/>
    <col min="12290" max="12290" width="17.44140625" customWidth="1"/>
    <col min="12291" max="12291" width="16.6640625" customWidth="1"/>
    <col min="12292" max="12292" width="14.109375" customWidth="1"/>
    <col min="12293" max="12293" width="9.5546875" customWidth="1"/>
    <col min="12294" max="12294" width="8.44140625" customWidth="1"/>
    <col min="12295" max="12295" width="8.6640625" customWidth="1"/>
    <col min="12296" max="12296" width="8.44140625" customWidth="1"/>
    <col min="12545" max="12545" width="22" customWidth="1"/>
    <col min="12546" max="12546" width="17.44140625" customWidth="1"/>
    <col min="12547" max="12547" width="16.6640625" customWidth="1"/>
    <col min="12548" max="12548" width="14.109375" customWidth="1"/>
    <col min="12549" max="12549" width="9.5546875" customWidth="1"/>
    <col min="12550" max="12550" width="8.44140625" customWidth="1"/>
    <col min="12551" max="12551" width="8.6640625" customWidth="1"/>
    <col min="12552" max="12552" width="8.44140625" customWidth="1"/>
    <col min="12801" max="12801" width="22" customWidth="1"/>
    <col min="12802" max="12802" width="17.44140625" customWidth="1"/>
    <col min="12803" max="12803" width="16.6640625" customWidth="1"/>
    <col min="12804" max="12804" width="14.109375" customWidth="1"/>
    <col min="12805" max="12805" width="9.5546875" customWidth="1"/>
    <col min="12806" max="12806" width="8.44140625" customWidth="1"/>
    <col min="12807" max="12807" width="8.6640625" customWidth="1"/>
    <col min="12808" max="12808" width="8.44140625" customWidth="1"/>
    <col min="13057" max="13057" width="22" customWidth="1"/>
    <col min="13058" max="13058" width="17.44140625" customWidth="1"/>
    <col min="13059" max="13059" width="16.6640625" customWidth="1"/>
    <col min="13060" max="13060" width="14.109375" customWidth="1"/>
    <col min="13061" max="13061" width="9.5546875" customWidth="1"/>
    <col min="13062" max="13062" width="8.44140625" customWidth="1"/>
    <col min="13063" max="13063" width="8.6640625" customWidth="1"/>
    <col min="13064" max="13064" width="8.44140625" customWidth="1"/>
    <col min="13313" max="13313" width="22" customWidth="1"/>
    <col min="13314" max="13314" width="17.44140625" customWidth="1"/>
    <col min="13315" max="13315" width="16.6640625" customWidth="1"/>
    <col min="13316" max="13316" width="14.109375" customWidth="1"/>
    <col min="13317" max="13317" width="9.5546875" customWidth="1"/>
    <col min="13318" max="13318" width="8.44140625" customWidth="1"/>
    <col min="13319" max="13319" width="8.6640625" customWidth="1"/>
    <col min="13320" max="13320" width="8.44140625" customWidth="1"/>
    <col min="13569" max="13569" width="22" customWidth="1"/>
    <col min="13570" max="13570" width="17.44140625" customWidth="1"/>
    <col min="13571" max="13571" width="16.6640625" customWidth="1"/>
    <col min="13572" max="13572" width="14.109375" customWidth="1"/>
    <col min="13573" max="13573" width="9.5546875" customWidth="1"/>
    <col min="13574" max="13574" width="8.44140625" customWidth="1"/>
    <col min="13575" max="13575" width="8.6640625" customWidth="1"/>
    <col min="13576" max="13576" width="8.44140625" customWidth="1"/>
    <col min="13825" max="13825" width="22" customWidth="1"/>
    <col min="13826" max="13826" width="17.44140625" customWidth="1"/>
    <col min="13827" max="13827" width="16.6640625" customWidth="1"/>
    <col min="13828" max="13828" width="14.109375" customWidth="1"/>
    <col min="13829" max="13829" width="9.5546875" customWidth="1"/>
    <col min="13830" max="13830" width="8.44140625" customWidth="1"/>
    <col min="13831" max="13831" width="8.6640625" customWidth="1"/>
    <col min="13832" max="13832" width="8.44140625" customWidth="1"/>
    <col min="14081" max="14081" width="22" customWidth="1"/>
    <col min="14082" max="14082" width="17.44140625" customWidth="1"/>
    <col min="14083" max="14083" width="16.6640625" customWidth="1"/>
    <col min="14084" max="14084" width="14.109375" customWidth="1"/>
    <col min="14085" max="14085" width="9.5546875" customWidth="1"/>
    <col min="14086" max="14086" width="8.44140625" customWidth="1"/>
    <col min="14087" max="14087" width="8.6640625" customWidth="1"/>
    <col min="14088" max="14088" width="8.44140625" customWidth="1"/>
    <col min="14337" max="14337" width="22" customWidth="1"/>
    <col min="14338" max="14338" width="17.44140625" customWidth="1"/>
    <col min="14339" max="14339" width="16.6640625" customWidth="1"/>
    <col min="14340" max="14340" width="14.109375" customWidth="1"/>
    <col min="14341" max="14341" width="9.5546875" customWidth="1"/>
    <col min="14342" max="14342" width="8.44140625" customWidth="1"/>
    <col min="14343" max="14343" width="8.6640625" customWidth="1"/>
    <col min="14344" max="14344" width="8.44140625" customWidth="1"/>
    <col min="14593" max="14593" width="22" customWidth="1"/>
    <col min="14594" max="14594" width="17.44140625" customWidth="1"/>
    <col min="14595" max="14595" width="16.6640625" customWidth="1"/>
    <col min="14596" max="14596" width="14.109375" customWidth="1"/>
    <col min="14597" max="14597" width="9.5546875" customWidth="1"/>
    <col min="14598" max="14598" width="8.44140625" customWidth="1"/>
    <col min="14599" max="14599" width="8.6640625" customWidth="1"/>
    <col min="14600" max="14600" width="8.44140625" customWidth="1"/>
    <col min="14849" max="14849" width="22" customWidth="1"/>
    <col min="14850" max="14850" width="17.44140625" customWidth="1"/>
    <col min="14851" max="14851" width="16.6640625" customWidth="1"/>
    <col min="14852" max="14852" width="14.109375" customWidth="1"/>
    <col min="14853" max="14853" width="9.5546875" customWidth="1"/>
    <col min="14854" max="14854" width="8.44140625" customWidth="1"/>
    <col min="14855" max="14855" width="8.6640625" customWidth="1"/>
    <col min="14856" max="14856" width="8.44140625" customWidth="1"/>
    <col min="15105" max="15105" width="22" customWidth="1"/>
    <col min="15106" max="15106" width="17.44140625" customWidth="1"/>
    <col min="15107" max="15107" width="16.6640625" customWidth="1"/>
    <col min="15108" max="15108" width="14.109375" customWidth="1"/>
    <col min="15109" max="15109" width="9.5546875" customWidth="1"/>
    <col min="15110" max="15110" width="8.44140625" customWidth="1"/>
    <col min="15111" max="15111" width="8.6640625" customWidth="1"/>
    <col min="15112" max="15112" width="8.44140625" customWidth="1"/>
    <col min="15361" max="15361" width="22" customWidth="1"/>
    <col min="15362" max="15362" width="17.44140625" customWidth="1"/>
    <col min="15363" max="15363" width="16.6640625" customWidth="1"/>
    <col min="15364" max="15364" width="14.109375" customWidth="1"/>
    <col min="15365" max="15365" width="9.5546875" customWidth="1"/>
    <col min="15366" max="15366" width="8.44140625" customWidth="1"/>
    <col min="15367" max="15367" width="8.6640625" customWidth="1"/>
    <col min="15368" max="15368" width="8.44140625" customWidth="1"/>
    <col min="15617" max="15617" width="22" customWidth="1"/>
    <col min="15618" max="15618" width="17.44140625" customWidth="1"/>
    <col min="15619" max="15619" width="16.6640625" customWidth="1"/>
    <col min="15620" max="15620" width="14.109375" customWidth="1"/>
    <col min="15621" max="15621" width="9.5546875" customWidth="1"/>
    <col min="15622" max="15622" width="8.44140625" customWidth="1"/>
    <col min="15623" max="15623" width="8.6640625" customWidth="1"/>
    <col min="15624" max="15624" width="8.44140625" customWidth="1"/>
    <col min="15873" max="15873" width="22" customWidth="1"/>
    <col min="15874" max="15874" width="17.44140625" customWidth="1"/>
    <col min="15875" max="15875" width="16.6640625" customWidth="1"/>
    <col min="15876" max="15876" width="14.109375" customWidth="1"/>
    <col min="15877" max="15877" width="9.5546875" customWidth="1"/>
    <col min="15878" max="15878" width="8.44140625" customWidth="1"/>
    <col min="15879" max="15879" width="8.6640625" customWidth="1"/>
    <col min="15880" max="15880" width="8.44140625" customWidth="1"/>
    <col min="16129" max="16129" width="22" customWidth="1"/>
    <col min="16130" max="16130" width="17.44140625" customWidth="1"/>
    <col min="16131" max="16131" width="16.6640625" customWidth="1"/>
    <col min="16132" max="16132" width="14.109375" customWidth="1"/>
    <col min="16133" max="16133" width="9.5546875" customWidth="1"/>
    <col min="16134" max="16134" width="8.44140625" customWidth="1"/>
    <col min="16135" max="16135" width="8.6640625" customWidth="1"/>
    <col min="16136" max="16136" width="8.44140625" customWidth="1"/>
  </cols>
  <sheetData>
    <row r="1" spans="1:13" ht="23.4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4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4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4">
      <c r="A7" s="879" t="s">
        <v>519</v>
      </c>
      <c r="B7" s="879"/>
      <c r="C7" s="879"/>
      <c r="D7" s="879"/>
      <c r="E7" s="879"/>
      <c r="F7" s="879"/>
      <c r="G7" s="879"/>
      <c r="H7" s="879"/>
      <c r="I7" s="879"/>
      <c r="J7" s="879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4">
      <c r="A9" s="879" t="s">
        <v>1241</v>
      </c>
      <c r="B9" s="879"/>
      <c r="C9" s="879"/>
      <c r="D9" s="879"/>
      <c r="E9" s="879"/>
      <c r="F9" s="879"/>
      <c r="G9" s="879"/>
      <c r="H9" s="879"/>
      <c r="I9" s="879"/>
      <c r="J9" s="879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46"/>
  <sheetViews>
    <sheetView view="pageBreakPreview" zoomScaleNormal="110" zoomScaleSheetLayoutView="100" workbookViewId="0">
      <pane ySplit="8" topLeftCell="A9" activePane="bottomLeft" state="frozen"/>
      <selection pane="bottomLeft" activeCell="E11" sqref="E11"/>
    </sheetView>
  </sheetViews>
  <sheetFormatPr defaultColWidth="9.109375" defaultRowHeight="18"/>
  <cols>
    <col min="1" max="1" width="35.6640625" style="1" customWidth="1"/>
    <col min="2" max="2" width="27.6640625" style="1" hidden="1" customWidth="1"/>
    <col min="3" max="3" width="15.6640625" style="1" hidden="1" customWidth="1"/>
    <col min="4" max="4" width="31.6640625" style="1" customWidth="1"/>
    <col min="5" max="5" width="20.33203125" style="1" customWidth="1"/>
    <col min="6" max="6" width="10.6640625" style="176" customWidth="1"/>
    <col min="7" max="7" width="14.33203125" style="176" customWidth="1"/>
    <col min="8" max="8" width="13.6640625" style="176" customWidth="1"/>
    <col min="9" max="10" width="8.6640625" style="176" customWidth="1"/>
    <col min="11" max="14" width="7.6640625" style="176" customWidth="1"/>
    <col min="15" max="16" width="8.6640625" style="176" customWidth="1"/>
    <col min="17" max="17" width="15.6640625" style="1" customWidth="1"/>
    <col min="18" max="16384" width="9.109375" style="1"/>
  </cols>
  <sheetData>
    <row r="1" spans="1:17" ht="25.8">
      <c r="A1" s="202" t="s">
        <v>851</v>
      </c>
      <c r="B1" s="2"/>
      <c r="C1" s="2"/>
    </row>
    <row r="2" spans="1:17" ht="25.8">
      <c r="A2" s="202" t="s">
        <v>515</v>
      </c>
      <c r="B2" s="2"/>
      <c r="C2" s="2"/>
    </row>
    <row r="3" spans="1:17">
      <c r="A3" s="2"/>
      <c r="B3" s="2"/>
      <c r="C3" s="2"/>
    </row>
    <row r="4" spans="1:17" ht="25.8">
      <c r="A4" s="202" t="s">
        <v>106</v>
      </c>
      <c r="B4" s="2"/>
      <c r="C4" s="2"/>
    </row>
    <row r="6" spans="1:17">
      <c r="A6" s="862" t="s">
        <v>127</v>
      </c>
      <c r="B6" s="150" t="s">
        <v>323</v>
      </c>
      <c r="C6" s="150" t="s">
        <v>267</v>
      </c>
      <c r="D6" s="862" t="s">
        <v>337</v>
      </c>
      <c r="E6" s="862" t="s">
        <v>340</v>
      </c>
      <c r="F6" s="862" t="s">
        <v>267</v>
      </c>
      <c r="G6" s="862" t="s">
        <v>385</v>
      </c>
      <c r="H6" s="880" t="s">
        <v>853</v>
      </c>
      <c r="I6" s="885" t="s">
        <v>852</v>
      </c>
      <c r="J6" s="886"/>
      <c r="K6" s="872" t="s">
        <v>344</v>
      </c>
      <c r="L6" s="874"/>
      <c r="M6" s="874"/>
      <c r="N6" s="874"/>
      <c r="O6" s="874"/>
      <c r="P6" s="873"/>
      <c r="Q6" s="862" t="s">
        <v>386</v>
      </c>
    </row>
    <row r="7" spans="1:17">
      <c r="A7" s="871"/>
      <c r="B7" s="157"/>
      <c r="C7" s="157"/>
      <c r="D7" s="871"/>
      <c r="E7" s="871"/>
      <c r="F7" s="871"/>
      <c r="G7" s="871"/>
      <c r="H7" s="881"/>
      <c r="I7" s="887"/>
      <c r="J7" s="888"/>
      <c r="K7" s="872" t="s">
        <v>341</v>
      </c>
      <c r="L7" s="873"/>
      <c r="M7" s="872" t="s">
        <v>342</v>
      </c>
      <c r="N7" s="873"/>
      <c r="O7" s="872" t="s">
        <v>343</v>
      </c>
      <c r="P7" s="873"/>
      <c r="Q7" s="871"/>
    </row>
    <row r="8" spans="1:17" ht="42.75" customHeight="1">
      <c r="A8" s="863"/>
      <c r="B8" s="151"/>
      <c r="C8" s="151"/>
      <c r="D8" s="863"/>
      <c r="E8" s="863"/>
      <c r="F8" s="863"/>
      <c r="G8" s="863"/>
      <c r="H8" s="437"/>
      <c r="I8" s="438" t="s">
        <v>121</v>
      </c>
      <c r="J8" s="439" t="s">
        <v>122</v>
      </c>
      <c r="K8" s="231" t="s">
        <v>121</v>
      </c>
      <c r="L8" s="231" t="s">
        <v>122</v>
      </c>
      <c r="M8" s="231" t="s">
        <v>121</v>
      </c>
      <c r="N8" s="231" t="s">
        <v>122</v>
      </c>
      <c r="O8" s="231" t="s">
        <v>121</v>
      </c>
      <c r="P8" s="231" t="s">
        <v>122</v>
      </c>
      <c r="Q8" s="863"/>
    </row>
    <row r="9" spans="1:17">
      <c r="A9" s="341" t="s">
        <v>49</v>
      </c>
      <c r="B9" s="341"/>
      <c r="C9" s="341"/>
      <c r="D9" s="106"/>
      <c r="E9" s="106"/>
      <c r="F9" s="342"/>
      <c r="G9" s="342"/>
      <c r="H9" s="178"/>
      <c r="I9" s="178"/>
      <c r="J9" s="178"/>
      <c r="K9" s="342"/>
      <c r="L9" s="342"/>
      <c r="M9" s="342"/>
      <c r="N9" s="342"/>
      <c r="O9" s="342"/>
      <c r="P9" s="342"/>
      <c r="Q9" s="106"/>
    </row>
    <row r="10" spans="1:17" ht="18.75" customHeight="1">
      <c r="A10" s="62" t="s">
        <v>773</v>
      </c>
      <c r="B10" s="430"/>
      <c r="C10" s="430"/>
      <c r="D10" s="158" t="s">
        <v>353</v>
      </c>
      <c r="E10" s="76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76"/>
    </row>
    <row r="11" spans="1:17" ht="90">
      <c r="A11" s="63" t="s">
        <v>773</v>
      </c>
      <c r="B11" s="430"/>
      <c r="C11" s="430"/>
      <c r="D11" s="430" t="s">
        <v>202</v>
      </c>
      <c r="E11" s="430" t="s">
        <v>596</v>
      </c>
      <c r="F11" s="433" t="s">
        <v>598</v>
      </c>
      <c r="G11" s="433" t="s">
        <v>0</v>
      </c>
      <c r="H11" s="433"/>
      <c r="I11" s="433"/>
      <c r="J11" s="433"/>
      <c r="K11" s="433" t="s">
        <v>146</v>
      </c>
      <c r="L11" s="433" t="s">
        <v>146</v>
      </c>
      <c r="M11" s="433" t="s">
        <v>146</v>
      </c>
      <c r="N11" s="433">
        <v>5.0000000000000001E-3</v>
      </c>
      <c r="O11" s="433" t="s">
        <v>146</v>
      </c>
      <c r="P11" s="433">
        <v>5.0000000000000001E-3</v>
      </c>
      <c r="Q11" s="248" t="s">
        <v>137</v>
      </c>
    </row>
    <row r="12" spans="1:17">
      <c r="H12" s="441"/>
      <c r="I12" s="441"/>
      <c r="J12" s="441"/>
    </row>
    <row r="13" spans="1:17">
      <c r="H13" s="442"/>
      <c r="I13" s="442"/>
      <c r="J13" s="442"/>
    </row>
    <row r="14" spans="1:17">
      <c r="H14" s="442"/>
      <c r="I14" s="442"/>
      <c r="J14" s="442"/>
    </row>
    <row r="15" spans="1:17">
      <c r="H15" s="441"/>
      <c r="I15" s="441"/>
      <c r="J15" s="441"/>
    </row>
    <row r="16" spans="1:17">
      <c r="H16" s="443"/>
      <c r="I16" s="443"/>
      <c r="J16" s="443"/>
    </row>
    <row r="17" spans="8:10">
      <c r="H17" s="442"/>
      <c r="I17" s="442"/>
      <c r="J17" s="442"/>
    </row>
    <row r="18" spans="8:10">
      <c r="H18" s="444"/>
      <c r="I18" s="444"/>
      <c r="J18" s="444"/>
    </row>
    <row r="19" spans="8:10">
      <c r="H19" s="442"/>
      <c r="I19" s="442"/>
      <c r="J19" s="442"/>
    </row>
    <row r="20" spans="8:10">
      <c r="H20" s="441"/>
      <c r="I20" s="441"/>
      <c r="J20" s="441"/>
    </row>
    <row r="21" spans="8:10">
      <c r="H21" s="442"/>
      <c r="I21" s="442"/>
      <c r="J21" s="442"/>
    </row>
    <row r="22" spans="8:10">
      <c r="H22" s="442"/>
      <c r="I22" s="442"/>
      <c r="J22" s="442"/>
    </row>
    <row r="23" spans="8:10">
      <c r="H23" s="442"/>
      <c r="I23" s="442"/>
      <c r="J23" s="442"/>
    </row>
    <row r="24" spans="8:10">
      <c r="H24" s="442"/>
      <c r="I24" s="442"/>
      <c r="J24" s="442"/>
    </row>
    <row r="25" spans="8:10">
      <c r="H25" s="441"/>
      <c r="I25" s="441"/>
      <c r="J25" s="441"/>
    </row>
    <row r="26" spans="8:10">
      <c r="H26" s="442"/>
      <c r="I26" s="442"/>
      <c r="J26" s="442"/>
    </row>
    <row r="27" spans="8:10">
      <c r="H27" s="442"/>
      <c r="I27" s="442"/>
      <c r="J27" s="442"/>
    </row>
    <row r="28" spans="8:10">
      <c r="H28" s="442"/>
      <c r="I28" s="442"/>
      <c r="J28" s="442"/>
    </row>
    <row r="29" spans="8:10">
      <c r="H29" s="442"/>
      <c r="I29" s="442"/>
      <c r="J29" s="442"/>
    </row>
    <row r="30" spans="8:10">
      <c r="H30" s="443"/>
      <c r="I30" s="443"/>
      <c r="J30" s="443"/>
    </row>
    <row r="31" spans="8:10">
      <c r="H31" s="443"/>
      <c r="I31" s="443"/>
      <c r="J31" s="443"/>
    </row>
    <row r="32" spans="8:10">
      <c r="H32" s="443"/>
      <c r="I32" s="443"/>
      <c r="J32" s="443"/>
    </row>
    <row r="33" spans="8:10">
      <c r="H33" s="443"/>
      <c r="I33" s="443"/>
      <c r="J33" s="443"/>
    </row>
    <row r="34" spans="8:10">
      <c r="H34" s="442"/>
      <c r="I34" s="442"/>
      <c r="J34" s="442"/>
    </row>
    <row r="35" spans="8:10">
      <c r="H35" s="442"/>
      <c r="I35" s="442"/>
      <c r="J35" s="442"/>
    </row>
    <row r="36" spans="8:10">
      <c r="H36" s="444"/>
      <c r="I36" s="444"/>
      <c r="J36" s="444"/>
    </row>
    <row r="37" spans="8:10">
      <c r="H37" s="442"/>
      <c r="I37" s="442"/>
      <c r="J37" s="442"/>
    </row>
    <row r="38" spans="8:10">
      <c r="H38" s="442"/>
      <c r="I38" s="442"/>
      <c r="J38" s="442"/>
    </row>
    <row r="39" spans="8:10">
      <c r="H39" s="444"/>
      <c r="I39" s="444"/>
      <c r="J39" s="444"/>
    </row>
    <row r="40" spans="8:10">
      <c r="H40" s="445"/>
      <c r="I40" s="445"/>
      <c r="J40" s="445"/>
    </row>
    <row r="41" spans="8:10">
      <c r="H41" s="442"/>
      <c r="I41" s="442"/>
      <c r="J41" s="442"/>
    </row>
    <row r="42" spans="8:10">
      <c r="H42" s="444"/>
      <c r="I42" s="444"/>
      <c r="J42" s="444"/>
    </row>
    <row r="43" spans="8:10">
      <c r="H43" s="446"/>
      <c r="I43" s="446"/>
      <c r="J43" s="446"/>
    </row>
    <row r="44" spans="8:10">
      <c r="H44" s="442"/>
      <c r="I44" s="442"/>
      <c r="J44" s="442"/>
    </row>
    <row r="45" spans="8:10">
      <c r="H45" s="446"/>
      <c r="I45" s="446"/>
      <c r="J45" s="446"/>
    </row>
    <row r="46" spans="8:10">
      <c r="H46" s="447"/>
      <c r="I46" s="447"/>
      <c r="J46" s="447"/>
    </row>
  </sheetData>
  <autoFilter ref="A8:Q11"/>
  <mergeCells count="12">
    <mergeCell ref="Q6:Q8"/>
    <mergeCell ref="K7:L7"/>
    <mergeCell ref="M7:N7"/>
    <mergeCell ref="O7:P7"/>
    <mergeCell ref="A6:A8"/>
    <mergeCell ref="D6:D8"/>
    <mergeCell ref="E6:E8"/>
    <mergeCell ref="F6:F8"/>
    <mergeCell ref="G6:G8"/>
    <mergeCell ref="K6:P6"/>
    <mergeCell ref="H6:H7"/>
    <mergeCell ref="I6:J7"/>
  </mergeCells>
  <pageMargins left="0.39370078740157483" right="7.874015748031496E-2" top="0.74803149606299213" bottom="0.74803149606299213" header="0.31496062992125984" footer="0.31496062992125984"/>
  <pageSetup paperSize="9" scale="68" firstPageNumber="11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 H9:J45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C17" sqref="C17"/>
    </sheetView>
  </sheetViews>
  <sheetFormatPr defaultRowHeight="14.4"/>
  <cols>
    <col min="1" max="1" width="22" customWidth="1"/>
    <col min="2" max="2" width="17.44140625" customWidth="1"/>
    <col min="3" max="3" width="16.6640625" customWidth="1"/>
    <col min="4" max="4" width="14.109375" customWidth="1"/>
    <col min="5" max="5" width="9.5546875" customWidth="1"/>
    <col min="6" max="6" width="8.44140625" style="224" customWidth="1"/>
    <col min="7" max="7" width="8.6640625" style="224" customWidth="1"/>
    <col min="8" max="8" width="8.44140625" style="224" customWidth="1"/>
    <col min="257" max="257" width="22" customWidth="1"/>
    <col min="258" max="258" width="17.44140625" customWidth="1"/>
    <col min="259" max="259" width="16.6640625" customWidth="1"/>
    <col min="260" max="260" width="14.109375" customWidth="1"/>
    <col min="261" max="261" width="9.5546875" customWidth="1"/>
    <col min="262" max="262" width="8.44140625" customWidth="1"/>
    <col min="263" max="263" width="8.6640625" customWidth="1"/>
    <col min="264" max="264" width="8.44140625" customWidth="1"/>
    <col min="513" max="513" width="22" customWidth="1"/>
    <col min="514" max="514" width="17.44140625" customWidth="1"/>
    <col min="515" max="515" width="16.6640625" customWidth="1"/>
    <col min="516" max="516" width="14.109375" customWidth="1"/>
    <col min="517" max="517" width="9.5546875" customWidth="1"/>
    <col min="518" max="518" width="8.44140625" customWidth="1"/>
    <col min="519" max="519" width="8.6640625" customWidth="1"/>
    <col min="520" max="520" width="8.44140625" customWidth="1"/>
    <col min="769" max="769" width="22" customWidth="1"/>
    <col min="770" max="770" width="17.44140625" customWidth="1"/>
    <col min="771" max="771" width="16.6640625" customWidth="1"/>
    <col min="772" max="772" width="14.109375" customWidth="1"/>
    <col min="773" max="773" width="9.5546875" customWidth="1"/>
    <col min="774" max="774" width="8.44140625" customWidth="1"/>
    <col min="775" max="775" width="8.6640625" customWidth="1"/>
    <col min="776" max="776" width="8.44140625" customWidth="1"/>
    <col min="1025" max="1025" width="22" customWidth="1"/>
    <col min="1026" max="1026" width="17.44140625" customWidth="1"/>
    <col min="1027" max="1027" width="16.6640625" customWidth="1"/>
    <col min="1028" max="1028" width="14.109375" customWidth="1"/>
    <col min="1029" max="1029" width="9.5546875" customWidth="1"/>
    <col min="1030" max="1030" width="8.44140625" customWidth="1"/>
    <col min="1031" max="1031" width="8.6640625" customWidth="1"/>
    <col min="1032" max="1032" width="8.44140625" customWidth="1"/>
    <col min="1281" max="1281" width="22" customWidth="1"/>
    <col min="1282" max="1282" width="17.44140625" customWidth="1"/>
    <col min="1283" max="1283" width="16.6640625" customWidth="1"/>
    <col min="1284" max="1284" width="14.109375" customWidth="1"/>
    <col min="1285" max="1285" width="9.5546875" customWidth="1"/>
    <col min="1286" max="1286" width="8.44140625" customWidth="1"/>
    <col min="1287" max="1287" width="8.6640625" customWidth="1"/>
    <col min="1288" max="1288" width="8.44140625" customWidth="1"/>
    <col min="1537" max="1537" width="22" customWidth="1"/>
    <col min="1538" max="1538" width="17.44140625" customWidth="1"/>
    <col min="1539" max="1539" width="16.6640625" customWidth="1"/>
    <col min="1540" max="1540" width="14.109375" customWidth="1"/>
    <col min="1541" max="1541" width="9.5546875" customWidth="1"/>
    <col min="1542" max="1542" width="8.44140625" customWidth="1"/>
    <col min="1543" max="1543" width="8.6640625" customWidth="1"/>
    <col min="1544" max="1544" width="8.44140625" customWidth="1"/>
    <col min="1793" max="1793" width="22" customWidth="1"/>
    <col min="1794" max="1794" width="17.44140625" customWidth="1"/>
    <col min="1795" max="1795" width="16.6640625" customWidth="1"/>
    <col min="1796" max="1796" width="14.109375" customWidth="1"/>
    <col min="1797" max="1797" width="9.5546875" customWidth="1"/>
    <col min="1798" max="1798" width="8.44140625" customWidth="1"/>
    <col min="1799" max="1799" width="8.6640625" customWidth="1"/>
    <col min="1800" max="1800" width="8.44140625" customWidth="1"/>
    <col min="2049" max="2049" width="22" customWidth="1"/>
    <col min="2050" max="2050" width="17.44140625" customWidth="1"/>
    <col min="2051" max="2051" width="16.6640625" customWidth="1"/>
    <col min="2052" max="2052" width="14.109375" customWidth="1"/>
    <col min="2053" max="2053" width="9.5546875" customWidth="1"/>
    <col min="2054" max="2054" width="8.44140625" customWidth="1"/>
    <col min="2055" max="2055" width="8.6640625" customWidth="1"/>
    <col min="2056" max="2056" width="8.44140625" customWidth="1"/>
    <col min="2305" max="2305" width="22" customWidth="1"/>
    <col min="2306" max="2306" width="17.44140625" customWidth="1"/>
    <col min="2307" max="2307" width="16.6640625" customWidth="1"/>
    <col min="2308" max="2308" width="14.109375" customWidth="1"/>
    <col min="2309" max="2309" width="9.5546875" customWidth="1"/>
    <col min="2310" max="2310" width="8.44140625" customWidth="1"/>
    <col min="2311" max="2311" width="8.6640625" customWidth="1"/>
    <col min="2312" max="2312" width="8.44140625" customWidth="1"/>
    <col min="2561" max="2561" width="22" customWidth="1"/>
    <col min="2562" max="2562" width="17.44140625" customWidth="1"/>
    <col min="2563" max="2563" width="16.6640625" customWidth="1"/>
    <col min="2564" max="2564" width="14.109375" customWidth="1"/>
    <col min="2565" max="2565" width="9.5546875" customWidth="1"/>
    <col min="2566" max="2566" width="8.44140625" customWidth="1"/>
    <col min="2567" max="2567" width="8.6640625" customWidth="1"/>
    <col min="2568" max="2568" width="8.44140625" customWidth="1"/>
    <col min="2817" max="2817" width="22" customWidth="1"/>
    <col min="2818" max="2818" width="17.44140625" customWidth="1"/>
    <col min="2819" max="2819" width="16.6640625" customWidth="1"/>
    <col min="2820" max="2820" width="14.109375" customWidth="1"/>
    <col min="2821" max="2821" width="9.5546875" customWidth="1"/>
    <col min="2822" max="2822" width="8.44140625" customWidth="1"/>
    <col min="2823" max="2823" width="8.6640625" customWidth="1"/>
    <col min="2824" max="2824" width="8.44140625" customWidth="1"/>
    <col min="3073" max="3073" width="22" customWidth="1"/>
    <col min="3074" max="3074" width="17.44140625" customWidth="1"/>
    <col min="3075" max="3075" width="16.6640625" customWidth="1"/>
    <col min="3076" max="3076" width="14.109375" customWidth="1"/>
    <col min="3077" max="3077" width="9.5546875" customWidth="1"/>
    <col min="3078" max="3078" width="8.44140625" customWidth="1"/>
    <col min="3079" max="3079" width="8.6640625" customWidth="1"/>
    <col min="3080" max="3080" width="8.44140625" customWidth="1"/>
    <col min="3329" max="3329" width="22" customWidth="1"/>
    <col min="3330" max="3330" width="17.44140625" customWidth="1"/>
    <col min="3331" max="3331" width="16.6640625" customWidth="1"/>
    <col min="3332" max="3332" width="14.109375" customWidth="1"/>
    <col min="3333" max="3333" width="9.5546875" customWidth="1"/>
    <col min="3334" max="3334" width="8.44140625" customWidth="1"/>
    <col min="3335" max="3335" width="8.6640625" customWidth="1"/>
    <col min="3336" max="3336" width="8.44140625" customWidth="1"/>
    <col min="3585" max="3585" width="22" customWidth="1"/>
    <col min="3586" max="3586" width="17.44140625" customWidth="1"/>
    <col min="3587" max="3587" width="16.6640625" customWidth="1"/>
    <col min="3588" max="3588" width="14.109375" customWidth="1"/>
    <col min="3589" max="3589" width="9.5546875" customWidth="1"/>
    <col min="3590" max="3590" width="8.44140625" customWidth="1"/>
    <col min="3591" max="3591" width="8.6640625" customWidth="1"/>
    <col min="3592" max="3592" width="8.44140625" customWidth="1"/>
    <col min="3841" max="3841" width="22" customWidth="1"/>
    <col min="3842" max="3842" width="17.44140625" customWidth="1"/>
    <col min="3843" max="3843" width="16.6640625" customWidth="1"/>
    <col min="3844" max="3844" width="14.109375" customWidth="1"/>
    <col min="3845" max="3845" width="9.5546875" customWidth="1"/>
    <col min="3846" max="3846" width="8.44140625" customWidth="1"/>
    <col min="3847" max="3847" width="8.6640625" customWidth="1"/>
    <col min="3848" max="3848" width="8.44140625" customWidth="1"/>
    <col min="4097" max="4097" width="22" customWidth="1"/>
    <col min="4098" max="4098" width="17.44140625" customWidth="1"/>
    <col min="4099" max="4099" width="16.6640625" customWidth="1"/>
    <col min="4100" max="4100" width="14.109375" customWidth="1"/>
    <col min="4101" max="4101" width="9.5546875" customWidth="1"/>
    <col min="4102" max="4102" width="8.44140625" customWidth="1"/>
    <col min="4103" max="4103" width="8.6640625" customWidth="1"/>
    <col min="4104" max="4104" width="8.44140625" customWidth="1"/>
    <col min="4353" max="4353" width="22" customWidth="1"/>
    <col min="4354" max="4354" width="17.44140625" customWidth="1"/>
    <col min="4355" max="4355" width="16.6640625" customWidth="1"/>
    <col min="4356" max="4356" width="14.109375" customWidth="1"/>
    <col min="4357" max="4357" width="9.5546875" customWidth="1"/>
    <col min="4358" max="4358" width="8.44140625" customWidth="1"/>
    <col min="4359" max="4359" width="8.6640625" customWidth="1"/>
    <col min="4360" max="4360" width="8.44140625" customWidth="1"/>
    <col min="4609" max="4609" width="22" customWidth="1"/>
    <col min="4610" max="4610" width="17.44140625" customWidth="1"/>
    <col min="4611" max="4611" width="16.6640625" customWidth="1"/>
    <col min="4612" max="4612" width="14.109375" customWidth="1"/>
    <col min="4613" max="4613" width="9.5546875" customWidth="1"/>
    <col min="4614" max="4614" width="8.44140625" customWidth="1"/>
    <col min="4615" max="4615" width="8.6640625" customWidth="1"/>
    <col min="4616" max="4616" width="8.44140625" customWidth="1"/>
    <col min="4865" max="4865" width="22" customWidth="1"/>
    <col min="4866" max="4866" width="17.44140625" customWidth="1"/>
    <col min="4867" max="4867" width="16.6640625" customWidth="1"/>
    <col min="4868" max="4868" width="14.109375" customWidth="1"/>
    <col min="4869" max="4869" width="9.5546875" customWidth="1"/>
    <col min="4870" max="4870" width="8.44140625" customWidth="1"/>
    <col min="4871" max="4871" width="8.6640625" customWidth="1"/>
    <col min="4872" max="4872" width="8.44140625" customWidth="1"/>
    <col min="5121" max="5121" width="22" customWidth="1"/>
    <col min="5122" max="5122" width="17.44140625" customWidth="1"/>
    <col min="5123" max="5123" width="16.6640625" customWidth="1"/>
    <col min="5124" max="5124" width="14.109375" customWidth="1"/>
    <col min="5125" max="5125" width="9.5546875" customWidth="1"/>
    <col min="5126" max="5126" width="8.44140625" customWidth="1"/>
    <col min="5127" max="5127" width="8.6640625" customWidth="1"/>
    <col min="5128" max="5128" width="8.44140625" customWidth="1"/>
    <col min="5377" max="5377" width="22" customWidth="1"/>
    <col min="5378" max="5378" width="17.44140625" customWidth="1"/>
    <col min="5379" max="5379" width="16.6640625" customWidth="1"/>
    <col min="5380" max="5380" width="14.109375" customWidth="1"/>
    <col min="5381" max="5381" width="9.5546875" customWidth="1"/>
    <col min="5382" max="5382" width="8.44140625" customWidth="1"/>
    <col min="5383" max="5383" width="8.6640625" customWidth="1"/>
    <col min="5384" max="5384" width="8.44140625" customWidth="1"/>
    <col min="5633" max="5633" width="22" customWidth="1"/>
    <col min="5634" max="5634" width="17.44140625" customWidth="1"/>
    <col min="5635" max="5635" width="16.6640625" customWidth="1"/>
    <col min="5636" max="5636" width="14.109375" customWidth="1"/>
    <col min="5637" max="5637" width="9.5546875" customWidth="1"/>
    <col min="5638" max="5638" width="8.44140625" customWidth="1"/>
    <col min="5639" max="5639" width="8.6640625" customWidth="1"/>
    <col min="5640" max="5640" width="8.44140625" customWidth="1"/>
    <col min="5889" max="5889" width="22" customWidth="1"/>
    <col min="5890" max="5890" width="17.44140625" customWidth="1"/>
    <col min="5891" max="5891" width="16.6640625" customWidth="1"/>
    <col min="5892" max="5892" width="14.109375" customWidth="1"/>
    <col min="5893" max="5893" width="9.5546875" customWidth="1"/>
    <col min="5894" max="5894" width="8.44140625" customWidth="1"/>
    <col min="5895" max="5895" width="8.6640625" customWidth="1"/>
    <col min="5896" max="5896" width="8.44140625" customWidth="1"/>
    <col min="6145" max="6145" width="22" customWidth="1"/>
    <col min="6146" max="6146" width="17.44140625" customWidth="1"/>
    <col min="6147" max="6147" width="16.6640625" customWidth="1"/>
    <col min="6148" max="6148" width="14.109375" customWidth="1"/>
    <col min="6149" max="6149" width="9.5546875" customWidth="1"/>
    <col min="6150" max="6150" width="8.44140625" customWidth="1"/>
    <col min="6151" max="6151" width="8.6640625" customWidth="1"/>
    <col min="6152" max="6152" width="8.44140625" customWidth="1"/>
    <col min="6401" max="6401" width="22" customWidth="1"/>
    <col min="6402" max="6402" width="17.44140625" customWidth="1"/>
    <col min="6403" max="6403" width="16.6640625" customWidth="1"/>
    <col min="6404" max="6404" width="14.109375" customWidth="1"/>
    <col min="6405" max="6405" width="9.5546875" customWidth="1"/>
    <col min="6406" max="6406" width="8.44140625" customWidth="1"/>
    <col min="6407" max="6407" width="8.6640625" customWidth="1"/>
    <col min="6408" max="6408" width="8.44140625" customWidth="1"/>
    <col min="6657" max="6657" width="22" customWidth="1"/>
    <col min="6658" max="6658" width="17.44140625" customWidth="1"/>
    <col min="6659" max="6659" width="16.6640625" customWidth="1"/>
    <col min="6660" max="6660" width="14.109375" customWidth="1"/>
    <col min="6661" max="6661" width="9.5546875" customWidth="1"/>
    <col min="6662" max="6662" width="8.44140625" customWidth="1"/>
    <col min="6663" max="6663" width="8.6640625" customWidth="1"/>
    <col min="6664" max="6664" width="8.44140625" customWidth="1"/>
    <col min="6913" max="6913" width="22" customWidth="1"/>
    <col min="6914" max="6914" width="17.44140625" customWidth="1"/>
    <col min="6915" max="6915" width="16.6640625" customWidth="1"/>
    <col min="6916" max="6916" width="14.109375" customWidth="1"/>
    <col min="6917" max="6917" width="9.5546875" customWidth="1"/>
    <col min="6918" max="6918" width="8.44140625" customWidth="1"/>
    <col min="6919" max="6919" width="8.6640625" customWidth="1"/>
    <col min="6920" max="6920" width="8.44140625" customWidth="1"/>
    <col min="7169" max="7169" width="22" customWidth="1"/>
    <col min="7170" max="7170" width="17.44140625" customWidth="1"/>
    <col min="7171" max="7171" width="16.6640625" customWidth="1"/>
    <col min="7172" max="7172" width="14.109375" customWidth="1"/>
    <col min="7173" max="7173" width="9.5546875" customWidth="1"/>
    <col min="7174" max="7174" width="8.44140625" customWidth="1"/>
    <col min="7175" max="7175" width="8.6640625" customWidth="1"/>
    <col min="7176" max="7176" width="8.44140625" customWidth="1"/>
    <col min="7425" max="7425" width="22" customWidth="1"/>
    <col min="7426" max="7426" width="17.44140625" customWidth="1"/>
    <col min="7427" max="7427" width="16.6640625" customWidth="1"/>
    <col min="7428" max="7428" width="14.109375" customWidth="1"/>
    <col min="7429" max="7429" width="9.5546875" customWidth="1"/>
    <col min="7430" max="7430" width="8.44140625" customWidth="1"/>
    <col min="7431" max="7431" width="8.6640625" customWidth="1"/>
    <col min="7432" max="7432" width="8.44140625" customWidth="1"/>
    <col min="7681" max="7681" width="22" customWidth="1"/>
    <col min="7682" max="7682" width="17.44140625" customWidth="1"/>
    <col min="7683" max="7683" width="16.6640625" customWidth="1"/>
    <col min="7684" max="7684" width="14.109375" customWidth="1"/>
    <col min="7685" max="7685" width="9.5546875" customWidth="1"/>
    <col min="7686" max="7686" width="8.44140625" customWidth="1"/>
    <col min="7687" max="7687" width="8.6640625" customWidth="1"/>
    <col min="7688" max="7688" width="8.44140625" customWidth="1"/>
    <col min="7937" max="7937" width="22" customWidth="1"/>
    <col min="7938" max="7938" width="17.44140625" customWidth="1"/>
    <col min="7939" max="7939" width="16.6640625" customWidth="1"/>
    <col min="7940" max="7940" width="14.109375" customWidth="1"/>
    <col min="7941" max="7941" width="9.5546875" customWidth="1"/>
    <col min="7942" max="7942" width="8.44140625" customWidth="1"/>
    <col min="7943" max="7943" width="8.6640625" customWidth="1"/>
    <col min="7944" max="7944" width="8.44140625" customWidth="1"/>
    <col min="8193" max="8193" width="22" customWidth="1"/>
    <col min="8194" max="8194" width="17.44140625" customWidth="1"/>
    <col min="8195" max="8195" width="16.6640625" customWidth="1"/>
    <col min="8196" max="8196" width="14.109375" customWidth="1"/>
    <col min="8197" max="8197" width="9.5546875" customWidth="1"/>
    <col min="8198" max="8198" width="8.44140625" customWidth="1"/>
    <col min="8199" max="8199" width="8.6640625" customWidth="1"/>
    <col min="8200" max="8200" width="8.44140625" customWidth="1"/>
    <col min="8449" max="8449" width="22" customWidth="1"/>
    <col min="8450" max="8450" width="17.44140625" customWidth="1"/>
    <col min="8451" max="8451" width="16.6640625" customWidth="1"/>
    <col min="8452" max="8452" width="14.109375" customWidth="1"/>
    <col min="8453" max="8453" width="9.5546875" customWidth="1"/>
    <col min="8454" max="8454" width="8.44140625" customWidth="1"/>
    <col min="8455" max="8455" width="8.6640625" customWidth="1"/>
    <col min="8456" max="8456" width="8.44140625" customWidth="1"/>
    <col min="8705" max="8705" width="22" customWidth="1"/>
    <col min="8706" max="8706" width="17.44140625" customWidth="1"/>
    <col min="8707" max="8707" width="16.6640625" customWidth="1"/>
    <col min="8708" max="8708" width="14.109375" customWidth="1"/>
    <col min="8709" max="8709" width="9.5546875" customWidth="1"/>
    <col min="8710" max="8710" width="8.44140625" customWidth="1"/>
    <col min="8711" max="8711" width="8.6640625" customWidth="1"/>
    <col min="8712" max="8712" width="8.44140625" customWidth="1"/>
    <col min="8961" max="8961" width="22" customWidth="1"/>
    <col min="8962" max="8962" width="17.44140625" customWidth="1"/>
    <col min="8963" max="8963" width="16.6640625" customWidth="1"/>
    <col min="8964" max="8964" width="14.109375" customWidth="1"/>
    <col min="8965" max="8965" width="9.5546875" customWidth="1"/>
    <col min="8966" max="8966" width="8.44140625" customWidth="1"/>
    <col min="8967" max="8967" width="8.6640625" customWidth="1"/>
    <col min="8968" max="8968" width="8.44140625" customWidth="1"/>
    <col min="9217" max="9217" width="22" customWidth="1"/>
    <col min="9218" max="9218" width="17.44140625" customWidth="1"/>
    <col min="9219" max="9219" width="16.6640625" customWidth="1"/>
    <col min="9220" max="9220" width="14.109375" customWidth="1"/>
    <col min="9221" max="9221" width="9.5546875" customWidth="1"/>
    <col min="9222" max="9222" width="8.44140625" customWidth="1"/>
    <col min="9223" max="9223" width="8.6640625" customWidth="1"/>
    <col min="9224" max="9224" width="8.44140625" customWidth="1"/>
    <col min="9473" max="9473" width="22" customWidth="1"/>
    <col min="9474" max="9474" width="17.44140625" customWidth="1"/>
    <col min="9475" max="9475" width="16.6640625" customWidth="1"/>
    <col min="9476" max="9476" width="14.109375" customWidth="1"/>
    <col min="9477" max="9477" width="9.5546875" customWidth="1"/>
    <col min="9478" max="9478" width="8.44140625" customWidth="1"/>
    <col min="9479" max="9479" width="8.6640625" customWidth="1"/>
    <col min="9480" max="9480" width="8.44140625" customWidth="1"/>
    <col min="9729" max="9729" width="22" customWidth="1"/>
    <col min="9730" max="9730" width="17.44140625" customWidth="1"/>
    <col min="9731" max="9731" width="16.6640625" customWidth="1"/>
    <col min="9732" max="9732" width="14.109375" customWidth="1"/>
    <col min="9733" max="9733" width="9.5546875" customWidth="1"/>
    <col min="9734" max="9734" width="8.44140625" customWidth="1"/>
    <col min="9735" max="9735" width="8.6640625" customWidth="1"/>
    <col min="9736" max="9736" width="8.44140625" customWidth="1"/>
    <col min="9985" max="9985" width="22" customWidth="1"/>
    <col min="9986" max="9986" width="17.44140625" customWidth="1"/>
    <col min="9987" max="9987" width="16.6640625" customWidth="1"/>
    <col min="9988" max="9988" width="14.109375" customWidth="1"/>
    <col min="9989" max="9989" width="9.5546875" customWidth="1"/>
    <col min="9990" max="9990" width="8.44140625" customWidth="1"/>
    <col min="9991" max="9991" width="8.6640625" customWidth="1"/>
    <col min="9992" max="9992" width="8.44140625" customWidth="1"/>
    <col min="10241" max="10241" width="22" customWidth="1"/>
    <col min="10242" max="10242" width="17.44140625" customWidth="1"/>
    <col min="10243" max="10243" width="16.6640625" customWidth="1"/>
    <col min="10244" max="10244" width="14.109375" customWidth="1"/>
    <col min="10245" max="10245" width="9.5546875" customWidth="1"/>
    <col min="10246" max="10246" width="8.44140625" customWidth="1"/>
    <col min="10247" max="10247" width="8.6640625" customWidth="1"/>
    <col min="10248" max="10248" width="8.44140625" customWidth="1"/>
    <col min="10497" max="10497" width="22" customWidth="1"/>
    <col min="10498" max="10498" width="17.44140625" customWidth="1"/>
    <col min="10499" max="10499" width="16.6640625" customWidth="1"/>
    <col min="10500" max="10500" width="14.109375" customWidth="1"/>
    <col min="10501" max="10501" width="9.5546875" customWidth="1"/>
    <col min="10502" max="10502" width="8.44140625" customWidth="1"/>
    <col min="10503" max="10503" width="8.6640625" customWidth="1"/>
    <col min="10504" max="10504" width="8.44140625" customWidth="1"/>
    <col min="10753" max="10753" width="22" customWidth="1"/>
    <col min="10754" max="10754" width="17.44140625" customWidth="1"/>
    <col min="10755" max="10755" width="16.6640625" customWidth="1"/>
    <col min="10756" max="10756" width="14.109375" customWidth="1"/>
    <col min="10757" max="10757" width="9.5546875" customWidth="1"/>
    <col min="10758" max="10758" width="8.44140625" customWidth="1"/>
    <col min="10759" max="10759" width="8.6640625" customWidth="1"/>
    <col min="10760" max="10760" width="8.44140625" customWidth="1"/>
    <col min="11009" max="11009" width="22" customWidth="1"/>
    <col min="11010" max="11010" width="17.44140625" customWidth="1"/>
    <col min="11011" max="11011" width="16.6640625" customWidth="1"/>
    <col min="11012" max="11012" width="14.109375" customWidth="1"/>
    <col min="11013" max="11013" width="9.5546875" customWidth="1"/>
    <col min="11014" max="11014" width="8.44140625" customWidth="1"/>
    <col min="11015" max="11015" width="8.6640625" customWidth="1"/>
    <col min="11016" max="11016" width="8.44140625" customWidth="1"/>
    <col min="11265" max="11265" width="22" customWidth="1"/>
    <col min="11266" max="11266" width="17.44140625" customWidth="1"/>
    <col min="11267" max="11267" width="16.6640625" customWidth="1"/>
    <col min="11268" max="11268" width="14.109375" customWidth="1"/>
    <col min="11269" max="11269" width="9.5546875" customWidth="1"/>
    <col min="11270" max="11270" width="8.44140625" customWidth="1"/>
    <col min="11271" max="11271" width="8.6640625" customWidth="1"/>
    <col min="11272" max="11272" width="8.44140625" customWidth="1"/>
    <col min="11521" max="11521" width="22" customWidth="1"/>
    <col min="11522" max="11522" width="17.44140625" customWidth="1"/>
    <col min="11523" max="11523" width="16.6640625" customWidth="1"/>
    <col min="11524" max="11524" width="14.109375" customWidth="1"/>
    <col min="11525" max="11525" width="9.5546875" customWidth="1"/>
    <col min="11526" max="11526" width="8.44140625" customWidth="1"/>
    <col min="11527" max="11527" width="8.6640625" customWidth="1"/>
    <col min="11528" max="11528" width="8.44140625" customWidth="1"/>
    <col min="11777" max="11777" width="22" customWidth="1"/>
    <col min="11778" max="11778" width="17.44140625" customWidth="1"/>
    <col min="11779" max="11779" width="16.6640625" customWidth="1"/>
    <col min="11780" max="11780" width="14.109375" customWidth="1"/>
    <col min="11781" max="11781" width="9.5546875" customWidth="1"/>
    <col min="11782" max="11782" width="8.44140625" customWidth="1"/>
    <col min="11783" max="11783" width="8.6640625" customWidth="1"/>
    <col min="11784" max="11784" width="8.44140625" customWidth="1"/>
    <col min="12033" max="12033" width="22" customWidth="1"/>
    <col min="12034" max="12034" width="17.44140625" customWidth="1"/>
    <col min="12035" max="12035" width="16.6640625" customWidth="1"/>
    <col min="12036" max="12036" width="14.109375" customWidth="1"/>
    <col min="12037" max="12037" width="9.5546875" customWidth="1"/>
    <col min="12038" max="12038" width="8.44140625" customWidth="1"/>
    <col min="12039" max="12039" width="8.6640625" customWidth="1"/>
    <col min="12040" max="12040" width="8.44140625" customWidth="1"/>
    <col min="12289" max="12289" width="22" customWidth="1"/>
    <col min="12290" max="12290" width="17.44140625" customWidth="1"/>
    <col min="12291" max="12291" width="16.6640625" customWidth="1"/>
    <col min="12292" max="12292" width="14.109375" customWidth="1"/>
    <col min="12293" max="12293" width="9.5546875" customWidth="1"/>
    <col min="12294" max="12294" width="8.44140625" customWidth="1"/>
    <col min="12295" max="12295" width="8.6640625" customWidth="1"/>
    <col min="12296" max="12296" width="8.44140625" customWidth="1"/>
    <col min="12545" max="12545" width="22" customWidth="1"/>
    <col min="12546" max="12546" width="17.44140625" customWidth="1"/>
    <col min="12547" max="12547" width="16.6640625" customWidth="1"/>
    <col min="12548" max="12548" width="14.109375" customWidth="1"/>
    <col min="12549" max="12549" width="9.5546875" customWidth="1"/>
    <col min="12550" max="12550" width="8.44140625" customWidth="1"/>
    <col min="12551" max="12551" width="8.6640625" customWidth="1"/>
    <col min="12552" max="12552" width="8.44140625" customWidth="1"/>
    <col min="12801" max="12801" width="22" customWidth="1"/>
    <col min="12802" max="12802" width="17.44140625" customWidth="1"/>
    <col min="12803" max="12803" width="16.6640625" customWidth="1"/>
    <col min="12804" max="12804" width="14.109375" customWidth="1"/>
    <col min="12805" max="12805" width="9.5546875" customWidth="1"/>
    <col min="12806" max="12806" width="8.44140625" customWidth="1"/>
    <col min="12807" max="12807" width="8.6640625" customWidth="1"/>
    <col min="12808" max="12808" width="8.44140625" customWidth="1"/>
    <col min="13057" max="13057" width="22" customWidth="1"/>
    <col min="13058" max="13058" width="17.44140625" customWidth="1"/>
    <col min="13059" max="13059" width="16.6640625" customWidth="1"/>
    <col min="13060" max="13060" width="14.109375" customWidth="1"/>
    <col min="13061" max="13061" width="9.5546875" customWidth="1"/>
    <col min="13062" max="13062" width="8.44140625" customWidth="1"/>
    <col min="13063" max="13063" width="8.6640625" customWidth="1"/>
    <col min="13064" max="13064" width="8.44140625" customWidth="1"/>
    <col min="13313" max="13313" width="22" customWidth="1"/>
    <col min="13314" max="13314" width="17.44140625" customWidth="1"/>
    <col min="13315" max="13315" width="16.6640625" customWidth="1"/>
    <col min="13316" max="13316" width="14.109375" customWidth="1"/>
    <col min="13317" max="13317" width="9.5546875" customWidth="1"/>
    <col min="13318" max="13318" width="8.44140625" customWidth="1"/>
    <col min="13319" max="13319" width="8.6640625" customWidth="1"/>
    <col min="13320" max="13320" width="8.44140625" customWidth="1"/>
    <col min="13569" max="13569" width="22" customWidth="1"/>
    <col min="13570" max="13570" width="17.44140625" customWidth="1"/>
    <col min="13571" max="13571" width="16.6640625" customWidth="1"/>
    <col min="13572" max="13572" width="14.109375" customWidth="1"/>
    <col min="13573" max="13573" width="9.5546875" customWidth="1"/>
    <col min="13574" max="13574" width="8.44140625" customWidth="1"/>
    <col min="13575" max="13575" width="8.6640625" customWidth="1"/>
    <col min="13576" max="13576" width="8.44140625" customWidth="1"/>
    <col min="13825" max="13825" width="22" customWidth="1"/>
    <col min="13826" max="13826" width="17.44140625" customWidth="1"/>
    <col min="13827" max="13827" width="16.6640625" customWidth="1"/>
    <col min="13828" max="13828" width="14.109375" customWidth="1"/>
    <col min="13829" max="13829" width="9.5546875" customWidth="1"/>
    <col min="13830" max="13830" width="8.44140625" customWidth="1"/>
    <col min="13831" max="13831" width="8.6640625" customWidth="1"/>
    <col min="13832" max="13832" width="8.44140625" customWidth="1"/>
    <col min="14081" max="14081" width="22" customWidth="1"/>
    <col min="14082" max="14082" width="17.44140625" customWidth="1"/>
    <col min="14083" max="14083" width="16.6640625" customWidth="1"/>
    <col min="14084" max="14084" width="14.109375" customWidth="1"/>
    <col min="14085" max="14085" width="9.5546875" customWidth="1"/>
    <col min="14086" max="14086" width="8.44140625" customWidth="1"/>
    <col min="14087" max="14087" width="8.6640625" customWidth="1"/>
    <col min="14088" max="14088" width="8.44140625" customWidth="1"/>
    <col min="14337" max="14337" width="22" customWidth="1"/>
    <col min="14338" max="14338" width="17.44140625" customWidth="1"/>
    <col min="14339" max="14339" width="16.6640625" customWidth="1"/>
    <col min="14340" max="14340" width="14.109375" customWidth="1"/>
    <col min="14341" max="14341" width="9.5546875" customWidth="1"/>
    <col min="14342" max="14342" width="8.44140625" customWidth="1"/>
    <col min="14343" max="14343" width="8.6640625" customWidth="1"/>
    <col min="14344" max="14344" width="8.44140625" customWidth="1"/>
    <col min="14593" max="14593" width="22" customWidth="1"/>
    <col min="14594" max="14594" width="17.44140625" customWidth="1"/>
    <col min="14595" max="14595" width="16.6640625" customWidth="1"/>
    <col min="14596" max="14596" width="14.109375" customWidth="1"/>
    <col min="14597" max="14597" width="9.5546875" customWidth="1"/>
    <col min="14598" max="14598" width="8.44140625" customWidth="1"/>
    <col min="14599" max="14599" width="8.6640625" customWidth="1"/>
    <col min="14600" max="14600" width="8.44140625" customWidth="1"/>
    <col min="14849" max="14849" width="22" customWidth="1"/>
    <col min="14850" max="14850" width="17.44140625" customWidth="1"/>
    <col min="14851" max="14851" width="16.6640625" customWidth="1"/>
    <col min="14852" max="14852" width="14.109375" customWidth="1"/>
    <col min="14853" max="14853" width="9.5546875" customWidth="1"/>
    <col min="14854" max="14854" width="8.44140625" customWidth="1"/>
    <col min="14855" max="14855" width="8.6640625" customWidth="1"/>
    <col min="14856" max="14856" width="8.44140625" customWidth="1"/>
    <col min="15105" max="15105" width="22" customWidth="1"/>
    <col min="15106" max="15106" width="17.44140625" customWidth="1"/>
    <col min="15107" max="15107" width="16.6640625" customWidth="1"/>
    <col min="15108" max="15108" width="14.109375" customWidth="1"/>
    <col min="15109" max="15109" width="9.5546875" customWidth="1"/>
    <col min="15110" max="15110" width="8.44140625" customWidth="1"/>
    <col min="15111" max="15111" width="8.6640625" customWidth="1"/>
    <col min="15112" max="15112" width="8.44140625" customWidth="1"/>
    <col min="15361" max="15361" width="22" customWidth="1"/>
    <col min="15362" max="15362" width="17.44140625" customWidth="1"/>
    <col min="15363" max="15363" width="16.6640625" customWidth="1"/>
    <col min="15364" max="15364" width="14.109375" customWidth="1"/>
    <col min="15365" max="15365" width="9.5546875" customWidth="1"/>
    <col min="15366" max="15366" width="8.44140625" customWidth="1"/>
    <col min="15367" max="15367" width="8.6640625" customWidth="1"/>
    <col min="15368" max="15368" width="8.44140625" customWidth="1"/>
    <col min="15617" max="15617" width="22" customWidth="1"/>
    <col min="15618" max="15618" width="17.44140625" customWidth="1"/>
    <col min="15619" max="15619" width="16.6640625" customWidth="1"/>
    <col min="15620" max="15620" width="14.109375" customWidth="1"/>
    <col min="15621" max="15621" width="9.5546875" customWidth="1"/>
    <col min="15622" max="15622" width="8.44140625" customWidth="1"/>
    <col min="15623" max="15623" width="8.6640625" customWidth="1"/>
    <col min="15624" max="15624" width="8.44140625" customWidth="1"/>
    <col min="15873" max="15873" width="22" customWidth="1"/>
    <col min="15874" max="15874" width="17.44140625" customWidth="1"/>
    <col min="15875" max="15875" width="16.6640625" customWidth="1"/>
    <col min="15876" max="15876" width="14.109375" customWidth="1"/>
    <col min="15877" max="15877" width="9.5546875" customWidth="1"/>
    <col min="15878" max="15878" width="8.44140625" customWidth="1"/>
    <col min="15879" max="15879" width="8.6640625" customWidth="1"/>
    <col min="15880" max="15880" width="8.44140625" customWidth="1"/>
    <col min="16129" max="16129" width="22" customWidth="1"/>
    <col min="16130" max="16130" width="17.44140625" customWidth="1"/>
    <col min="16131" max="16131" width="16.6640625" customWidth="1"/>
    <col min="16132" max="16132" width="14.109375" customWidth="1"/>
    <col min="16133" max="16133" width="9.5546875" customWidth="1"/>
    <col min="16134" max="16134" width="8.44140625" customWidth="1"/>
    <col min="16135" max="16135" width="8.6640625" customWidth="1"/>
    <col min="16136" max="16136" width="8.44140625" customWidth="1"/>
  </cols>
  <sheetData>
    <row r="1" spans="1:13" ht="23.4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4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4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4">
      <c r="A7" s="879" t="s">
        <v>520</v>
      </c>
      <c r="B7" s="879"/>
      <c r="C7" s="879"/>
      <c r="D7" s="879"/>
      <c r="E7" s="879"/>
      <c r="F7" s="879"/>
      <c r="G7" s="879"/>
      <c r="H7" s="879"/>
      <c r="I7" s="879"/>
      <c r="J7" s="879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4">
      <c r="A9" s="879" t="s">
        <v>1242</v>
      </c>
      <c r="B9" s="879"/>
      <c r="C9" s="879"/>
      <c r="D9" s="879"/>
      <c r="E9" s="879"/>
      <c r="F9" s="879"/>
      <c r="G9" s="879"/>
      <c r="H9" s="879"/>
      <c r="I9" s="879"/>
      <c r="J9" s="879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32"/>
  <sheetViews>
    <sheetView view="pageBreakPreview" zoomScaleNormal="110" zoomScaleSheetLayoutView="100" workbookViewId="0">
      <pane ySplit="8" topLeftCell="A27" activePane="bottomLeft" state="frozen"/>
      <selection pane="bottomLeft" activeCell="E32" sqref="E32"/>
    </sheetView>
  </sheetViews>
  <sheetFormatPr defaultColWidth="9.109375" defaultRowHeight="18"/>
  <cols>
    <col min="1" max="1" width="42.6640625" style="1" customWidth="1"/>
    <col min="2" max="2" width="27.6640625" style="1" hidden="1" customWidth="1"/>
    <col min="3" max="3" width="15.6640625" style="1" hidden="1" customWidth="1"/>
    <col min="4" max="4" width="40.109375" style="1" customWidth="1"/>
    <col min="5" max="5" width="20.33203125" style="1" customWidth="1"/>
    <col min="6" max="6" width="10.5546875" style="176" customWidth="1"/>
    <col min="7" max="7" width="14.33203125" style="176" customWidth="1"/>
    <col min="8" max="11" width="7.6640625" style="1" customWidth="1"/>
    <col min="12" max="13" width="8.6640625" style="1" customWidth="1"/>
    <col min="14" max="14" width="17.44140625" style="1" customWidth="1"/>
    <col min="15" max="16384" width="9.109375" style="1"/>
  </cols>
  <sheetData>
    <row r="1" spans="1:14" ht="25.8">
      <c r="A1" s="202" t="s">
        <v>846</v>
      </c>
      <c r="B1" s="2"/>
      <c r="C1" s="2"/>
    </row>
    <row r="2" spans="1:14" ht="25.8">
      <c r="A2" s="202" t="s">
        <v>515</v>
      </c>
      <c r="B2" s="2"/>
      <c r="C2" s="2"/>
    </row>
    <row r="3" spans="1:14">
      <c r="A3" s="2"/>
      <c r="B3" s="2"/>
      <c r="C3" s="2"/>
    </row>
    <row r="4" spans="1:14" ht="25.8">
      <c r="A4" s="202" t="s">
        <v>516</v>
      </c>
      <c r="B4" s="2"/>
      <c r="C4" s="2"/>
    </row>
    <row r="6" spans="1:14">
      <c r="A6" s="862" t="s">
        <v>127</v>
      </c>
      <c r="B6" s="150" t="s">
        <v>323</v>
      </c>
      <c r="C6" s="150" t="s">
        <v>267</v>
      </c>
      <c r="D6" s="862" t="s">
        <v>337</v>
      </c>
      <c r="E6" s="862" t="s">
        <v>340</v>
      </c>
      <c r="F6" s="862" t="s">
        <v>267</v>
      </c>
      <c r="G6" s="862" t="s">
        <v>385</v>
      </c>
      <c r="H6" s="872" t="s">
        <v>344</v>
      </c>
      <c r="I6" s="874"/>
      <c r="J6" s="874"/>
      <c r="K6" s="874"/>
      <c r="L6" s="874"/>
      <c r="M6" s="873"/>
      <c r="N6" s="862" t="s">
        <v>386</v>
      </c>
    </row>
    <row r="7" spans="1:14">
      <c r="A7" s="871"/>
      <c r="B7" s="157"/>
      <c r="C7" s="157"/>
      <c r="D7" s="871"/>
      <c r="E7" s="871"/>
      <c r="F7" s="871"/>
      <c r="G7" s="871"/>
      <c r="H7" s="872" t="s">
        <v>341</v>
      </c>
      <c r="I7" s="873"/>
      <c r="J7" s="872" t="s">
        <v>342</v>
      </c>
      <c r="K7" s="873"/>
      <c r="L7" s="872" t="s">
        <v>343</v>
      </c>
      <c r="M7" s="873"/>
      <c r="N7" s="871"/>
    </row>
    <row r="8" spans="1:14" ht="42.75" customHeight="1">
      <c r="A8" s="863"/>
      <c r="B8" s="151"/>
      <c r="C8" s="151"/>
      <c r="D8" s="863"/>
      <c r="E8" s="863"/>
      <c r="F8" s="863"/>
      <c r="G8" s="863"/>
      <c r="H8" s="151" t="s">
        <v>121</v>
      </c>
      <c r="I8" s="151" t="s">
        <v>122</v>
      </c>
      <c r="J8" s="151" t="s">
        <v>121</v>
      </c>
      <c r="K8" s="151" t="s">
        <v>122</v>
      </c>
      <c r="L8" s="151" t="s">
        <v>121</v>
      </c>
      <c r="M8" s="151" t="s">
        <v>122</v>
      </c>
      <c r="N8" s="863"/>
    </row>
    <row r="9" spans="1:14">
      <c r="A9" s="43" t="s">
        <v>53</v>
      </c>
      <c r="B9" s="43"/>
      <c r="C9" s="43"/>
      <c r="D9" s="148"/>
      <c r="E9" s="148"/>
      <c r="F9" s="216"/>
      <c r="G9" s="154"/>
      <c r="H9" s="216"/>
      <c r="I9" s="216"/>
      <c r="J9" s="216"/>
      <c r="K9" s="216"/>
      <c r="L9" s="216"/>
      <c r="M9" s="216"/>
      <c r="N9" s="148"/>
    </row>
    <row r="10" spans="1:14" ht="19.5" customHeight="1">
      <c r="A10" s="859" t="s">
        <v>54</v>
      </c>
      <c r="B10" s="321" t="s">
        <v>288</v>
      </c>
      <c r="C10" s="324" t="s">
        <v>328</v>
      </c>
      <c r="D10" s="158" t="s">
        <v>354</v>
      </c>
      <c r="E10" s="76"/>
      <c r="F10" s="179"/>
      <c r="G10" s="179"/>
      <c r="H10" s="179"/>
      <c r="I10" s="179"/>
      <c r="J10" s="179"/>
      <c r="K10" s="179"/>
      <c r="L10" s="179"/>
      <c r="M10" s="179"/>
      <c r="N10" s="76"/>
    </row>
    <row r="11" spans="1:14" ht="108">
      <c r="A11" s="866"/>
      <c r="B11" s="323"/>
      <c r="C11" s="131"/>
      <c r="D11" s="323" t="s">
        <v>599</v>
      </c>
      <c r="E11" s="323" t="s">
        <v>600</v>
      </c>
      <c r="F11" s="131" t="s">
        <v>601</v>
      </c>
      <c r="G11" s="131" t="s">
        <v>0</v>
      </c>
      <c r="H11" s="131" t="s">
        <v>146</v>
      </c>
      <c r="I11" s="131" t="s">
        <v>146</v>
      </c>
      <c r="J11" s="131" t="s">
        <v>146</v>
      </c>
      <c r="K11" s="131">
        <v>5.0000000000000001E-3</v>
      </c>
      <c r="L11" s="131" t="s">
        <v>146</v>
      </c>
      <c r="M11" s="131">
        <v>5.0000000000000001E-3</v>
      </c>
      <c r="N11" s="248" t="s">
        <v>137</v>
      </c>
    </row>
    <row r="12" spans="1:14">
      <c r="A12" s="43" t="s">
        <v>55</v>
      </c>
      <c r="B12" s="43"/>
      <c r="C12" s="43"/>
      <c r="D12" s="148"/>
      <c r="E12" s="148"/>
      <c r="F12" s="216"/>
      <c r="G12" s="154"/>
      <c r="H12" s="216"/>
      <c r="I12" s="216"/>
      <c r="J12" s="216"/>
      <c r="K12" s="216"/>
      <c r="L12" s="216"/>
      <c r="M12" s="216"/>
      <c r="N12" s="148"/>
    </row>
    <row r="13" spans="1:14">
      <c r="A13" s="859" t="s">
        <v>56</v>
      </c>
      <c r="B13" s="322"/>
      <c r="C13" s="322"/>
      <c r="D13" s="158" t="s">
        <v>356</v>
      </c>
      <c r="E13" s="164"/>
      <c r="F13" s="182"/>
      <c r="G13" s="182"/>
      <c r="H13" s="182"/>
      <c r="I13" s="182"/>
      <c r="J13" s="182"/>
      <c r="K13" s="182"/>
      <c r="L13" s="182"/>
      <c r="M13" s="182"/>
      <c r="N13" s="164"/>
    </row>
    <row r="14" spans="1:14" ht="81.75" customHeight="1">
      <c r="A14" s="860"/>
      <c r="B14" s="322"/>
      <c r="C14" s="322"/>
      <c r="D14" s="174" t="s">
        <v>205</v>
      </c>
      <c r="E14" s="174" t="s">
        <v>586</v>
      </c>
      <c r="F14" s="285" t="s">
        <v>751</v>
      </c>
      <c r="G14" s="285" t="s">
        <v>0</v>
      </c>
      <c r="H14" s="285" t="s">
        <v>146</v>
      </c>
      <c r="I14" s="285" t="s">
        <v>146</v>
      </c>
      <c r="J14" s="285" t="s">
        <v>146</v>
      </c>
      <c r="K14" s="285">
        <v>0.15</v>
      </c>
      <c r="L14" s="285" t="s">
        <v>146</v>
      </c>
      <c r="M14" s="285">
        <v>0.15</v>
      </c>
      <c r="N14" s="312" t="s">
        <v>137</v>
      </c>
    </row>
    <row r="15" spans="1:14" ht="18.75" customHeight="1">
      <c r="A15" s="859" t="s">
        <v>795</v>
      </c>
      <c r="B15" s="230"/>
      <c r="C15" s="230"/>
      <c r="D15" s="158" t="s">
        <v>357</v>
      </c>
      <c r="E15" s="164"/>
      <c r="F15" s="182"/>
      <c r="G15" s="182"/>
      <c r="H15" s="182"/>
      <c r="I15" s="182"/>
      <c r="J15" s="182"/>
      <c r="K15" s="182"/>
      <c r="L15" s="182"/>
      <c r="M15" s="182"/>
      <c r="N15" s="164"/>
    </row>
    <row r="16" spans="1:14" ht="18.75" customHeight="1">
      <c r="A16" s="859"/>
      <c r="B16" s="230"/>
      <c r="C16" s="230"/>
      <c r="D16" s="253" t="s">
        <v>206</v>
      </c>
      <c r="E16" s="149" t="s">
        <v>528</v>
      </c>
      <c r="F16" s="217" t="s">
        <v>613</v>
      </c>
      <c r="G16" s="155" t="s">
        <v>387</v>
      </c>
      <c r="H16" s="217" t="s">
        <v>146</v>
      </c>
      <c r="I16" s="259" t="s">
        <v>146</v>
      </c>
      <c r="J16" s="259" t="s">
        <v>146</v>
      </c>
      <c r="K16" s="259">
        <v>0.3</v>
      </c>
      <c r="L16" s="259" t="s">
        <v>146</v>
      </c>
      <c r="M16" s="259">
        <v>0.3</v>
      </c>
      <c r="N16" s="149" t="s">
        <v>143</v>
      </c>
    </row>
    <row r="17" spans="1:14">
      <c r="A17" s="859"/>
      <c r="B17" s="253"/>
      <c r="C17" s="253"/>
      <c r="D17" s="253"/>
      <c r="E17" s="255" t="s">
        <v>586</v>
      </c>
      <c r="F17" s="285" t="s">
        <v>767</v>
      </c>
      <c r="G17" s="285" t="s">
        <v>387</v>
      </c>
      <c r="H17" s="285" t="s">
        <v>146</v>
      </c>
      <c r="I17" s="285" t="s">
        <v>146</v>
      </c>
      <c r="J17" s="285" t="s">
        <v>146</v>
      </c>
      <c r="K17" s="285" t="s">
        <v>146</v>
      </c>
      <c r="L17" s="285" t="s">
        <v>146</v>
      </c>
      <c r="M17" s="285" t="s">
        <v>146</v>
      </c>
      <c r="N17" s="174" t="s">
        <v>143</v>
      </c>
    </row>
    <row r="18" spans="1:14" ht="36">
      <c r="A18" s="859"/>
      <c r="B18" s="253"/>
      <c r="C18" s="253"/>
      <c r="D18" s="255"/>
      <c r="E18" s="255" t="s">
        <v>538</v>
      </c>
      <c r="F18" s="285">
        <v>4.1500000000000004</v>
      </c>
      <c r="G18" s="285" t="s">
        <v>387</v>
      </c>
      <c r="H18" s="285" t="s">
        <v>146</v>
      </c>
      <c r="I18" s="285" t="s">
        <v>146</v>
      </c>
      <c r="J18" s="285" t="s">
        <v>146</v>
      </c>
      <c r="K18" s="285" t="s">
        <v>146</v>
      </c>
      <c r="L18" s="285" t="s">
        <v>146</v>
      </c>
      <c r="M18" s="285" t="s">
        <v>146</v>
      </c>
      <c r="N18" s="174" t="s">
        <v>143</v>
      </c>
    </row>
    <row r="19" spans="1:14">
      <c r="A19" s="859"/>
      <c r="B19" s="230"/>
      <c r="C19" s="230"/>
      <c r="D19" s="174" t="s">
        <v>289</v>
      </c>
      <c r="E19" s="174" t="s">
        <v>586</v>
      </c>
      <c r="F19" s="285" t="s">
        <v>732</v>
      </c>
      <c r="G19" s="285" t="s">
        <v>0</v>
      </c>
      <c r="H19" s="285" t="s">
        <v>146</v>
      </c>
      <c r="I19" s="285" t="s">
        <v>146</v>
      </c>
      <c r="J19" s="285" t="s">
        <v>146</v>
      </c>
      <c r="K19" s="285">
        <v>0.14249999999999999</v>
      </c>
      <c r="L19" s="285" t="s">
        <v>146</v>
      </c>
      <c r="M19" s="285">
        <v>0.14249999999999999</v>
      </c>
      <c r="N19" s="312" t="s">
        <v>137</v>
      </c>
    </row>
    <row r="20" spans="1:14">
      <c r="A20" s="859"/>
      <c r="B20" s="230"/>
      <c r="C20" s="230"/>
      <c r="D20" s="245" t="s">
        <v>290</v>
      </c>
      <c r="E20" s="174" t="s">
        <v>586</v>
      </c>
      <c r="F20" s="285" t="s">
        <v>752</v>
      </c>
      <c r="G20" s="285" t="s">
        <v>0</v>
      </c>
      <c r="H20" s="285" t="s">
        <v>146</v>
      </c>
      <c r="I20" s="285" t="s">
        <v>146</v>
      </c>
      <c r="J20" s="285" t="s">
        <v>146</v>
      </c>
      <c r="K20" s="285">
        <v>0.1</v>
      </c>
      <c r="L20" s="285" t="s">
        <v>146</v>
      </c>
      <c r="M20" s="285">
        <v>0.1</v>
      </c>
      <c r="N20" s="312" t="s">
        <v>137</v>
      </c>
    </row>
    <row r="21" spans="1:14">
      <c r="A21" s="230"/>
      <c r="B21" s="230"/>
      <c r="C21" s="230"/>
      <c r="D21" s="230"/>
      <c r="E21" s="230" t="s">
        <v>602</v>
      </c>
      <c r="F21" s="233" t="s">
        <v>603</v>
      </c>
      <c r="G21" s="233" t="s">
        <v>0</v>
      </c>
      <c r="H21" s="233" t="s">
        <v>146</v>
      </c>
      <c r="I21" s="233" t="s">
        <v>146</v>
      </c>
      <c r="J21" s="233" t="s">
        <v>146</v>
      </c>
      <c r="K21" s="233" t="s">
        <v>146</v>
      </c>
      <c r="L21" s="233" t="s">
        <v>146</v>
      </c>
      <c r="M21" s="233" t="s">
        <v>146</v>
      </c>
      <c r="N21" s="230"/>
    </row>
    <row r="22" spans="1:14">
      <c r="A22" s="864" t="s">
        <v>58</v>
      </c>
      <c r="B22" s="148"/>
      <c r="C22" s="148"/>
      <c r="D22" s="160" t="s">
        <v>358</v>
      </c>
      <c r="E22" s="163"/>
      <c r="F22" s="181"/>
      <c r="G22" s="181"/>
      <c r="H22" s="181"/>
      <c r="I22" s="181"/>
      <c r="J22" s="181"/>
      <c r="K22" s="181"/>
      <c r="L22" s="181"/>
      <c r="M22" s="181"/>
      <c r="N22" s="163"/>
    </row>
    <row r="23" spans="1:14" ht="56.25" customHeight="1">
      <c r="A23" s="859"/>
      <c r="B23" s="148"/>
      <c r="C23" s="148"/>
      <c r="D23" s="149" t="s">
        <v>209</v>
      </c>
      <c r="E23" s="149" t="s">
        <v>604</v>
      </c>
      <c r="F23" s="217" t="s">
        <v>605</v>
      </c>
      <c r="G23" s="155" t="s">
        <v>0</v>
      </c>
      <c r="H23" s="217" t="s">
        <v>146</v>
      </c>
      <c r="I23" s="234" t="s">
        <v>146</v>
      </c>
      <c r="J23" s="234" t="s">
        <v>146</v>
      </c>
      <c r="K23" s="234">
        <v>0.02</v>
      </c>
      <c r="L23" s="234" t="s">
        <v>146</v>
      </c>
      <c r="M23" s="234">
        <v>0.02</v>
      </c>
      <c r="N23" s="240" t="s">
        <v>137</v>
      </c>
    </row>
    <row r="24" spans="1:14" ht="36">
      <c r="A24" s="860"/>
      <c r="B24" s="148"/>
      <c r="C24" s="148"/>
      <c r="D24" s="152" t="s">
        <v>207</v>
      </c>
      <c r="E24" s="152" t="s">
        <v>526</v>
      </c>
      <c r="F24" s="167" t="s">
        <v>527</v>
      </c>
      <c r="G24" s="167" t="s">
        <v>0</v>
      </c>
      <c r="H24" s="167" t="s">
        <v>146</v>
      </c>
      <c r="I24" s="167" t="s">
        <v>146</v>
      </c>
      <c r="J24" s="167" t="s">
        <v>146</v>
      </c>
      <c r="K24" s="167">
        <v>0.04</v>
      </c>
      <c r="L24" s="167" t="s">
        <v>146</v>
      </c>
      <c r="M24" s="167">
        <v>0.04</v>
      </c>
      <c r="N24" s="273" t="s">
        <v>208</v>
      </c>
    </row>
    <row r="25" spans="1:14">
      <c r="A25" s="864" t="s">
        <v>59</v>
      </c>
      <c r="B25" s="323"/>
      <c r="C25" s="323"/>
      <c r="D25" s="160" t="s">
        <v>359</v>
      </c>
      <c r="E25" s="163"/>
      <c r="F25" s="181"/>
      <c r="G25" s="181"/>
      <c r="H25" s="181"/>
      <c r="I25" s="181"/>
      <c r="J25" s="181"/>
      <c r="K25" s="181"/>
      <c r="L25" s="181"/>
      <c r="M25" s="181"/>
      <c r="N25" s="163"/>
    </row>
    <row r="26" spans="1:14" ht="54">
      <c r="A26" s="866"/>
      <c r="B26" s="323"/>
      <c r="C26" s="323"/>
      <c r="D26" s="323" t="s">
        <v>796</v>
      </c>
      <c r="E26" s="323" t="s">
        <v>606</v>
      </c>
      <c r="F26" s="131" t="s">
        <v>607</v>
      </c>
      <c r="G26" s="131" t="s">
        <v>0</v>
      </c>
      <c r="H26" s="131" t="s">
        <v>146</v>
      </c>
      <c r="I26" s="131" t="s">
        <v>146</v>
      </c>
      <c r="J26" s="131" t="s">
        <v>146</v>
      </c>
      <c r="K26" s="131" t="s">
        <v>146</v>
      </c>
      <c r="L26" s="131" t="s">
        <v>146</v>
      </c>
      <c r="M26" s="131" t="s">
        <v>146</v>
      </c>
      <c r="N26" s="248" t="s">
        <v>137</v>
      </c>
    </row>
    <row r="27" spans="1:14">
      <c r="A27" s="341" t="s">
        <v>60</v>
      </c>
      <c r="B27" s="341"/>
      <c r="C27" s="341"/>
      <c r="D27" s="106"/>
      <c r="E27" s="106"/>
      <c r="F27" s="342"/>
      <c r="G27" s="342"/>
      <c r="H27" s="342"/>
      <c r="I27" s="342"/>
      <c r="J27" s="342"/>
      <c r="K27" s="342"/>
      <c r="L27" s="342"/>
      <c r="M27" s="342"/>
      <c r="N27" s="106"/>
    </row>
    <row r="28" spans="1:14">
      <c r="A28" s="859" t="s">
        <v>62</v>
      </c>
      <c r="B28" s="62"/>
      <c r="C28" s="62"/>
      <c r="D28" s="158" t="s">
        <v>360</v>
      </c>
      <c r="E28" s="164"/>
      <c r="F28" s="182"/>
      <c r="G28" s="182"/>
      <c r="H28" s="182"/>
      <c r="I28" s="182"/>
      <c r="J28" s="182"/>
      <c r="K28" s="182"/>
      <c r="L28" s="182"/>
      <c r="M28" s="182"/>
      <c r="N28" s="164"/>
    </row>
    <row r="29" spans="1:14" ht="36">
      <c r="A29" s="860"/>
      <c r="B29" s="62"/>
      <c r="C29" s="62"/>
      <c r="D29" s="174" t="s">
        <v>211</v>
      </c>
      <c r="E29" s="174" t="s">
        <v>608</v>
      </c>
      <c r="F29" s="285" t="s">
        <v>753</v>
      </c>
      <c r="G29" s="285" t="s">
        <v>0</v>
      </c>
      <c r="H29" s="285" t="s">
        <v>146</v>
      </c>
      <c r="I29" s="285" t="s">
        <v>146</v>
      </c>
      <c r="J29" s="285" t="s">
        <v>146</v>
      </c>
      <c r="K29" s="299">
        <v>2</v>
      </c>
      <c r="L29" s="285" t="s">
        <v>146</v>
      </c>
      <c r="M29" s="299">
        <v>2</v>
      </c>
      <c r="N29" s="312" t="s">
        <v>137</v>
      </c>
    </row>
    <row r="30" spans="1:14" ht="18.75" customHeight="1">
      <c r="A30" s="864" t="s">
        <v>63</v>
      </c>
      <c r="B30" s="322"/>
      <c r="C30" s="322"/>
      <c r="D30" s="160" t="s">
        <v>361</v>
      </c>
      <c r="E30" s="163"/>
      <c r="F30" s="181"/>
      <c r="G30" s="181"/>
      <c r="H30" s="181"/>
      <c r="I30" s="181"/>
      <c r="J30" s="181"/>
      <c r="K30" s="181"/>
      <c r="L30" s="181"/>
      <c r="M30" s="181"/>
      <c r="N30" s="163"/>
    </row>
    <row r="31" spans="1:14" ht="36">
      <c r="A31" s="859"/>
      <c r="B31" s="321"/>
      <c r="C31" s="321"/>
      <c r="D31" s="174" t="s">
        <v>212</v>
      </c>
      <c r="E31" s="174" t="s">
        <v>609</v>
      </c>
      <c r="F31" s="285" t="s">
        <v>754</v>
      </c>
      <c r="G31" s="285" t="s">
        <v>0</v>
      </c>
      <c r="H31" s="285" t="s">
        <v>146</v>
      </c>
      <c r="I31" s="285" t="s">
        <v>146</v>
      </c>
      <c r="J31" s="285" t="s">
        <v>146</v>
      </c>
      <c r="K31" s="285" t="s">
        <v>146</v>
      </c>
      <c r="L31" s="285" t="s">
        <v>146</v>
      </c>
      <c r="M31" s="285" t="s">
        <v>146</v>
      </c>
      <c r="N31" s="312" t="s">
        <v>137</v>
      </c>
    </row>
    <row r="32" spans="1:14" ht="68.25" customHeight="1">
      <c r="A32" s="866"/>
      <c r="B32" s="323"/>
      <c r="C32" s="323"/>
      <c r="D32" s="204" t="s">
        <v>610</v>
      </c>
      <c r="E32" s="204" t="s">
        <v>611</v>
      </c>
      <c r="F32" s="295" t="s">
        <v>612</v>
      </c>
      <c r="G32" s="205" t="s">
        <v>0</v>
      </c>
      <c r="H32" s="205" t="s">
        <v>146</v>
      </c>
      <c r="I32" s="205" t="s">
        <v>146</v>
      </c>
      <c r="J32" s="205" t="s">
        <v>146</v>
      </c>
      <c r="K32" s="205" t="s">
        <v>146</v>
      </c>
      <c r="L32" s="205" t="s">
        <v>146</v>
      </c>
      <c r="M32" s="205" t="s">
        <v>146</v>
      </c>
      <c r="N32" s="311" t="s">
        <v>137</v>
      </c>
    </row>
  </sheetData>
  <autoFilter ref="N1:N32"/>
  <mergeCells count="17">
    <mergeCell ref="N6:N8"/>
    <mergeCell ref="H7:I7"/>
    <mergeCell ref="J7:K7"/>
    <mergeCell ref="L7:M7"/>
    <mergeCell ref="A6:A8"/>
    <mergeCell ref="D6:D8"/>
    <mergeCell ref="E6:E8"/>
    <mergeCell ref="F6:F8"/>
    <mergeCell ref="G6:G8"/>
    <mergeCell ref="H6:M6"/>
    <mergeCell ref="A22:A24"/>
    <mergeCell ref="A25:A26"/>
    <mergeCell ref="A28:A29"/>
    <mergeCell ref="A30:A32"/>
    <mergeCell ref="A10:A11"/>
    <mergeCell ref="A13:A14"/>
    <mergeCell ref="A15:A20"/>
  </mergeCells>
  <pageMargins left="0.39370078740157483" right="7.874015748031496E-2" top="0.74803149606299213" bottom="0.74803149606299213" header="0.31496062992125984" footer="0.31496062992125984"/>
  <pageSetup paperSize="9" scale="73" firstPageNumber="13" orientation="landscape" useFirstPageNumber="1" r:id="rId1"/>
  <headerFooter>
    <oddFooter>&amp;C&amp;"TH SarabunPSK,Regular"&amp;14&amp;P</oddFooter>
  </headerFooter>
  <rowBreaks count="2" manualBreakCount="2">
    <brk id="14" max="16383" man="1"/>
    <brk id="26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4" zoomScaleNormal="100" workbookViewId="0">
      <selection activeCell="A11" sqref="A11"/>
    </sheetView>
  </sheetViews>
  <sheetFormatPr defaultRowHeight="14.4"/>
  <cols>
    <col min="1" max="1" width="22" customWidth="1"/>
    <col min="2" max="2" width="17.44140625" customWidth="1"/>
    <col min="3" max="3" width="16.6640625" customWidth="1"/>
    <col min="4" max="4" width="14.109375" customWidth="1"/>
    <col min="5" max="5" width="9.5546875" customWidth="1"/>
    <col min="6" max="6" width="8.44140625" style="224" customWidth="1"/>
    <col min="7" max="7" width="8.6640625" style="224" customWidth="1"/>
    <col min="8" max="8" width="8.44140625" style="224" customWidth="1"/>
    <col min="257" max="257" width="22" customWidth="1"/>
    <col min="258" max="258" width="17.44140625" customWidth="1"/>
    <col min="259" max="259" width="16.6640625" customWidth="1"/>
    <col min="260" max="260" width="14.109375" customWidth="1"/>
    <col min="261" max="261" width="9.5546875" customWidth="1"/>
    <col min="262" max="262" width="8.44140625" customWidth="1"/>
    <col min="263" max="263" width="8.6640625" customWidth="1"/>
    <col min="264" max="264" width="8.44140625" customWidth="1"/>
    <col min="513" max="513" width="22" customWidth="1"/>
    <col min="514" max="514" width="17.44140625" customWidth="1"/>
    <col min="515" max="515" width="16.6640625" customWidth="1"/>
    <col min="516" max="516" width="14.109375" customWidth="1"/>
    <col min="517" max="517" width="9.5546875" customWidth="1"/>
    <col min="518" max="518" width="8.44140625" customWidth="1"/>
    <col min="519" max="519" width="8.6640625" customWidth="1"/>
    <col min="520" max="520" width="8.44140625" customWidth="1"/>
    <col min="769" max="769" width="22" customWidth="1"/>
    <col min="770" max="770" width="17.44140625" customWidth="1"/>
    <col min="771" max="771" width="16.6640625" customWidth="1"/>
    <col min="772" max="772" width="14.109375" customWidth="1"/>
    <col min="773" max="773" width="9.5546875" customWidth="1"/>
    <col min="774" max="774" width="8.44140625" customWidth="1"/>
    <col min="775" max="775" width="8.6640625" customWidth="1"/>
    <col min="776" max="776" width="8.44140625" customWidth="1"/>
    <col min="1025" max="1025" width="22" customWidth="1"/>
    <col min="1026" max="1026" width="17.44140625" customWidth="1"/>
    <col min="1027" max="1027" width="16.6640625" customWidth="1"/>
    <col min="1028" max="1028" width="14.109375" customWidth="1"/>
    <col min="1029" max="1029" width="9.5546875" customWidth="1"/>
    <col min="1030" max="1030" width="8.44140625" customWidth="1"/>
    <col min="1031" max="1031" width="8.6640625" customWidth="1"/>
    <col min="1032" max="1032" width="8.44140625" customWidth="1"/>
    <col min="1281" max="1281" width="22" customWidth="1"/>
    <col min="1282" max="1282" width="17.44140625" customWidth="1"/>
    <col min="1283" max="1283" width="16.6640625" customWidth="1"/>
    <col min="1284" max="1284" width="14.109375" customWidth="1"/>
    <col min="1285" max="1285" width="9.5546875" customWidth="1"/>
    <col min="1286" max="1286" width="8.44140625" customWidth="1"/>
    <col min="1287" max="1287" width="8.6640625" customWidth="1"/>
    <col min="1288" max="1288" width="8.44140625" customWidth="1"/>
    <col min="1537" max="1537" width="22" customWidth="1"/>
    <col min="1538" max="1538" width="17.44140625" customWidth="1"/>
    <col min="1539" max="1539" width="16.6640625" customWidth="1"/>
    <col min="1540" max="1540" width="14.109375" customWidth="1"/>
    <col min="1541" max="1541" width="9.5546875" customWidth="1"/>
    <col min="1542" max="1542" width="8.44140625" customWidth="1"/>
    <col min="1543" max="1543" width="8.6640625" customWidth="1"/>
    <col min="1544" max="1544" width="8.44140625" customWidth="1"/>
    <col min="1793" max="1793" width="22" customWidth="1"/>
    <col min="1794" max="1794" width="17.44140625" customWidth="1"/>
    <col min="1795" max="1795" width="16.6640625" customWidth="1"/>
    <col min="1796" max="1796" width="14.109375" customWidth="1"/>
    <col min="1797" max="1797" width="9.5546875" customWidth="1"/>
    <col min="1798" max="1798" width="8.44140625" customWidth="1"/>
    <col min="1799" max="1799" width="8.6640625" customWidth="1"/>
    <col min="1800" max="1800" width="8.44140625" customWidth="1"/>
    <col min="2049" max="2049" width="22" customWidth="1"/>
    <col min="2050" max="2050" width="17.44140625" customWidth="1"/>
    <col min="2051" max="2051" width="16.6640625" customWidth="1"/>
    <col min="2052" max="2052" width="14.109375" customWidth="1"/>
    <col min="2053" max="2053" width="9.5546875" customWidth="1"/>
    <col min="2054" max="2054" width="8.44140625" customWidth="1"/>
    <col min="2055" max="2055" width="8.6640625" customWidth="1"/>
    <col min="2056" max="2056" width="8.44140625" customWidth="1"/>
    <col min="2305" max="2305" width="22" customWidth="1"/>
    <col min="2306" max="2306" width="17.44140625" customWidth="1"/>
    <col min="2307" max="2307" width="16.6640625" customWidth="1"/>
    <col min="2308" max="2308" width="14.109375" customWidth="1"/>
    <col min="2309" max="2309" width="9.5546875" customWidth="1"/>
    <col min="2310" max="2310" width="8.44140625" customWidth="1"/>
    <col min="2311" max="2311" width="8.6640625" customWidth="1"/>
    <col min="2312" max="2312" width="8.44140625" customWidth="1"/>
    <col min="2561" max="2561" width="22" customWidth="1"/>
    <col min="2562" max="2562" width="17.44140625" customWidth="1"/>
    <col min="2563" max="2563" width="16.6640625" customWidth="1"/>
    <col min="2564" max="2564" width="14.109375" customWidth="1"/>
    <col min="2565" max="2565" width="9.5546875" customWidth="1"/>
    <col min="2566" max="2566" width="8.44140625" customWidth="1"/>
    <col min="2567" max="2567" width="8.6640625" customWidth="1"/>
    <col min="2568" max="2568" width="8.44140625" customWidth="1"/>
    <col min="2817" max="2817" width="22" customWidth="1"/>
    <col min="2818" max="2818" width="17.44140625" customWidth="1"/>
    <col min="2819" max="2819" width="16.6640625" customWidth="1"/>
    <col min="2820" max="2820" width="14.109375" customWidth="1"/>
    <col min="2821" max="2821" width="9.5546875" customWidth="1"/>
    <col min="2822" max="2822" width="8.44140625" customWidth="1"/>
    <col min="2823" max="2823" width="8.6640625" customWidth="1"/>
    <col min="2824" max="2824" width="8.44140625" customWidth="1"/>
    <col min="3073" max="3073" width="22" customWidth="1"/>
    <col min="3074" max="3074" width="17.44140625" customWidth="1"/>
    <col min="3075" max="3075" width="16.6640625" customWidth="1"/>
    <col min="3076" max="3076" width="14.109375" customWidth="1"/>
    <col min="3077" max="3077" width="9.5546875" customWidth="1"/>
    <col min="3078" max="3078" width="8.44140625" customWidth="1"/>
    <col min="3079" max="3079" width="8.6640625" customWidth="1"/>
    <col min="3080" max="3080" width="8.44140625" customWidth="1"/>
    <col min="3329" max="3329" width="22" customWidth="1"/>
    <col min="3330" max="3330" width="17.44140625" customWidth="1"/>
    <col min="3331" max="3331" width="16.6640625" customWidth="1"/>
    <col min="3332" max="3332" width="14.109375" customWidth="1"/>
    <col min="3333" max="3333" width="9.5546875" customWidth="1"/>
    <col min="3334" max="3334" width="8.44140625" customWidth="1"/>
    <col min="3335" max="3335" width="8.6640625" customWidth="1"/>
    <col min="3336" max="3336" width="8.44140625" customWidth="1"/>
    <col min="3585" max="3585" width="22" customWidth="1"/>
    <col min="3586" max="3586" width="17.44140625" customWidth="1"/>
    <col min="3587" max="3587" width="16.6640625" customWidth="1"/>
    <col min="3588" max="3588" width="14.109375" customWidth="1"/>
    <col min="3589" max="3589" width="9.5546875" customWidth="1"/>
    <col min="3590" max="3590" width="8.44140625" customWidth="1"/>
    <col min="3591" max="3591" width="8.6640625" customWidth="1"/>
    <col min="3592" max="3592" width="8.44140625" customWidth="1"/>
    <col min="3841" max="3841" width="22" customWidth="1"/>
    <col min="3842" max="3842" width="17.44140625" customWidth="1"/>
    <col min="3843" max="3843" width="16.6640625" customWidth="1"/>
    <col min="3844" max="3844" width="14.109375" customWidth="1"/>
    <col min="3845" max="3845" width="9.5546875" customWidth="1"/>
    <col min="3846" max="3846" width="8.44140625" customWidth="1"/>
    <col min="3847" max="3847" width="8.6640625" customWidth="1"/>
    <col min="3848" max="3848" width="8.44140625" customWidth="1"/>
    <col min="4097" max="4097" width="22" customWidth="1"/>
    <col min="4098" max="4098" width="17.44140625" customWidth="1"/>
    <col min="4099" max="4099" width="16.6640625" customWidth="1"/>
    <col min="4100" max="4100" width="14.109375" customWidth="1"/>
    <col min="4101" max="4101" width="9.5546875" customWidth="1"/>
    <col min="4102" max="4102" width="8.44140625" customWidth="1"/>
    <col min="4103" max="4103" width="8.6640625" customWidth="1"/>
    <col min="4104" max="4104" width="8.44140625" customWidth="1"/>
    <col min="4353" max="4353" width="22" customWidth="1"/>
    <col min="4354" max="4354" width="17.44140625" customWidth="1"/>
    <col min="4355" max="4355" width="16.6640625" customWidth="1"/>
    <col min="4356" max="4356" width="14.109375" customWidth="1"/>
    <col min="4357" max="4357" width="9.5546875" customWidth="1"/>
    <col min="4358" max="4358" width="8.44140625" customWidth="1"/>
    <col min="4359" max="4359" width="8.6640625" customWidth="1"/>
    <col min="4360" max="4360" width="8.44140625" customWidth="1"/>
    <col min="4609" max="4609" width="22" customWidth="1"/>
    <col min="4610" max="4610" width="17.44140625" customWidth="1"/>
    <col min="4611" max="4611" width="16.6640625" customWidth="1"/>
    <col min="4612" max="4612" width="14.109375" customWidth="1"/>
    <col min="4613" max="4613" width="9.5546875" customWidth="1"/>
    <col min="4614" max="4614" width="8.44140625" customWidth="1"/>
    <col min="4615" max="4615" width="8.6640625" customWidth="1"/>
    <col min="4616" max="4616" width="8.44140625" customWidth="1"/>
    <col min="4865" max="4865" width="22" customWidth="1"/>
    <col min="4866" max="4866" width="17.44140625" customWidth="1"/>
    <col min="4867" max="4867" width="16.6640625" customWidth="1"/>
    <col min="4868" max="4868" width="14.109375" customWidth="1"/>
    <col min="4869" max="4869" width="9.5546875" customWidth="1"/>
    <col min="4870" max="4870" width="8.44140625" customWidth="1"/>
    <col min="4871" max="4871" width="8.6640625" customWidth="1"/>
    <col min="4872" max="4872" width="8.44140625" customWidth="1"/>
    <col min="5121" max="5121" width="22" customWidth="1"/>
    <col min="5122" max="5122" width="17.44140625" customWidth="1"/>
    <col min="5123" max="5123" width="16.6640625" customWidth="1"/>
    <col min="5124" max="5124" width="14.109375" customWidth="1"/>
    <col min="5125" max="5125" width="9.5546875" customWidth="1"/>
    <col min="5126" max="5126" width="8.44140625" customWidth="1"/>
    <col min="5127" max="5127" width="8.6640625" customWidth="1"/>
    <col min="5128" max="5128" width="8.44140625" customWidth="1"/>
    <col min="5377" max="5377" width="22" customWidth="1"/>
    <col min="5378" max="5378" width="17.44140625" customWidth="1"/>
    <col min="5379" max="5379" width="16.6640625" customWidth="1"/>
    <col min="5380" max="5380" width="14.109375" customWidth="1"/>
    <col min="5381" max="5381" width="9.5546875" customWidth="1"/>
    <col min="5382" max="5382" width="8.44140625" customWidth="1"/>
    <col min="5383" max="5383" width="8.6640625" customWidth="1"/>
    <col min="5384" max="5384" width="8.44140625" customWidth="1"/>
    <col min="5633" max="5633" width="22" customWidth="1"/>
    <col min="5634" max="5634" width="17.44140625" customWidth="1"/>
    <col min="5635" max="5635" width="16.6640625" customWidth="1"/>
    <col min="5636" max="5636" width="14.109375" customWidth="1"/>
    <col min="5637" max="5637" width="9.5546875" customWidth="1"/>
    <col min="5638" max="5638" width="8.44140625" customWidth="1"/>
    <col min="5639" max="5639" width="8.6640625" customWidth="1"/>
    <col min="5640" max="5640" width="8.44140625" customWidth="1"/>
    <col min="5889" max="5889" width="22" customWidth="1"/>
    <col min="5890" max="5890" width="17.44140625" customWidth="1"/>
    <col min="5891" max="5891" width="16.6640625" customWidth="1"/>
    <col min="5892" max="5892" width="14.109375" customWidth="1"/>
    <col min="5893" max="5893" width="9.5546875" customWidth="1"/>
    <col min="5894" max="5894" width="8.44140625" customWidth="1"/>
    <col min="5895" max="5895" width="8.6640625" customWidth="1"/>
    <col min="5896" max="5896" width="8.44140625" customWidth="1"/>
    <col min="6145" max="6145" width="22" customWidth="1"/>
    <col min="6146" max="6146" width="17.44140625" customWidth="1"/>
    <col min="6147" max="6147" width="16.6640625" customWidth="1"/>
    <col min="6148" max="6148" width="14.109375" customWidth="1"/>
    <col min="6149" max="6149" width="9.5546875" customWidth="1"/>
    <col min="6150" max="6150" width="8.44140625" customWidth="1"/>
    <col min="6151" max="6151" width="8.6640625" customWidth="1"/>
    <col min="6152" max="6152" width="8.44140625" customWidth="1"/>
    <col min="6401" max="6401" width="22" customWidth="1"/>
    <col min="6402" max="6402" width="17.44140625" customWidth="1"/>
    <col min="6403" max="6403" width="16.6640625" customWidth="1"/>
    <col min="6404" max="6404" width="14.109375" customWidth="1"/>
    <col min="6405" max="6405" width="9.5546875" customWidth="1"/>
    <col min="6406" max="6406" width="8.44140625" customWidth="1"/>
    <col min="6407" max="6407" width="8.6640625" customWidth="1"/>
    <col min="6408" max="6408" width="8.44140625" customWidth="1"/>
    <col min="6657" max="6657" width="22" customWidth="1"/>
    <col min="6658" max="6658" width="17.44140625" customWidth="1"/>
    <col min="6659" max="6659" width="16.6640625" customWidth="1"/>
    <col min="6660" max="6660" width="14.109375" customWidth="1"/>
    <col min="6661" max="6661" width="9.5546875" customWidth="1"/>
    <col min="6662" max="6662" width="8.44140625" customWidth="1"/>
    <col min="6663" max="6663" width="8.6640625" customWidth="1"/>
    <col min="6664" max="6664" width="8.44140625" customWidth="1"/>
    <col min="6913" max="6913" width="22" customWidth="1"/>
    <col min="6914" max="6914" width="17.44140625" customWidth="1"/>
    <col min="6915" max="6915" width="16.6640625" customWidth="1"/>
    <col min="6916" max="6916" width="14.109375" customWidth="1"/>
    <col min="6917" max="6917" width="9.5546875" customWidth="1"/>
    <col min="6918" max="6918" width="8.44140625" customWidth="1"/>
    <col min="6919" max="6919" width="8.6640625" customWidth="1"/>
    <col min="6920" max="6920" width="8.44140625" customWidth="1"/>
    <col min="7169" max="7169" width="22" customWidth="1"/>
    <col min="7170" max="7170" width="17.44140625" customWidth="1"/>
    <col min="7171" max="7171" width="16.6640625" customWidth="1"/>
    <col min="7172" max="7172" width="14.109375" customWidth="1"/>
    <col min="7173" max="7173" width="9.5546875" customWidth="1"/>
    <col min="7174" max="7174" width="8.44140625" customWidth="1"/>
    <col min="7175" max="7175" width="8.6640625" customWidth="1"/>
    <col min="7176" max="7176" width="8.44140625" customWidth="1"/>
    <col min="7425" max="7425" width="22" customWidth="1"/>
    <col min="7426" max="7426" width="17.44140625" customWidth="1"/>
    <col min="7427" max="7427" width="16.6640625" customWidth="1"/>
    <col min="7428" max="7428" width="14.109375" customWidth="1"/>
    <col min="7429" max="7429" width="9.5546875" customWidth="1"/>
    <col min="7430" max="7430" width="8.44140625" customWidth="1"/>
    <col min="7431" max="7431" width="8.6640625" customWidth="1"/>
    <col min="7432" max="7432" width="8.44140625" customWidth="1"/>
    <col min="7681" max="7681" width="22" customWidth="1"/>
    <col min="7682" max="7682" width="17.44140625" customWidth="1"/>
    <col min="7683" max="7683" width="16.6640625" customWidth="1"/>
    <col min="7684" max="7684" width="14.109375" customWidth="1"/>
    <col min="7685" max="7685" width="9.5546875" customWidth="1"/>
    <col min="7686" max="7686" width="8.44140625" customWidth="1"/>
    <col min="7687" max="7687" width="8.6640625" customWidth="1"/>
    <col min="7688" max="7688" width="8.44140625" customWidth="1"/>
    <col min="7937" max="7937" width="22" customWidth="1"/>
    <col min="7938" max="7938" width="17.44140625" customWidth="1"/>
    <col min="7939" max="7939" width="16.6640625" customWidth="1"/>
    <col min="7940" max="7940" width="14.109375" customWidth="1"/>
    <col min="7941" max="7941" width="9.5546875" customWidth="1"/>
    <col min="7942" max="7942" width="8.44140625" customWidth="1"/>
    <col min="7943" max="7943" width="8.6640625" customWidth="1"/>
    <col min="7944" max="7944" width="8.44140625" customWidth="1"/>
    <col min="8193" max="8193" width="22" customWidth="1"/>
    <col min="8194" max="8194" width="17.44140625" customWidth="1"/>
    <col min="8195" max="8195" width="16.6640625" customWidth="1"/>
    <col min="8196" max="8196" width="14.109375" customWidth="1"/>
    <col min="8197" max="8197" width="9.5546875" customWidth="1"/>
    <col min="8198" max="8198" width="8.44140625" customWidth="1"/>
    <col min="8199" max="8199" width="8.6640625" customWidth="1"/>
    <col min="8200" max="8200" width="8.44140625" customWidth="1"/>
    <col min="8449" max="8449" width="22" customWidth="1"/>
    <col min="8450" max="8450" width="17.44140625" customWidth="1"/>
    <col min="8451" max="8451" width="16.6640625" customWidth="1"/>
    <col min="8452" max="8452" width="14.109375" customWidth="1"/>
    <col min="8453" max="8453" width="9.5546875" customWidth="1"/>
    <col min="8454" max="8454" width="8.44140625" customWidth="1"/>
    <col min="8455" max="8455" width="8.6640625" customWidth="1"/>
    <col min="8456" max="8456" width="8.44140625" customWidth="1"/>
    <col min="8705" max="8705" width="22" customWidth="1"/>
    <col min="8706" max="8706" width="17.44140625" customWidth="1"/>
    <col min="8707" max="8707" width="16.6640625" customWidth="1"/>
    <col min="8708" max="8708" width="14.109375" customWidth="1"/>
    <col min="8709" max="8709" width="9.5546875" customWidth="1"/>
    <col min="8710" max="8710" width="8.44140625" customWidth="1"/>
    <col min="8711" max="8711" width="8.6640625" customWidth="1"/>
    <col min="8712" max="8712" width="8.44140625" customWidth="1"/>
    <col min="8961" max="8961" width="22" customWidth="1"/>
    <col min="8962" max="8962" width="17.44140625" customWidth="1"/>
    <col min="8963" max="8963" width="16.6640625" customWidth="1"/>
    <col min="8964" max="8964" width="14.109375" customWidth="1"/>
    <col min="8965" max="8965" width="9.5546875" customWidth="1"/>
    <col min="8966" max="8966" width="8.44140625" customWidth="1"/>
    <col min="8967" max="8967" width="8.6640625" customWidth="1"/>
    <col min="8968" max="8968" width="8.44140625" customWidth="1"/>
    <col min="9217" max="9217" width="22" customWidth="1"/>
    <col min="9218" max="9218" width="17.44140625" customWidth="1"/>
    <col min="9219" max="9219" width="16.6640625" customWidth="1"/>
    <col min="9220" max="9220" width="14.109375" customWidth="1"/>
    <col min="9221" max="9221" width="9.5546875" customWidth="1"/>
    <col min="9222" max="9222" width="8.44140625" customWidth="1"/>
    <col min="9223" max="9223" width="8.6640625" customWidth="1"/>
    <col min="9224" max="9224" width="8.44140625" customWidth="1"/>
    <col min="9473" max="9473" width="22" customWidth="1"/>
    <col min="9474" max="9474" width="17.44140625" customWidth="1"/>
    <col min="9475" max="9475" width="16.6640625" customWidth="1"/>
    <col min="9476" max="9476" width="14.109375" customWidth="1"/>
    <col min="9477" max="9477" width="9.5546875" customWidth="1"/>
    <col min="9478" max="9478" width="8.44140625" customWidth="1"/>
    <col min="9479" max="9479" width="8.6640625" customWidth="1"/>
    <col min="9480" max="9480" width="8.44140625" customWidth="1"/>
    <col min="9729" max="9729" width="22" customWidth="1"/>
    <col min="9730" max="9730" width="17.44140625" customWidth="1"/>
    <col min="9731" max="9731" width="16.6640625" customWidth="1"/>
    <col min="9732" max="9732" width="14.109375" customWidth="1"/>
    <col min="9733" max="9733" width="9.5546875" customWidth="1"/>
    <col min="9734" max="9734" width="8.44140625" customWidth="1"/>
    <col min="9735" max="9735" width="8.6640625" customWidth="1"/>
    <col min="9736" max="9736" width="8.44140625" customWidth="1"/>
    <col min="9985" max="9985" width="22" customWidth="1"/>
    <col min="9986" max="9986" width="17.44140625" customWidth="1"/>
    <col min="9987" max="9987" width="16.6640625" customWidth="1"/>
    <col min="9988" max="9988" width="14.109375" customWidth="1"/>
    <col min="9989" max="9989" width="9.5546875" customWidth="1"/>
    <col min="9990" max="9990" width="8.44140625" customWidth="1"/>
    <col min="9991" max="9991" width="8.6640625" customWidth="1"/>
    <col min="9992" max="9992" width="8.44140625" customWidth="1"/>
    <col min="10241" max="10241" width="22" customWidth="1"/>
    <col min="10242" max="10242" width="17.44140625" customWidth="1"/>
    <col min="10243" max="10243" width="16.6640625" customWidth="1"/>
    <col min="10244" max="10244" width="14.109375" customWidth="1"/>
    <col min="10245" max="10245" width="9.5546875" customWidth="1"/>
    <col min="10246" max="10246" width="8.44140625" customWidth="1"/>
    <col min="10247" max="10247" width="8.6640625" customWidth="1"/>
    <col min="10248" max="10248" width="8.44140625" customWidth="1"/>
    <col min="10497" max="10497" width="22" customWidth="1"/>
    <col min="10498" max="10498" width="17.44140625" customWidth="1"/>
    <col min="10499" max="10499" width="16.6640625" customWidth="1"/>
    <col min="10500" max="10500" width="14.109375" customWidth="1"/>
    <col min="10501" max="10501" width="9.5546875" customWidth="1"/>
    <col min="10502" max="10502" width="8.44140625" customWidth="1"/>
    <col min="10503" max="10503" width="8.6640625" customWidth="1"/>
    <col min="10504" max="10504" width="8.44140625" customWidth="1"/>
    <col min="10753" max="10753" width="22" customWidth="1"/>
    <col min="10754" max="10754" width="17.44140625" customWidth="1"/>
    <col min="10755" max="10755" width="16.6640625" customWidth="1"/>
    <col min="10756" max="10756" width="14.109375" customWidth="1"/>
    <col min="10757" max="10757" width="9.5546875" customWidth="1"/>
    <col min="10758" max="10758" width="8.44140625" customWidth="1"/>
    <col min="10759" max="10759" width="8.6640625" customWidth="1"/>
    <col min="10760" max="10760" width="8.44140625" customWidth="1"/>
    <col min="11009" max="11009" width="22" customWidth="1"/>
    <col min="11010" max="11010" width="17.44140625" customWidth="1"/>
    <col min="11011" max="11011" width="16.6640625" customWidth="1"/>
    <col min="11012" max="11012" width="14.109375" customWidth="1"/>
    <col min="11013" max="11013" width="9.5546875" customWidth="1"/>
    <col min="11014" max="11014" width="8.44140625" customWidth="1"/>
    <col min="11015" max="11015" width="8.6640625" customWidth="1"/>
    <col min="11016" max="11016" width="8.44140625" customWidth="1"/>
    <col min="11265" max="11265" width="22" customWidth="1"/>
    <col min="11266" max="11266" width="17.44140625" customWidth="1"/>
    <col min="11267" max="11267" width="16.6640625" customWidth="1"/>
    <col min="11268" max="11268" width="14.109375" customWidth="1"/>
    <col min="11269" max="11269" width="9.5546875" customWidth="1"/>
    <col min="11270" max="11270" width="8.44140625" customWidth="1"/>
    <col min="11271" max="11271" width="8.6640625" customWidth="1"/>
    <col min="11272" max="11272" width="8.44140625" customWidth="1"/>
    <col min="11521" max="11521" width="22" customWidth="1"/>
    <col min="11522" max="11522" width="17.44140625" customWidth="1"/>
    <col min="11523" max="11523" width="16.6640625" customWidth="1"/>
    <col min="11524" max="11524" width="14.109375" customWidth="1"/>
    <col min="11525" max="11525" width="9.5546875" customWidth="1"/>
    <col min="11526" max="11526" width="8.44140625" customWidth="1"/>
    <col min="11527" max="11527" width="8.6640625" customWidth="1"/>
    <col min="11528" max="11528" width="8.44140625" customWidth="1"/>
    <col min="11777" max="11777" width="22" customWidth="1"/>
    <col min="11778" max="11778" width="17.44140625" customWidth="1"/>
    <col min="11779" max="11779" width="16.6640625" customWidth="1"/>
    <col min="11780" max="11780" width="14.109375" customWidth="1"/>
    <col min="11781" max="11781" width="9.5546875" customWidth="1"/>
    <col min="11782" max="11782" width="8.44140625" customWidth="1"/>
    <col min="11783" max="11783" width="8.6640625" customWidth="1"/>
    <col min="11784" max="11784" width="8.44140625" customWidth="1"/>
    <col min="12033" max="12033" width="22" customWidth="1"/>
    <col min="12034" max="12034" width="17.44140625" customWidth="1"/>
    <col min="12035" max="12035" width="16.6640625" customWidth="1"/>
    <col min="12036" max="12036" width="14.109375" customWidth="1"/>
    <col min="12037" max="12037" width="9.5546875" customWidth="1"/>
    <col min="12038" max="12038" width="8.44140625" customWidth="1"/>
    <col min="12039" max="12039" width="8.6640625" customWidth="1"/>
    <col min="12040" max="12040" width="8.44140625" customWidth="1"/>
    <col min="12289" max="12289" width="22" customWidth="1"/>
    <col min="12290" max="12290" width="17.44140625" customWidth="1"/>
    <col min="12291" max="12291" width="16.6640625" customWidth="1"/>
    <col min="12292" max="12292" width="14.109375" customWidth="1"/>
    <col min="12293" max="12293" width="9.5546875" customWidth="1"/>
    <col min="12294" max="12294" width="8.44140625" customWidth="1"/>
    <col min="12295" max="12295" width="8.6640625" customWidth="1"/>
    <col min="12296" max="12296" width="8.44140625" customWidth="1"/>
    <col min="12545" max="12545" width="22" customWidth="1"/>
    <col min="12546" max="12546" width="17.44140625" customWidth="1"/>
    <col min="12547" max="12547" width="16.6640625" customWidth="1"/>
    <col min="12548" max="12548" width="14.109375" customWidth="1"/>
    <col min="12549" max="12549" width="9.5546875" customWidth="1"/>
    <col min="12550" max="12550" width="8.44140625" customWidth="1"/>
    <col min="12551" max="12551" width="8.6640625" customWidth="1"/>
    <col min="12552" max="12552" width="8.44140625" customWidth="1"/>
    <col min="12801" max="12801" width="22" customWidth="1"/>
    <col min="12802" max="12802" width="17.44140625" customWidth="1"/>
    <col min="12803" max="12803" width="16.6640625" customWidth="1"/>
    <col min="12804" max="12804" width="14.109375" customWidth="1"/>
    <col min="12805" max="12805" width="9.5546875" customWidth="1"/>
    <col min="12806" max="12806" width="8.44140625" customWidth="1"/>
    <col min="12807" max="12807" width="8.6640625" customWidth="1"/>
    <col min="12808" max="12808" width="8.44140625" customWidth="1"/>
    <col min="13057" max="13057" width="22" customWidth="1"/>
    <col min="13058" max="13058" width="17.44140625" customWidth="1"/>
    <col min="13059" max="13059" width="16.6640625" customWidth="1"/>
    <col min="13060" max="13060" width="14.109375" customWidth="1"/>
    <col min="13061" max="13061" width="9.5546875" customWidth="1"/>
    <col min="13062" max="13062" width="8.44140625" customWidth="1"/>
    <col min="13063" max="13063" width="8.6640625" customWidth="1"/>
    <col min="13064" max="13064" width="8.44140625" customWidth="1"/>
    <col min="13313" max="13313" width="22" customWidth="1"/>
    <col min="13314" max="13314" width="17.44140625" customWidth="1"/>
    <col min="13315" max="13315" width="16.6640625" customWidth="1"/>
    <col min="13316" max="13316" width="14.109375" customWidth="1"/>
    <col min="13317" max="13317" width="9.5546875" customWidth="1"/>
    <col min="13318" max="13318" width="8.44140625" customWidth="1"/>
    <col min="13319" max="13319" width="8.6640625" customWidth="1"/>
    <col min="13320" max="13320" width="8.44140625" customWidth="1"/>
    <col min="13569" max="13569" width="22" customWidth="1"/>
    <col min="13570" max="13570" width="17.44140625" customWidth="1"/>
    <col min="13571" max="13571" width="16.6640625" customWidth="1"/>
    <col min="13572" max="13572" width="14.109375" customWidth="1"/>
    <col min="13573" max="13573" width="9.5546875" customWidth="1"/>
    <col min="13574" max="13574" width="8.44140625" customWidth="1"/>
    <col min="13575" max="13575" width="8.6640625" customWidth="1"/>
    <col min="13576" max="13576" width="8.44140625" customWidth="1"/>
    <col min="13825" max="13825" width="22" customWidth="1"/>
    <col min="13826" max="13826" width="17.44140625" customWidth="1"/>
    <col min="13827" max="13827" width="16.6640625" customWidth="1"/>
    <col min="13828" max="13828" width="14.109375" customWidth="1"/>
    <col min="13829" max="13829" width="9.5546875" customWidth="1"/>
    <col min="13830" max="13830" width="8.44140625" customWidth="1"/>
    <col min="13831" max="13831" width="8.6640625" customWidth="1"/>
    <col min="13832" max="13832" width="8.44140625" customWidth="1"/>
    <col min="14081" max="14081" width="22" customWidth="1"/>
    <col min="14082" max="14082" width="17.44140625" customWidth="1"/>
    <col min="14083" max="14083" width="16.6640625" customWidth="1"/>
    <col min="14084" max="14084" width="14.109375" customWidth="1"/>
    <col min="14085" max="14085" width="9.5546875" customWidth="1"/>
    <col min="14086" max="14086" width="8.44140625" customWidth="1"/>
    <col min="14087" max="14087" width="8.6640625" customWidth="1"/>
    <col min="14088" max="14088" width="8.44140625" customWidth="1"/>
    <col min="14337" max="14337" width="22" customWidth="1"/>
    <col min="14338" max="14338" width="17.44140625" customWidth="1"/>
    <col min="14339" max="14339" width="16.6640625" customWidth="1"/>
    <col min="14340" max="14340" width="14.109375" customWidth="1"/>
    <col min="14341" max="14341" width="9.5546875" customWidth="1"/>
    <col min="14342" max="14342" width="8.44140625" customWidth="1"/>
    <col min="14343" max="14343" width="8.6640625" customWidth="1"/>
    <col min="14344" max="14344" width="8.44140625" customWidth="1"/>
    <col min="14593" max="14593" width="22" customWidth="1"/>
    <col min="14594" max="14594" width="17.44140625" customWidth="1"/>
    <col min="14595" max="14595" width="16.6640625" customWidth="1"/>
    <col min="14596" max="14596" width="14.109375" customWidth="1"/>
    <col min="14597" max="14597" width="9.5546875" customWidth="1"/>
    <col min="14598" max="14598" width="8.44140625" customWidth="1"/>
    <col min="14599" max="14599" width="8.6640625" customWidth="1"/>
    <col min="14600" max="14600" width="8.44140625" customWidth="1"/>
    <col min="14849" max="14849" width="22" customWidth="1"/>
    <col min="14850" max="14850" width="17.44140625" customWidth="1"/>
    <col min="14851" max="14851" width="16.6640625" customWidth="1"/>
    <col min="14852" max="14852" width="14.109375" customWidth="1"/>
    <col min="14853" max="14853" width="9.5546875" customWidth="1"/>
    <col min="14854" max="14854" width="8.44140625" customWidth="1"/>
    <col min="14855" max="14855" width="8.6640625" customWidth="1"/>
    <col min="14856" max="14856" width="8.44140625" customWidth="1"/>
    <col min="15105" max="15105" width="22" customWidth="1"/>
    <col min="15106" max="15106" width="17.44140625" customWidth="1"/>
    <col min="15107" max="15107" width="16.6640625" customWidth="1"/>
    <col min="15108" max="15108" width="14.109375" customWidth="1"/>
    <col min="15109" max="15109" width="9.5546875" customWidth="1"/>
    <col min="15110" max="15110" width="8.44140625" customWidth="1"/>
    <col min="15111" max="15111" width="8.6640625" customWidth="1"/>
    <col min="15112" max="15112" width="8.44140625" customWidth="1"/>
    <col min="15361" max="15361" width="22" customWidth="1"/>
    <col min="15362" max="15362" width="17.44140625" customWidth="1"/>
    <col min="15363" max="15363" width="16.6640625" customWidth="1"/>
    <col min="15364" max="15364" width="14.109375" customWidth="1"/>
    <col min="15365" max="15365" width="9.5546875" customWidth="1"/>
    <col min="15366" max="15366" width="8.44140625" customWidth="1"/>
    <col min="15367" max="15367" width="8.6640625" customWidth="1"/>
    <col min="15368" max="15368" width="8.44140625" customWidth="1"/>
    <col min="15617" max="15617" width="22" customWidth="1"/>
    <col min="15618" max="15618" width="17.44140625" customWidth="1"/>
    <col min="15619" max="15619" width="16.6640625" customWidth="1"/>
    <col min="15620" max="15620" width="14.109375" customWidth="1"/>
    <col min="15621" max="15621" width="9.5546875" customWidth="1"/>
    <col min="15622" max="15622" width="8.44140625" customWidth="1"/>
    <col min="15623" max="15623" width="8.6640625" customWidth="1"/>
    <col min="15624" max="15624" width="8.44140625" customWidth="1"/>
    <col min="15873" max="15873" width="22" customWidth="1"/>
    <col min="15874" max="15874" width="17.44140625" customWidth="1"/>
    <col min="15875" max="15875" width="16.6640625" customWidth="1"/>
    <col min="15876" max="15876" width="14.109375" customWidth="1"/>
    <col min="15877" max="15877" width="9.5546875" customWidth="1"/>
    <col min="15878" max="15878" width="8.44140625" customWidth="1"/>
    <col min="15879" max="15879" width="8.6640625" customWidth="1"/>
    <col min="15880" max="15880" width="8.44140625" customWidth="1"/>
    <col min="16129" max="16129" width="22" customWidth="1"/>
    <col min="16130" max="16130" width="17.44140625" customWidth="1"/>
    <col min="16131" max="16131" width="16.6640625" customWidth="1"/>
    <col min="16132" max="16132" width="14.109375" customWidth="1"/>
    <col min="16133" max="16133" width="9.5546875" customWidth="1"/>
    <col min="16134" max="16134" width="8.44140625" customWidth="1"/>
    <col min="16135" max="16135" width="8.6640625" customWidth="1"/>
    <col min="16136" max="16136" width="8.44140625" customWidth="1"/>
  </cols>
  <sheetData>
    <row r="1" spans="1:13" ht="23.4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4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4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4">
      <c r="A7" s="879" t="s">
        <v>521</v>
      </c>
      <c r="B7" s="879"/>
      <c r="C7" s="879"/>
      <c r="D7" s="879"/>
      <c r="E7" s="879"/>
      <c r="F7" s="879"/>
      <c r="G7" s="879"/>
      <c r="H7" s="879"/>
      <c r="I7" s="879"/>
      <c r="J7" s="879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 customHeight="1">
      <c r="A9" s="879" t="s">
        <v>1243</v>
      </c>
      <c r="B9" s="879"/>
      <c r="C9" s="879"/>
      <c r="D9" s="879"/>
      <c r="E9" s="879"/>
      <c r="F9" s="879"/>
      <c r="G9" s="879"/>
      <c r="H9" s="879"/>
      <c r="I9" s="879"/>
      <c r="J9" s="879"/>
      <c r="K9" s="4"/>
      <c r="L9" s="4"/>
      <c r="M9" s="4"/>
    </row>
    <row r="10" spans="1:13" ht="42.75" customHeight="1">
      <c r="A10" s="879"/>
      <c r="B10" s="879"/>
      <c r="C10" s="879"/>
      <c r="D10" s="879"/>
      <c r="E10" s="879"/>
      <c r="F10" s="879"/>
      <c r="G10" s="879"/>
      <c r="H10" s="879"/>
      <c r="I10" s="879"/>
      <c r="J10" s="879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view="pageBreakPreview" zoomScale="90" zoomScaleNormal="110" zoomScaleSheetLayoutView="90" workbookViewId="0">
      <pane ySplit="8" topLeftCell="A9" activePane="bottomLeft" state="frozen"/>
      <selection pane="bottomLeft" activeCell="A4" sqref="A4"/>
    </sheetView>
  </sheetViews>
  <sheetFormatPr defaultColWidth="9.109375" defaultRowHeight="18"/>
  <cols>
    <col min="1" max="1" width="42.6640625" style="1" customWidth="1"/>
    <col min="2" max="2" width="27.6640625" style="1" hidden="1" customWidth="1"/>
    <col min="3" max="3" width="15.6640625" style="1" hidden="1" customWidth="1"/>
    <col min="4" max="4" width="40.109375" style="1" customWidth="1"/>
    <col min="5" max="5" width="20.33203125" style="1" customWidth="1"/>
    <col min="6" max="6" width="10.5546875" style="176" customWidth="1"/>
    <col min="7" max="7" width="14.33203125" style="176" customWidth="1"/>
    <col min="8" max="11" width="7.6640625" style="176" customWidth="1"/>
    <col min="12" max="13" width="8.6640625" style="176" customWidth="1"/>
    <col min="14" max="14" width="15.6640625" style="1" customWidth="1"/>
    <col min="15" max="16384" width="9.109375" style="1"/>
  </cols>
  <sheetData>
    <row r="1" spans="1:14" ht="25.8">
      <c r="A1" s="202" t="s">
        <v>846</v>
      </c>
      <c r="B1" s="2"/>
      <c r="C1" s="2"/>
    </row>
    <row r="2" spans="1:14" ht="25.8">
      <c r="A2" s="202" t="s">
        <v>515</v>
      </c>
      <c r="B2" s="2"/>
      <c r="C2" s="2"/>
    </row>
    <row r="3" spans="1:14">
      <c r="A3" s="2"/>
      <c r="B3" s="2"/>
      <c r="C3" s="2"/>
    </row>
    <row r="4" spans="1:14" ht="25.8">
      <c r="A4" s="202" t="s">
        <v>112</v>
      </c>
      <c r="B4" s="2"/>
      <c r="C4" s="2"/>
    </row>
    <row r="6" spans="1:14">
      <c r="A6" s="862" t="s">
        <v>127</v>
      </c>
      <c r="B6" s="150" t="s">
        <v>323</v>
      </c>
      <c r="C6" s="150" t="s">
        <v>267</v>
      </c>
      <c r="D6" s="862" t="s">
        <v>337</v>
      </c>
      <c r="E6" s="862" t="s">
        <v>340</v>
      </c>
      <c r="F6" s="862" t="s">
        <v>267</v>
      </c>
      <c r="G6" s="862" t="s">
        <v>385</v>
      </c>
      <c r="H6" s="872" t="s">
        <v>344</v>
      </c>
      <c r="I6" s="874"/>
      <c r="J6" s="874"/>
      <c r="K6" s="874"/>
      <c r="L6" s="874"/>
      <c r="M6" s="873"/>
      <c r="N6" s="862" t="s">
        <v>386</v>
      </c>
    </row>
    <row r="7" spans="1:14">
      <c r="A7" s="871"/>
      <c r="B7" s="157"/>
      <c r="C7" s="157"/>
      <c r="D7" s="871"/>
      <c r="E7" s="871"/>
      <c r="F7" s="871"/>
      <c r="G7" s="871"/>
      <c r="H7" s="872" t="s">
        <v>341</v>
      </c>
      <c r="I7" s="873"/>
      <c r="J7" s="872" t="s">
        <v>342</v>
      </c>
      <c r="K7" s="873"/>
      <c r="L7" s="872" t="s">
        <v>343</v>
      </c>
      <c r="M7" s="873"/>
      <c r="N7" s="871"/>
    </row>
    <row r="8" spans="1:14" ht="42.75" customHeight="1">
      <c r="A8" s="863"/>
      <c r="B8" s="151"/>
      <c r="C8" s="151"/>
      <c r="D8" s="863"/>
      <c r="E8" s="863"/>
      <c r="F8" s="863"/>
      <c r="G8" s="863"/>
      <c r="H8" s="257" t="s">
        <v>121</v>
      </c>
      <c r="I8" s="257" t="s">
        <v>122</v>
      </c>
      <c r="J8" s="257" t="s">
        <v>121</v>
      </c>
      <c r="K8" s="257" t="s">
        <v>122</v>
      </c>
      <c r="L8" s="257" t="s">
        <v>121</v>
      </c>
      <c r="M8" s="257" t="s">
        <v>122</v>
      </c>
      <c r="N8" s="863"/>
    </row>
    <row r="9" spans="1:14">
      <c r="A9" s="51" t="s">
        <v>67</v>
      </c>
      <c r="B9" s="51"/>
      <c r="C9" s="51"/>
      <c r="D9" s="148"/>
      <c r="E9" s="148"/>
      <c r="F9" s="258"/>
      <c r="G9" s="154"/>
      <c r="H9" s="258"/>
      <c r="I9" s="258"/>
      <c r="J9" s="258"/>
      <c r="K9" s="258"/>
      <c r="L9" s="258"/>
      <c r="M9" s="258"/>
      <c r="N9" s="148"/>
    </row>
    <row r="10" spans="1:14">
      <c r="A10" s="100"/>
      <c r="B10" s="100"/>
      <c r="C10" s="166"/>
      <c r="D10" s="158" t="s">
        <v>362</v>
      </c>
      <c r="E10" s="164"/>
      <c r="F10" s="182"/>
      <c r="G10" s="182"/>
      <c r="H10" s="182"/>
      <c r="I10" s="182"/>
      <c r="J10" s="182"/>
      <c r="K10" s="182"/>
      <c r="L10" s="182"/>
      <c r="M10" s="182"/>
      <c r="N10" s="164"/>
    </row>
    <row r="11" spans="1:14">
      <c r="A11" s="100"/>
      <c r="B11" s="253"/>
      <c r="C11" s="258"/>
      <c r="D11" s="253" t="s">
        <v>213</v>
      </c>
      <c r="E11" s="321" t="s">
        <v>528</v>
      </c>
      <c r="F11" s="259" t="s">
        <v>633</v>
      </c>
      <c r="G11" s="259" t="s">
        <v>387</v>
      </c>
      <c r="H11" s="259" t="s">
        <v>146</v>
      </c>
      <c r="I11" s="259" t="s">
        <v>146</v>
      </c>
      <c r="J11" s="259" t="s">
        <v>146</v>
      </c>
      <c r="K11" s="343">
        <v>4.2533000000000003</v>
      </c>
      <c r="L11" s="259" t="s">
        <v>146</v>
      </c>
      <c r="M11" s="343">
        <v>4.2533000000000003</v>
      </c>
      <c r="N11" s="255" t="s">
        <v>157</v>
      </c>
    </row>
    <row r="12" spans="1:14">
      <c r="A12" s="100"/>
      <c r="B12" s="253"/>
      <c r="C12" s="258"/>
      <c r="D12" s="253"/>
      <c r="E12" s="322"/>
      <c r="F12" s="278" t="s">
        <v>613</v>
      </c>
      <c r="G12" s="278" t="s">
        <v>387</v>
      </c>
      <c r="H12" s="278" t="s">
        <v>146</v>
      </c>
      <c r="I12" s="278" t="s">
        <v>146</v>
      </c>
      <c r="J12" s="278" t="s">
        <v>146</v>
      </c>
      <c r="K12" s="328">
        <v>1</v>
      </c>
      <c r="L12" s="278" t="s">
        <v>146</v>
      </c>
      <c r="M12" s="328">
        <v>1</v>
      </c>
      <c r="N12" s="104" t="s">
        <v>143</v>
      </c>
    </row>
    <row r="13" spans="1:14" ht="36">
      <c r="A13" s="100"/>
      <c r="B13" s="253"/>
      <c r="C13" s="258"/>
      <c r="D13" s="253"/>
      <c r="E13" s="104" t="s">
        <v>533</v>
      </c>
      <c r="F13" s="283">
        <v>4</v>
      </c>
      <c r="G13" s="278" t="s">
        <v>387</v>
      </c>
      <c r="H13" s="278" t="s">
        <v>146</v>
      </c>
      <c r="I13" s="278" t="s">
        <v>146</v>
      </c>
      <c r="J13" s="278" t="s">
        <v>146</v>
      </c>
      <c r="K13" s="278" t="s">
        <v>146</v>
      </c>
      <c r="L13" s="278" t="s">
        <v>146</v>
      </c>
      <c r="M13" s="278" t="s">
        <v>146</v>
      </c>
      <c r="N13" s="104" t="s">
        <v>157</v>
      </c>
    </row>
    <row r="14" spans="1:14" ht="36">
      <c r="A14" s="52"/>
      <c r="B14" s="254"/>
      <c r="C14" s="131"/>
      <c r="D14" s="254"/>
      <c r="E14" s="204" t="s">
        <v>530</v>
      </c>
      <c r="F14" s="295" t="s">
        <v>762</v>
      </c>
      <c r="G14" s="295" t="s">
        <v>387</v>
      </c>
      <c r="H14" s="295" t="s">
        <v>146</v>
      </c>
      <c r="I14" s="295" t="s">
        <v>146</v>
      </c>
      <c r="J14" s="295" t="s">
        <v>146</v>
      </c>
      <c r="K14" s="295" t="s">
        <v>146</v>
      </c>
      <c r="L14" s="295" t="s">
        <v>146</v>
      </c>
      <c r="M14" s="295" t="s">
        <v>146</v>
      </c>
      <c r="N14" s="208" t="s">
        <v>143</v>
      </c>
    </row>
    <row r="15" spans="1:14">
      <c r="A15" s="43" t="s">
        <v>68</v>
      </c>
      <c r="B15" s="43"/>
      <c r="C15" s="43"/>
      <c r="D15" s="148"/>
      <c r="E15" s="148"/>
      <c r="F15" s="258"/>
      <c r="G15" s="154"/>
      <c r="H15" s="258"/>
      <c r="I15" s="258"/>
      <c r="J15" s="258"/>
      <c r="K15" s="258"/>
      <c r="L15" s="258"/>
      <c r="M15" s="258"/>
      <c r="N15" s="148"/>
    </row>
    <row r="16" spans="1:14">
      <c r="A16" s="43"/>
      <c r="B16" s="43"/>
      <c r="C16" s="43"/>
      <c r="D16" s="158" t="s">
        <v>363</v>
      </c>
      <c r="E16" s="164"/>
      <c r="F16" s="182"/>
      <c r="G16" s="182"/>
      <c r="H16" s="182"/>
      <c r="I16" s="182"/>
      <c r="J16" s="182"/>
      <c r="K16" s="182"/>
      <c r="L16" s="182"/>
      <c r="M16" s="182"/>
      <c r="N16" s="164"/>
    </row>
    <row r="17" spans="1:14">
      <c r="A17" s="43"/>
      <c r="B17" s="43"/>
      <c r="C17" s="43"/>
      <c r="D17" s="165" t="s">
        <v>728</v>
      </c>
      <c r="E17" s="165" t="s">
        <v>528</v>
      </c>
      <c r="F17" s="188" t="s">
        <v>585</v>
      </c>
      <c r="G17" s="188" t="s">
        <v>387</v>
      </c>
      <c r="H17" s="188" t="s">
        <v>146</v>
      </c>
      <c r="I17" s="188" t="s">
        <v>146</v>
      </c>
      <c r="J17" s="188" t="s">
        <v>146</v>
      </c>
      <c r="K17" s="188" t="s">
        <v>146</v>
      </c>
      <c r="L17" s="188" t="s">
        <v>146</v>
      </c>
      <c r="M17" s="188" t="s">
        <v>146</v>
      </c>
      <c r="N17" s="165" t="s">
        <v>129</v>
      </c>
    </row>
    <row r="18" spans="1:14" ht="36">
      <c r="A18" s="53"/>
      <c r="B18" s="63"/>
      <c r="C18" s="63"/>
      <c r="D18" s="153" t="s">
        <v>717</v>
      </c>
      <c r="E18" s="153" t="s">
        <v>718</v>
      </c>
      <c r="F18" s="131" t="s">
        <v>719</v>
      </c>
      <c r="G18" s="131" t="s">
        <v>387</v>
      </c>
      <c r="H18" s="131" t="s">
        <v>146</v>
      </c>
      <c r="I18" s="131" t="s">
        <v>146</v>
      </c>
      <c r="J18" s="131" t="s">
        <v>146</v>
      </c>
      <c r="K18" s="131" t="s">
        <v>146</v>
      </c>
      <c r="L18" s="131" t="s">
        <v>146</v>
      </c>
      <c r="M18" s="131" t="s">
        <v>146</v>
      </c>
      <c r="N18" s="153" t="s">
        <v>129</v>
      </c>
    </row>
  </sheetData>
  <autoFilter ref="N1:N18"/>
  <mergeCells count="10">
    <mergeCell ref="N6:N8"/>
    <mergeCell ref="H7:I7"/>
    <mergeCell ref="J7:K7"/>
    <mergeCell ref="L7:M7"/>
    <mergeCell ref="A6:A8"/>
    <mergeCell ref="D6:D8"/>
    <mergeCell ref="E6:E8"/>
    <mergeCell ref="F6:F8"/>
    <mergeCell ref="G6:G8"/>
    <mergeCell ref="H6:M6"/>
  </mergeCells>
  <pageMargins left="0.39370078740157483" right="7.874015748031496E-2" top="0.74803149606299213" bottom="0.74803149606299213" header="0.31496062992125984" footer="0.31496062992125984"/>
  <pageSetup paperSize="9" scale="73" firstPageNumber="17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371"/>
  <sheetViews>
    <sheetView view="pageBreakPreview" topLeftCell="A364" zoomScaleNormal="110" zoomScaleSheetLayoutView="100" workbookViewId="0">
      <selection activeCell="H9" sqref="H9:N371"/>
    </sheetView>
  </sheetViews>
  <sheetFormatPr defaultColWidth="9.109375" defaultRowHeight="18"/>
  <cols>
    <col min="1" max="1" width="42.6640625" style="1" customWidth="1"/>
    <col min="2" max="2" width="27.6640625" style="1" hidden="1" customWidth="1"/>
    <col min="3" max="3" width="15.6640625" style="1" hidden="1" customWidth="1"/>
    <col min="4" max="4" width="40.109375" style="1" customWidth="1"/>
    <col min="5" max="5" width="20.33203125" style="1" customWidth="1"/>
    <col min="6" max="6" width="10.5546875" style="176" customWidth="1"/>
    <col min="7" max="7" width="15.33203125" style="176" customWidth="1"/>
    <col min="8" max="11" width="7.6640625" style="176" customWidth="1"/>
    <col min="12" max="13" width="8.6640625" style="176" customWidth="1"/>
    <col min="14" max="14" width="17.88671875" style="1" customWidth="1"/>
    <col min="15" max="16384" width="9.109375" style="1"/>
  </cols>
  <sheetData>
    <row r="1" spans="1:14" ht="25.8">
      <c r="A1" s="202" t="s">
        <v>846</v>
      </c>
      <c r="B1" s="2"/>
      <c r="C1" s="2"/>
    </row>
    <row r="2" spans="1:14" ht="25.8">
      <c r="A2" s="202" t="s">
        <v>515</v>
      </c>
      <c r="B2" s="2"/>
      <c r="C2" s="2"/>
    </row>
    <row r="3" spans="1:14">
      <c r="A3" s="2"/>
      <c r="B3" s="2"/>
      <c r="C3" s="2"/>
    </row>
    <row r="4" spans="1:14" ht="25.8">
      <c r="A4" s="202" t="s">
        <v>113</v>
      </c>
      <c r="B4" s="2"/>
      <c r="C4" s="2"/>
    </row>
    <row r="6" spans="1:14">
      <c r="A6" s="896" t="s">
        <v>127</v>
      </c>
      <c r="B6" s="362" t="s">
        <v>323</v>
      </c>
      <c r="C6" s="362" t="s">
        <v>267</v>
      </c>
      <c r="D6" s="896" t="s">
        <v>337</v>
      </c>
      <c r="E6" s="896" t="s">
        <v>340</v>
      </c>
      <c r="F6" s="896" t="s">
        <v>267</v>
      </c>
      <c r="G6" s="896" t="s">
        <v>385</v>
      </c>
      <c r="H6" s="899" t="s">
        <v>344</v>
      </c>
      <c r="I6" s="902"/>
      <c r="J6" s="902"/>
      <c r="K6" s="902"/>
      <c r="L6" s="902"/>
      <c r="M6" s="900"/>
      <c r="N6" s="896" t="s">
        <v>386</v>
      </c>
    </row>
    <row r="7" spans="1:14">
      <c r="A7" s="897"/>
      <c r="B7" s="363"/>
      <c r="C7" s="363"/>
      <c r="D7" s="897"/>
      <c r="E7" s="897"/>
      <c r="F7" s="897"/>
      <c r="G7" s="897"/>
      <c r="H7" s="899" t="s">
        <v>341</v>
      </c>
      <c r="I7" s="900"/>
      <c r="J7" s="899" t="s">
        <v>342</v>
      </c>
      <c r="K7" s="900"/>
      <c r="L7" s="899" t="s">
        <v>343</v>
      </c>
      <c r="M7" s="900"/>
      <c r="N7" s="897"/>
    </row>
    <row r="8" spans="1:14" ht="42.75" customHeight="1">
      <c r="A8" s="898"/>
      <c r="B8" s="364"/>
      <c r="C8" s="364"/>
      <c r="D8" s="898"/>
      <c r="E8" s="898"/>
      <c r="F8" s="898"/>
      <c r="G8" s="898"/>
      <c r="H8" s="364" t="s">
        <v>121</v>
      </c>
      <c r="I8" s="364" t="s">
        <v>122</v>
      </c>
      <c r="J8" s="364" t="s">
        <v>121</v>
      </c>
      <c r="K8" s="364" t="s">
        <v>122</v>
      </c>
      <c r="L8" s="364" t="s">
        <v>121</v>
      </c>
      <c r="M8" s="364" t="s">
        <v>122</v>
      </c>
      <c r="N8" s="898"/>
    </row>
    <row r="9" spans="1:14">
      <c r="A9" s="365" t="s">
        <v>72</v>
      </c>
      <c r="B9" s="365"/>
      <c r="C9" s="365"/>
      <c r="D9" s="264"/>
      <c r="E9" s="264"/>
      <c r="F9" s="366"/>
      <c r="G9" s="366"/>
      <c r="H9" s="366"/>
      <c r="I9" s="366"/>
      <c r="J9" s="366"/>
      <c r="K9" s="366"/>
      <c r="L9" s="366"/>
      <c r="M9" s="366"/>
      <c r="N9" s="264"/>
    </row>
    <row r="10" spans="1:14" ht="18.75" customHeight="1">
      <c r="A10" s="890" t="s">
        <v>73</v>
      </c>
      <c r="B10" s="890" t="s">
        <v>291</v>
      </c>
      <c r="C10" s="901" t="s">
        <v>329</v>
      </c>
      <c r="D10" s="203" t="s">
        <v>364</v>
      </c>
      <c r="E10" s="206"/>
      <c r="F10" s="368"/>
      <c r="G10" s="368"/>
      <c r="H10" s="368"/>
      <c r="I10" s="368"/>
      <c r="J10" s="368"/>
      <c r="K10" s="368"/>
      <c r="L10" s="368"/>
      <c r="M10" s="368"/>
      <c r="N10" s="206"/>
    </row>
    <row r="11" spans="1:14" ht="36">
      <c r="A11" s="890"/>
      <c r="B11" s="890"/>
      <c r="C11" s="901"/>
      <c r="D11" s="173" t="s">
        <v>226</v>
      </c>
      <c r="E11" s="173" t="s">
        <v>533</v>
      </c>
      <c r="F11" s="369" t="s">
        <v>534</v>
      </c>
      <c r="G11" s="369" t="s">
        <v>0</v>
      </c>
      <c r="H11" s="369" t="s">
        <v>146</v>
      </c>
      <c r="I11" s="369" t="s">
        <v>146</v>
      </c>
      <c r="J11" s="369" t="s">
        <v>146</v>
      </c>
      <c r="K11" s="369">
        <v>0.15</v>
      </c>
      <c r="L11" s="369" t="s">
        <v>146</v>
      </c>
      <c r="M11" s="369">
        <v>0.15</v>
      </c>
      <c r="N11" s="370" t="s">
        <v>208</v>
      </c>
    </row>
    <row r="12" spans="1:14">
      <c r="A12" s="264"/>
      <c r="B12" s="890"/>
      <c r="C12" s="901"/>
      <c r="D12" s="266" t="s">
        <v>311</v>
      </c>
      <c r="E12" s="889" t="s">
        <v>634</v>
      </c>
      <c r="F12" s="371" t="s">
        <v>821</v>
      </c>
      <c r="G12" s="371" t="s">
        <v>160</v>
      </c>
      <c r="H12" s="371" t="s">
        <v>146</v>
      </c>
      <c r="I12" s="371" t="s">
        <v>146</v>
      </c>
      <c r="J12" s="371" t="s">
        <v>146</v>
      </c>
      <c r="K12" s="371">
        <v>0.05</v>
      </c>
      <c r="L12" s="371" t="s">
        <v>146</v>
      </c>
      <c r="M12" s="371">
        <v>0.05</v>
      </c>
      <c r="N12" s="103" t="s">
        <v>820</v>
      </c>
    </row>
    <row r="13" spans="1:14">
      <c r="A13" s="401"/>
      <c r="B13" s="890"/>
      <c r="C13" s="901"/>
      <c r="D13" s="401"/>
      <c r="E13" s="890"/>
      <c r="F13" s="371" t="s">
        <v>635</v>
      </c>
      <c r="G13" s="371" t="s">
        <v>0</v>
      </c>
      <c r="H13" s="371" t="s">
        <v>146</v>
      </c>
      <c r="I13" s="371" t="s">
        <v>146</v>
      </c>
      <c r="J13" s="371" t="s">
        <v>146</v>
      </c>
      <c r="K13" s="371" t="s">
        <v>146</v>
      </c>
      <c r="L13" s="371" t="s">
        <v>146</v>
      </c>
      <c r="M13" s="371" t="s">
        <v>146</v>
      </c>
      <c r="N13" s="103" t="s">
        <v>157</v>
      </c>
    </row>
    <row r="14" spans="1:14">
      <c r="A14" s="264"/>
      <c r="B14" s="890"/>
      <c r="C14" s="901"/>
      <c r="D14" s="264"/>
      <c r="E14" s="890"/>
      <c r="F14" s="371" t="s">
        <v>635</v>
      </c>
      <c r="G14" s="371" t="s">
        <v>0</v>
      </c>
      <c r="H14" s="371" t="s">
        <v>146</v>
      </c>
      <c r="I14" s="371" t="s">
        <v>146</v>
      </c>
      <c r="J14" s="371" t="s">
        <v>146</v>
      </c>
      <c r="K14" s="371" t="s">
        <v>146</v>
      </c>
      <c r="L14" s="371" t="s">
        <v>146</v>
      </c>
      <c r="M14" s="371" t="s">
        <v>146</v>
      </c>
      <c r="N14" s="103" t="s">
        <v>133</v>
      </c>
    </row>
    <row r="15" spans="1:14">
      <c r="A15" s="264"/>
      <c r="B15" s="890"/>
      <c r="C15" s="901"/>
      <c r="D15" s="264"/>
      <c r="E15" s="890"/>
      <c r="F15" s="371" t="s">
        <v>635</v>
      </c>
      <c r="G15" s="371" t="s">
        <v>0</v>
      </c>
      <c r="H15" s="371" t="s">
        <v>146</v>
      </c>
      <c r="I15" s="371" t="s">
        <v>146</v>
      </c>
      <c r="J15" s="371" t="s">
        <v>146</v>
      </c>
      <c r="K15" s="371">
        <v>0.01</v>
      </c>
      <c r="L15" s="371" t="s">
        <v>146</v>
      </c>
      <c r="M15" s="371">
        <v>0.01</v>
      </c>
      <c r="N15" s="103" t="s">
        <v>143</v>
      </c>
    </row>
    <row r="16" spans="1:14">
      <c r="A16" s="264"/>
      <c r="B16" s="890"/>
      <c r="C16" s="901"/>
      <c r="D16" s="401"/>
      <c r="E16" s="173"/>
      <c r="F16" s="371" t="s">
        <v>635</v>
      </c>
      <c r="G16" s="371" t="s">
        <v>0</v>
      </c>
      <c r="H16" s="371" t="s">
        <v>146</v>
      </c>
      <c r="I16" s="371" t="s">
        <v>146</v>
      </c>
      <c r="J16" s="371" t="s">
        <v>146</v>
      </c>
      <c r="K16" s="371" t="s">
        <v>146</v>
      </c>
      <c r="L16" s="371" t="s">
        <v>146</v>
      </c>
      <c r="M16" s="371" t="s">
        <v>146</v>
      </c>
      <c r="N16" s="103" t="s">
        <v>185</v>
      </c>
    </row>
    <row r="17" spans="1:14" ht="36">
      <c r="A17" s="401"/>
      <c r="B17" s="890"/>
      <c r="C17" s="901"/>
      <c r="D17" s="401"/>
      <c r="E17" s="404" t="s">
        <v>586</v>
      </c>
      <c r="F17" s="369" t="s">
        <v>822</v>
      </c>
      <c r="G17" s="369" t="s">
        <v>160</v>
      </c>
      <c r="H17" s="369" t="s">
        <v>146</v>
      </c>
      <c r="I17" s="369" t="s">
        <v>146</v>
      </c>
      <c r="J17" s="369" t="s">
        <v>146</v>
      </c>
      <c r="K17" s="369" t="s">
        <v>146</v>
      </c>
      <c r="L17" s="369" t="s">
        <v>146</v>
      </c>
      <c r="M17" s="369" t="s">
        <v>146</v>
      </c>
      <c r="N17" s="103" t="s">
        <v>820</v>
      </c>
    </row>
    <row r="18" spans="1:14" ht="36">
      <c r="A18" s="401"/>
      <c r="B18" s="890"/>
      <c r="C18" s="901"/>
      <c r="D18" s="404"/>
      <c r="E18" s="404" t="s">
        <v>533</v>
      </c>
      <c r="F18" s="408">
        <v>4</v>
      </c>
      <c r="G18" s="369" t="s">
        <v>160</v>
      </c>
      <c r="H18" s="369" t="s">
        <v>146</v>
      </c>
      <c r="I18" s="369" t="s">
        <v>146</v>
      </c>
      <c r="J18" s="369" t="s">
        <v>146</v>
      </c>
      <c r="K18" s="369" t="s">
        <v>146</v>
      </c>
      <c r="L18" s="369" t="s">
        <v>146</v>
      </c>
      <c r="M18" s="369" t="s">
        <v>146</v>
      </c>
      <c r="N18" s="103" t="s">
        <v>820</v>
      </c>
    </row>
    <row r="19" spans="1:14">
      <c r="A19" s="264"/>
      <c r="B19" s="890"/>
      <c r="C19" s="901"/>
      <c r="D19" s="350" t="s">
        <v>774</v>
      </c>
      <c r="E19" s="174" t="s">
        <v>528</v>
      </c>
      <c r="F19" s="285" t="s">
        <v>636</v>
      </c>
      <c r="G19" s="285" t="s">
        <v>0</v>
      </c>
      <c r="H19" s="285" t="s">
        <v>146</v>
      </c>
      <c r="I19" s="285" t="s">
        <v>146</v>
      </c>
      <c r="J19" s="285" t="s">
        <v>146</v>
      </c>
      <c r="K19" s="285" t="s">
        <v>146</v>
      </c>
      <c r="L19" s="285" t="s">
        <v>146</v>
      </c>
      <c r="M19" s="285" t="s">
        <v>146</v>
      </c>
      <c r="N19" s="174" t="s">
        <v>157</v>
      </c>
    </row>
    <row r="20" spans="1:14" ht="18.75" customHeight="1">
      <c r="A20" s="264"/>
      <c r="B20" s="890"/>
      <c r="C20" s="901"/>
      <c r="D20" s="350"/>
      <c r="E20" s="889" t="s">
        <v>614</v>
      </c>
      <c r="F20" s="380" t="s">
        <v>536</v>
      </c>
      <c r="G20" s="380" t="s">
        <v>160</v>
      </c>
      <c r="H20" s="380" t="s">
        <v>146</v>
      </c>
      <c r="I20" s="380" t="s">
        <v>146</v>
      </c>
      <c r="J20" s="380" t="s">
        <v>146</v>
      </c>
      <c r="K20" s="380" t="s">
        <v>146</v>
      </c>
      <c r="L20" s="380" t="s">
        <v>146</v>
      </c>
      <c r="M20" s="380" t="s">
        <v>146</v>
      </c>
      <c r="N20" s="381" t="s">
        <v>160</v>
      </c>
    </row>
    <row r="21" spans="1:14" ht="18.75" customHeight="1">
      <c r="A21" s="367"/>
      <c r="B21" s="890"/>
      <c r="C21" s="901"/>
      <c r="D21" s="361"/>
      <c r="E21" s="890"/>
      <c r="F21" s="278" t="s">
        <v>536</v>
      </c>
      <c r="G21" s="278" t="s">
        <v>0</v>
      </c>
      <c r="H21" s="278" t="s">
        <v>146</v>
      </c>
      <c r="I21" s="278" t="s">
        <v>146</v>
      </c>
      <c r="J21" s="278" t="s">
        <v>146</v>
      </c>
      <c r="K21" s="278" t="s">
        <v>146</v>
      </c>
      <c r="L21" s="278" t="s">
        <v>146</v>
      </c>
      <c r="M21" s="278" t="s">
        <v>146</v>
      </c>
      <c r="N21" s="104" t="s">
        <v>157</v>
      </c>
    </row>
    <row r="22" spans="1:14" ht="18.75" customHeight="1">
      <c r="A22" s="264"/>
      <c r="B22" s="890"/>
      <c r="C22" s="901"/>
      <c r="D22" s="350"/>
      <c r="E22" s="890"/>
      <c r="F22" s="278" t="s">
        <v>536</v>
      </c>
      <c r="G22" s="278" t="s">
        <v>0</v>
      </c>
      <c r="H22" s="278" t="s">
        <v>146</v>
      </c>
      <c r="I22" s="278" t="s">
        <v>146</v>
      </c>
      <c r="J22" s="278" t="s">
        <v>146</v>
      </c>
      <c r="K22" s="278" t="s">
        <v>146</v>
      </c>
      <c r="L22" s="278" t="s">
        <v>146</v>
      </c>
      <c r="M22" s="278" t="s">
        <v>146</v>
      </c>
      <c r="N22" s="104" t="s">
        <v>139</v>
      </c>
    </row>
    <row r="23" spans="1:14" ht="18.75" customHeight="1">
      <c r="A23" s="264"/>
      <c r="B23" s="890"/>
      <c r="C23" s="901"/>
      <c r="D23" s="350"/>
      <c r="E23" s="890"/>
      <c r="F23" s="278" t="s">
        <v>536</v>
      </c>
      <c r="G23" s="278" t="s">
        <v>0</v>
      </c>
      <c r="H23" s="278" t="s">
        <v>146</v>
      </c>
      <c r="I23" s="278" t="s">
        <v>146</v>
      </c>
      <c r="J23" s="278" t="s">
        <v>146</v>
      </c>
      <c r="K23" s="278" t="s">
        <v>146</v>
      </c>
      <c r="L23" s="278" t="s">
        <v>146</v>
      </c>
      <c r="M23" s="278" t="s">
        <v>146</v>
      </c>
      <c r="N23" s="104" t="s">
        <v>133</v>
      </c>
    </row>
    <row r="24" spans="1:14" ht="18.75" customHeight="1">
      <c r="A24" s="264"/>
      <c r="B24" s="890"/>
      <c r="C24" s="901"/>
      <c r="D24" s="350"/>
      <c r="E24" s="372"/>
      <c r="F24" s="278" t="s">
        <v>536</v>
      </c>
      <c r="G24" s="278" t="s">
        <v>0</v>
      </c>
      <c r="H24" s="278" t="s">
        <v>146</v>
      </c>
      <c r="I24" s="278" t="s">
        <v>146</v>
      </c>
      <c r="J24" s="278" t="s">
        <v>146</v>
      </c>
      <c r="K24" s="278" t="s">
        <v>146</v>
      </c>
      <c r="L24" s="278" t="s">
        <v>146</v>
      </c>
      <c r="M24" s="278" t="s">
        <v>146</v>
      </c>
      <c r="N24" s="104" t="s">
        <v>217</v>
      </c>
    </row>
    <row r="25" spans="1:14" ht="18.75" customHeight="1">
      <c r="A25" s="264"/>
      <c r="B25" s="890"/>
      <c r="C25" s="901"/>
      <c r="D25" s="350"/>
      <c r="E25" s="372"/>
      <c r="F25" s="278" t="s">
        <v>536</v>
      </c>
      <c r="G25" s="278" t="s">
        <v>0</v>
      </c>
      <c r="H25" s="278" t="s">
        <v>146</v>
      </c>
      <c r="I25" s="278" t="s">
        <v>146</v>
      </c>
      <c r="J25" s="278" t="s">
        <v>146</v>
      </c>
      <c r="K25" s="278" t="s">
        <v>146</v>
      </c>
      <c r="L25" s="278" t="s">
        <v>146</v>
      </c>
      <c r="M25" s="278" t="s">
        <v>146</v>
      </c>
      <c r="N25" s="104" t="s">
        <v>143</v>
      </c>
    </row>
    <row r="26" spans="1:14" ht="18.75" customHeight="1">
      <c r="A26" s="264"/>
      <c r="B26" s="890"/>
      <c r="C26" s="901"/>
      <c r="D26" s="350"/>
      <c r="E26" s="372"/>
      <c r="F26" s="278" t="s">
        <v>536</v>
      </c>
      <c r="G26" s="278" t="s">
        <v>0</v>
      </c>
      <c r="H26" s="278" t="s">
        <v>146</v>
      </c>
      <c r="I26" s="278" t="s">
        <v>146</v>
      </c>
      <c r="J26" s="278" t="s">
        <v>146</v>
      </c>
      <c r="K26" s="278" t="s">
        <v>146</v>
      </c>
      <c r="L26" s="278" t="s">
        <v>146</v>
      </c>
      <c r="M26" s="278" t="s">
        <v>146</v>
      </c>
      <c r="N26" s="104" t="s">
        <v>129</v>
      </c>
    </row>
    <row r="27" spans="1:14" ht="18.75" customHeight="1">
      <c r="A27" s="264"/>
      <c r="B27" s="890"/>
      <c r="C27" s="901"/>
      <c r="D27" s="264"/>
      <c r="E27" s="372"/>
      <c r="F27" s="285" t="s">
        <v>536</v>
      </c>
      <c r="G27" s="285" t="s">
        <v>0</v>
      </c>
      <c r="H27" s="285" t="s">
        <v>146</v>
      </c>
      <c r="I27" s="285" t="s">
        <v>146</v>
      </c>
      <c r="J27" s="285" t="s">
        <v>146</v>
      </c>
      <c r="K27" s="285" t="s">
        <v>146</v>
      </c>
      <c r="L27" s="285" t="s">
        <v>146</v>
      </c>
      <c r="M27" s="285" t="s">
        <v>146</v>
      </c>
      <c r="N27" s="174" t="s">
        <v>215</v>
      </c>
    </row>
    <row r="28" spans="1:14">
      <c r="A28" s="264"/>
      <c r="B28" s="890"/>
      <c r="C28" s="901"/>
      <c r="D28" s="264"/>
      <c r="E28" s="372"/>
      <c r="F28" s="285" t="s">
        <v>536</v>
      </c>
      <c r="G28" s="285" t="s">
        <v>0</v>
      </c>
      <c r="H28" s="285" t="s">
        <v>146</v>
      </c>
      <c r="I28" s="285" t="s">
        <v>146</v>
      </c>
      <c r="J28" s="285" t="s">
        <v>146</v>
      </c>
      <c r="K28" s="285" t="s">
        <v>146</v>
      </c>
      <c r="L28" s="285" t="s">
        <v>146</v>
      </c>
      <c r="M28" s="285" t="s">
        <v>146</v>
      </c>
      <c r="N28" s="312" t="s">
        <v>335</v>
      </c>
    </row>
    <row r="29" spans="1:14">
      <c r="A29" s="264"/>
      <c r="B29" s="890"/>
      <c r="C29" s="901"/>
      <c r="D29" s="264"/>
      <c r="E29" s="372"/>
      <c r="F29" s="285" t="s">
        <v>536</v>
      </c>
      <c r="G29" s="285" t="s">
        <v>0</v>
      </c>
      <c r="H29" s="285" t="s">
        <v>146</v>
      </c>
      <c r="I29" s="285" t="s">
        <v>146</v>
      </c>
      <c r="J29" s="285" t="s">
        <v>146</v>
      </c>
      <c r="K29" s="285" t="s">
        <v>146</v>
      </c>
      <c r="L29" s="285" t="s">
        <v>146</v>
      </c>
      <c r="M29" s="285" t="s">
        <v>146</v>
      </c>
      <c r="N29" s="174" t="s">
        <v>162</v>
      </c>
    </row>
    <row r="30" spans="1:14" ht="18.75" customHeight="1">
      <c r="A30" s="404"/>
      <c r="B30" s="890"/>
      <c r="C30" s="901"/>
      <c r="D30" s="404"/>
      <c r="E30" s="373"/>
      <c r="F30" s="285" t="s">
        <v>536</v>
      </c>
      <c r="G30" s="285" t="s">
        <v>0</v>
      </c>
      <c r="H30" s="285" t="s">
        <v>146</v>
      </c>
      <c r="I30" s="285" t="s">
        <v>146</v>
      </c>
      <c r="J30" s="285" t="s">
        <v>146</v>
      </c>
      <c r="K30" s="285" t="s">
        <v>146</v>
      </c>
      <c r="L30" s="285" t="s">
        <v>146</v>
      </c>
      <c r="M30" s="285" t="s">
        <v>146</v>
      </c>
      <c r="N30" s="174" t="s">
        <v>185</v>
      </c>
    </row>
    <row r="31" spans="1:14" ht="36">
      <c r="A31" s="264" t="s">
        <v>787</v>
      </c>
      <c r="B31" s="890"/>
      <c r="C31" s="901"/>
      <c r="D31" s="173" t="s">
        <v>668</v>
      </c>
      <c r="E31" s="889" t="s">
        <v>823</v>
      </c>
      <c r="F31" s="285" t="s">
        <v>536</v>
      </c>
      <c r="G31" s="285" t="s">
        <v>0</v>
      </c>
      <c r="H31" s="285" t="s">
        <v>146</v>
      </c>
      <c r="I31" s="285" t="s">
        <v>146</v>
      </c>
      <c r="J31" s="285" t="s">
        <v>146</v>
      </c>
      <c r="K31" s="285">
        <v>0.03</v>
      </c>
      <c r="L31" s="285" t="s">
        <v>146</v>
      </c>
      <c r="M31" s="285">
        <v>0.03</v>
      </c>
      <c r="N31" s="174" t="s">
        <v>145</v>
      </c>
    </row>
    <row r="32" spans="1:14">
      <c r="A32" s="264"/>
      <c r="B32" s="890"/>
      <c r="C32" s="901"/>
      <c r="D32" s="173" t="s">
        <v>535</v>
      </c>
      <c r="E32" s="890"/>
      <c r="F32" s="369" t="s">
        <v>536</v>
      </c>
      <c r="G32" s="369" t="s">
        <v>0</v>
      </c>
      <c r="H32" s="369" t="s">
        <v>146</v>
      </c>
      <c r="I32" s="369" t="s">
        <v>146</v>
      </c>
      <c r="J32" s="369" t="s">
        <v>146</v>
      </c>
      <c r="K32" s="369" t="s">
        <v>146</v>
      </c>
      <c r="L32" s="369" t="s">
        <v>146</v>
      </c>
      <c r="M32" s="369" t="s">
        <v>146</v>
      </c>
      <c r="N32" s="370" t="s">
        <v>208</v>
      </c>
    </row>
    <row r="33" spans="1:14">
      <c r="A33" s="264"/>
      <c r="B33" s="890"/>
      <c r="C33" s="901"/>
      <c r="D33" s="173" t="s">
        <v>312</v>
      </c>
      <c r="E33" s="890"/>
      <c r="F33" s="369" t="s">
        <v>536</v>
      </c>
      <c r="G33" s="369" t="s">
        <v>0</v>
      </c>
      <c r="H33" s="369" t="s">
        <v>146</v>
      </c>
      <c r="I33" s="369" t="s">
        <v>146</v>
      </c>
      <c r="J33" s="369" t="s">
        <v>146</v>
      </c>
      <c r="K33" s="369" t="s">
        <v>146</v>
      </c>
      <c r="L33" s="369" t="s">
        <v>146</v>
      </c>
      <c r="M33" s="369" t="s">
        <v>146</v>
      </c>
      <c r="N33" s="173" t="s">
        <v>583</v>
      </c>
    </row>
    <row r="34" spans="1:14">
      <c r="A34" s="401"/>
      <c r="B34" s="890"/>
      <c r="C34" s="901"/>
      <c r="D34" s="374" t="s">
        <v>615</v>
      </c>
      <c r="E34" s="894"/>
      <c r="F34" s="285" t="s">
        <v>536</v>
      </c>
      <c r="G34" s="285" t="s">
        <v>0</v>
      </c>
      <c r="H34" s="285" t="s">
        <v>146</v>
      </c>
      <c r="I34" s="285" t="s">
        <v>146</v>
      </c>
      <c r="J34" s="285" t="s">
        <v>146</v>
      </c>
      <c r="K34" s="285" t="s">
        <v>146</v>
      </c>
      <c r="L34" s="285" t="s">
        <v>146</v>
      </c>
      <c r="M34" s="285" t="s">
        <v>146</v>
      </c>
      <c r="N34" s="312" t="s">
        <v>137</v>
      </c>
    </row>
    <row r="35" spans="1:14" ht="93.6">
      <c r="A35" s="367"/>
      <c r="B35" s="890"/>
      <c r="C35" s="901"/>
      <c r="D35" s="374" t="s">
        <v>797</v>
      </c>
      <c r="E35" s="174" t="s">
        <v>798</v>
      </c>
      <c r="F35" s="382" t="s">
        <v>799</v>
      </c>
      <c r="G35" s="285" t="s">
        <v>0</v>
      </c>
      <c r="H35" s="285" t="s">
        <v>146</v>
      </c>
      <c r="I35" s="285" t="s">
        <v>146</v>
      </c>
      <c r="J35" s="285" t="s">
        <v>146</v>
      </c>
      <c r="K35" s="285" t="s">
        <v>146</v>
      </c>
      <c r="L35" s="285" t="s">
        <v>146</v>
      </c>
      <c r="M35" s="285" t="s">
        <v>146</v>
      </c>
      <c r="N35" s="174" t="s">
        <v>160</v>
      </c>
    </row>
    <row r="36" spans="1:14" ht="140.4">
      <c r="A36" s="404"/>
      <c r="B36" s="890"/>
      <c r="C36" s="901"/>
      <c r="D36" s="404" t="s">
        <v>800</v>
      </c>
      <c r="E36" s="174" t="s">
        <v>801</v>
      </c>
      <c r="F36" s="382" t="s">
        <v>831</v>
      </c>
      <c r="G36" s="285" t="s">
        <v>0</v>
      </c>
      <c r="H36" s="285" t="s">
        <v>146</v>
      </c>
      <c r="I36" s="285" t="s">
        <v>146</v>
      </c>
      <c r="J36" s="285" t="s">
        <v>146</v>
      </c>
      <c r="K36" s="285" t="s">
        <v>146</v>
      </c>
      <c r="L36" s="285" t="s">
        <v>146</v>
      </c>
      <c r="M36" s="285" t="s">
        <v>146</v>
      </c>
      <c r="N36" s="174" t="s">
        <v>160</v>
      </c>
    </row>
    <row r="37" spans="1:14" ht="36">
      <c r="A37" s="401" t="s">
        <v>787</v>
      </c>
      <c r="B37" s="890"/>
      <c r="C37" s="901"/>
      <c r="D37" s="401" t="s">
        <v>824</v>
      </c>
      <c r="E37" s="174" t="s">
        <v>825</v>
      </c>
      <c r="F37" s="285" t="s">
        <v>826</v>
      </c>
      <c r="G37" s="285" t="s">
        <v>387</v>
      </c>
      <c r="H37" s="285" t="s">
        <v>146</v>
      </c>
      <c r="I37" s="285" t="s">
        <v>146</v>
      </c>
      <c r="J37" s="285" t="s">
        <v>146</v>
      </c>
      <c r="K37" s="285">
        <v>7.3999999999999996E-2</v>
      </c>
      <c r="L37" s="285" t="s">
        <v>146</v>
      </c>
      <c r="M37" s="285">
        <v>7.3999999999999996E-2</v>
      </c>
      <c r="N37" s="174" t="s">
        <v>820</v>
      </c>
    </row>
    <row r="38" spans="1:14" ht="54">
      <c r="A38" s="401"/>
      <c r="B38" s="890"/>
      <c r="C38" s="901"/>
      <c r="D38" s="401"/>
      <c r="E38" s="174" t="s">
        <v>827</v>
      </c>
      <c r="F38" s="285" t="s">
        <v>607</v>
      </c>
      <c r="G38" s="285" t="s">
        <v>387</v>
      </c>
      <c r="H38" s="285" t="s">
        <v>146</v>
      </c>
      <c r="I38" s="285" t="s">
        <v>146</v>
      </c>
      <c r="J38" s="285" t="s">
        <v>146</v>
      </c>
      <c r="K38" s="285" t="s">
        <v>146</v>
      </c>
      <c r="L38" s="285" t="s">
        <v>146</v>
      </c>
      <c r="M38" s="285" t="s">
        <v>146</v>
      </c>
      <c r="N38" s="174" t="s">
        <v>820</v>
      </c>
    </row>
    <row r="39" spans="1:14" ht="54">
      <c r="A39" s="401"/>
      <c r="B39" s="890"/>
      <c r="C39" s="901"/>
      <c r="D39" s="404"/>
      <c r="E39" s="174" t="s">
        <v>828</v>
      </c>
      <c r="F39" s="285" t="s">
        <v>607</v>
      </c>
      <c r="G39" s="285" t="s">
        <v>387</v>
      </c>
      <c r="H39" s="285" t="s">
        <v>146</v>
      </c>
      <c r="I39" s="285" t="s">
        <v>146</v>
      </c>
      <c r="J39" s="285" t="s">
        <v>146</v>
      </c>
      <c r="K39" s="285" t="s">
        <v>146</v>
      </c>
      <c r="L39" s="285" t="s">
        <v>146</v>
      </c>
      <c r="M39" s="285" t="s">
        <v>146</v>
      </c>
      <c r="N39" s="174" t="s">
        <v>820</v>
      </c>
    </row>
    <row r="40" spans="1:14" ht="36">
      <c r="A40" s="401"/>
      <c r="B40" s="890"/>
      <c r="C40" s="901"/>
      <c r="D40" s="404" t="s">
        <v>829</v>
      </c>
      <c r="E40" s="174" t="s">
        <v>830</v>
      </c>
      <c r="F40" s="285" t="s">
        <v>657</v>
      </c>
      <c r="G40" s="285" t="s">
        <v>387</v>
      </c>
      <c r="H40" s="285" t="s">
        <v>146</v>
      </c>
      <c r="I40" s="285" t="s">
        <v>146</v>
      </c>
      <c r="J40" s="285" t="s">
        <v>146</v>
      </c>
      <c r="K40" s="285" t="s">
        <v>146</v>
      </c>
      <c r="L40" s="285" t="s">
        <v>146</v>
      </c>
      <c r="M40" s="285" t="s">
        <v>146</v>
      </c>
      <c r="N40" s="174" t="s">
        <v>820</v>
      </c>
    </row>
    <row r="41" spans="1:14" ht="36">
      <c r="A41" s="264"/>
      <c r="B41" s="890"/>
      <c r="C41" s="901"/>
      <c r="D41" s="173" t="s">
        <v>669</v>
      </c>
      <c r="E41" s="174" t="s">
        <v>670</v>
      </c>
      <c r="F41" s="285" t="s">
        <v>548</v>
      </c>
      <c r="G41" s="285" t="s">
        <v>0</v>
      </c>
      <c r="H41" s="285" t="s">
        <v>146</v>
      </c>
      <c r="I41" s="285" t="s">
        <v>146</v>
      </c>
      <c r="J41" s="285" t="s">
        <v>146</v>
      </c>
      <c r="K41" s="285">
        <v>3.0000000000000001E-3</v>
      </c>
      <c r="L41" s="285" t="s">
        <v>146</v>
      </c>
      <c r="M41" s="285">
        <v>3.0000000000000001E-3</v>
      </c>
      <c r="N41" s="174" t="s">
        <v>145</v>
      </c>
    </row>
    <row r="42" spans="1:14" ht="54">
      <c r="A42" s="264"/>
      <c r="B42" s="890"/>
      <c r="C42" s="901"/>
      <c r="D42" s="103" t="s">
        <v>720</v>
      </c>
      <c r="E42" s="104" t="s">
        <v>721</v>
      </c>
      <c r="F42" s="285" t="s">
        <v>722</v>
      </c>
      <c r="G42" s="285" t="s">
        <v>0</v>
      </c>
      <c r="H42" s="285" t="s">
        <v>146</v>
      </c>
      <c r="I42" s="285" t="s">
        <v>146</v>
      </c>
      <c r="J42" s="285" t="s">
        <v>146</v>
      </c>
      <c r="K42" s="285" t="s">
        <v>146</v>
      </c>
      <c r="L42" s="285" t="s">
        <v>146</v>
      </c>
      <c r="M42" s="285" t="s">
        <v>146</v>
      </c>
      <c r="N42" s="174" t="s">
        <v>129</v>
      </c>
    </row>
    <row r="43" spans="1:14" ht="36">
      <c r="A43" s="374"/>
      <c r="B43" s="890"/>
      <c r="C43" s="901"/>
      <c r="D43" s="374" t="s">
        <v>630</v>
      </c>
      <c r="E43" s="374" t="s">
        <v>631</v>
      </c>
      <c r="F43" s="369" t="s">
        <v>632</v>
      </c>
      <c r="G43" s="369" t="s">
        <v>0</v>
      </c>
      <c r="H43" s="369" t="s">
        <v>146</v>
      </c>
      <c r="I43" s="369" t="s">
        <v>146</v>
      </c>
      <c r="J43" s="369" t="s">
        <v>146</v>
      </c>
      <c r="K43" s="369" t="s">
        <v>146</v>
      </c>
      <c r="L43" s="369" t="s">
        <v>146</v>
      </c>
      <c r="M43" s="369" t="s">
        <v>146</v>
      </c>
      <c r="N43" s="370" t="s">
        <v>137</v>
      </c>
    </row>
    <row r="44" spans="1:14">
      <c r="A44" s="264" t="s">
        <v>787</v>
      </c>
      <c r="B44" s="890"/>
      <c r="C44" s="901"/>
      <c r="D44" s="367" t="s">
        <v>537</v>
      </c>
      <c r="E44" s="890" t="s">
        <v>538</v>
      </c>
      <c r="F44" s="383">
        <v>4</v>
      </c>
      <c r="G44" s="384" t="s">
        <v>160</v>
      </c>
      <c r="H44" s="384" t="s">
        <v>146</v>
      </c>
      <c r="I44" s="384" t="s">
        <v>146</v>
      </c>
      <c r="J44" s="384" t="s">
        <v>146</v>
      </c>
      <c r="K44" s="384" t="s">
        <v>146</v>
      </c>
      <c r="L44" s="384" t="s">
        <v>146</v>
      </c>
      <c r="M44" s="384" t="s">
        <v>146</v>
      </c>
      <c r="N44" s="385" t="s">
        <v>160</v>
      </c>
    </row>
    <row r="45" spans="1:14">
      <c r="A45" s="367"/>
      <c r="B45" s="890"/>
      <c r="C45" s="901"/>
      <c r="D45" s="367"/>
      <c r="E45" s="890"/>
      <c r="F45" s="299">
        <v>4</v>
      </c>
      <c r="G45" s="285" t="s">
        <v>0</v>
      </c>
      <c r="H45" s="285" t="s">
        <v>146</v>
      </c>
      <c r="I45" s="285" t="s">
        <v>146</v>
      </c>
      <c r="J45" s="285" t="s">
        <v>146</v>
      </c>
      <c r="K45" s="285" t="s">
        <v>146</v>
      </c>
      <c r="L45" s="285" t="s">
        <v>146</v>
      </c>
      <c r="M45" s="285" t="s">
        <v>146</v>
      </c>
      <c r="N45" s="174" t="s">
        <v>157</v>
      </c>
    </row>
    <row r="46" spans="1:14">
      <c r="A46" s="264"/>
      <c r="B46" s="890"/>
      <c r="C46" s="901"/>
      <c r="D46" s="264"/>
      <c r="E46" s="890"/>
      <c r="F46" s="299">
        <v>4.3</v>
      </c>
      <c r="G46" s="285" t="s">
        <v>0</v>
      </c>
      <c r="H46" s="285" t="s">
        <v>146</v>
      </c>
      <c r="I46" s="285" t="s">
        <v>146</v>
      </c>
      <c r="J46" s="285" t="s">
        <v>146</v>
      </c>
      <c r="K46" s="285" t="s">
        <v>146</v>
      </c>
      <c r="L46" s="285" t="s">
        <v>146</v>
      </c>
      <c r="M46" s="285" t="s">
        <v>146</v>
      </c>
      <c r="N46" s="174" t="s">
        <v>139</v>
      </c>
    </row>
    <row r="47" spans="1:14">
      <c r="A47" s="264"/>
      <c r="B47" s="890"/>
      <c r="C47" s="901"/>
      <c r="D47" s="264"/>
      <c r="E47" s="890"/>
      <c r="F47" s="299">
        <v>4</v>
      </c>
      <c r="G47" s="285" t="s">
        <v>0</v>
      </c>
      <c r="H47" s="285" t="s">
        <v>146</v>
      </c>
      <c r="I47" s="285" t="s">
        <v>146</v>
      </c>
      <c r="J47" s="285" t="s">
        <v>146</v>
      </c>
      <c r="K47" s="285" t="s">
        <v>146</v>
      </c>
      <c r="L47" s="285" t="s">
        <v>146</v>
      </c>
      <c r="M47" s="285" t="s">
        <v>146</v>
      </c>
      <c r="N47" s="174" t="s">
        <v>133</v>
      </c>
    </row>
    <row r="48" spans="1:14">
      <c r="A48" s="264"/>
      <c r="B48" s="890"/>
      <c r="C48" s="901"/>
      <c r="D48" s="264"/>
      <c r="E48" s="890"/>
      <c r="F48" s="299">
        <v>4</v>
      </c>
      <c r="G48" s="285" t="s">
        <v>0</v>
      </c>
      <c r="H48" s="285" t="s">
        <v>146</v>
      </c>
      <c r="I48" s="285" t="s">
        <v>146</v>
      </c>
      <c r="J48" s="285" t="s">
        <v>146</v>
      </c>
      <c r="K48" s="285" t="s">
        <v>146</v>
      </c>
      <c r="L48" s="285" t="s">
        <v>146</v>
      </c>
      <c r="M48" s="285" t="s">
        <v>146</v>
      </c>
      <c r="N48" s="174" t="s">
        <v>217</v>
      </c>
    </row>
    <row r="49" spans="1:14">
      <c r="A49" s="264"/>
      <c r="B49" s="890"/>
      <c r="C49" s="901"/>
      <c r="D49" s="264"/>
      <c r="E49" s="890"/>
      <c r="F49" s="299">
        <v>4</v>
      </c>
      <c r="G49" s="285" t="s">
        <v>0</v>
      </c>
      <c r="H49" s="285" t="s">
        <v>146</v>
      </c>
      <c r="I49" s="285" t="s">
        <v>146</v>
      </c>
      <c r="J49" s="285" t="s">
        <v>146</v>
      </c>
      <c r="K49" s="285" t="s">
        <v>146</v>
      </c>
      <c r="L49" s="285" t="s">
        <v>146</v>
      </c>
      <c r="M49" s="285" t="s">
        <v>146</v>
      </c>
      <c r="N49" s="174" t="s">
        <v>143</v>
      </c>
    </row>
    <row r="50" spans="1:14">
      <c r="A50" s="264"/>
      <c r="B50" s="890"/>
      <c r="C50" s="901"/>
      <c r="D50" s="264"/>
      <c r="E50" s="890"/>
      <c r="F50" s="299">
        <v>4</v>
      </c>
      <c r="G50" s="285" t="s">
        <v>0</v>
      </c>
      <c r="H50" s="285" t="s">
        <v>146</v>
      </c>
      <c r="I50" s="285" t="s">
        <v>146</v>
      </c>
      <c r="J50" s="285" t="s">
        <v>146</v>
      </c>
      <c r="K50" s="285" t="s">
        <v>146</v>
      </c>
      <c r="L50" s="285" t="s">
        <v>146</v>
      </c>
      <c r="M50" s="285" t="s">
        <v>146</v>
      </c>
      <c r="N50" s="174" t="s">
        <v>129</v>
      </c>
    </row>
    <row r="51" spans="1:14">
      <c r="A51" s="264"/>
      <c r="B51" s="890"/>
      <c r="C51" s="901"/>
      <c r="D51" s="264"/>
      <c r="E51" s="890"/>
      <c r="F51" s="299">
        <v>4</v>
      </c>
      <c r="G51" s="285" t="s">
        <v>0</v>
      </c>
      <c r="H51" s="285" t="s">
        <v>146</v>
      </c>
      <c r="I51" s="285" t="s">
        <v>146</v>
      </c>
      <c r="J51" s="285" t="s">
        <v>146</v>
      </c>
      <c r="K51" s="285" t="s">
        <v>146</v>
      </c>
      <c r="L51" s="285" t="s">
        <v>146</v>
      </c>
      <c r="M51" s="285" t="s">
        <v>146</v>
      </c>
      <c r="N51" s="174" t="s">
        <v>215</v>
      </c>
    </row>
    <row r="52" spans="1:14">
      <c r="A52" s="264"/>
      <c r="B52" s="890"/>
      <c r="C52" s="901"/>
      <c r="D52" s="264"/>
      <c r="E52" s="890"/>
      <c r="F52" s="369" t="s">
        <v>539</v>
      </c>
      <c r="G52" s="369" t="s">
        <v>0</v>
      </c>
      <c r="H52" s="369" t="s">
        <v>146</v>
      </c>
      <c r="I52" s="369" t="s">
        <v>146</v>
      </c>
      <c r="J52" s="369" t="s">
        <v>146</v>
      </c>
      <c r="K52" s="369" t="s">
        <v>146</v>
      </c>
      <c r="L52" s="369" t="s">
        <v>146</v>
      </c>
      <c r="M52" s="369" t="s">
        <v>146</v>
      </c>
      <c r="N52" s="370" t="s">
        <v>208</v>
      </c>
    </row>
    <row r="53" spans="1:14" ht="36">
      <c r="A53" s="264"/>
      <c r="B53" s="890"/>
      <c r="C53" s="901"/>
      <c r="D53" s="264"/>
      <c r="E53" s="264"/>
      <c r="F53" s="369" t="s">
        <v>584</v>
      </c>
      <c r="G53" s="369" t="s">
        <v>0</v>
      </c>
      <c r="H53" s="369" t="s">
        <v>146</v>
      </c>
      <c r="I53" s="369" t="s">
        <v>146</v>
      </c>
      <c r="J53" s="369" t="s">
        <v>146</v>
      </c>
      <c r="K53" s="369" t="s">
        <v>146</v>
      </c>
      <c r="L53" s="369" t="s">
        <v>146</v>
      </c>
      <c r="M53" s="369" t="s">
        <v>146</v>
      </c>
      <c r="N53" s="173" t="s">
        <v>583</v>
      </c>
    </row>
    <row r="54" spans="1:14" ht="36">
      <c r="A54" s="264"/>
      <c r="B54" s="890"/>
      <c r="C54" s="901"/>
      <c r="D54" s="264"/>
      <c r="E54" s="350"/>
      <c r="F54" s="285" t="s">
        <v>584</v>
      </c>
      <c r="G54" s="285" t="s">
        <v>0</v>
      </c>
      <c r="H54" s="285" t="s">
        <v>146</v>
      </c>
      <c r="I54" s="285" t="s">
        <v>146</v>
      </c>
      <c r="J54" s="285" t="s">
        <v>146</v>
      </c>
      <c r="K54" s="285" t="s">
        <v>146</v>
      </c>
      <c r="L54" s="285" t="s">
        <v>146</v>
      </c>
      <c r="M54" s="285" t="s">
        <v>146</v>
      </c>
      <c r="N54" s="312" t="s">
        <v>335</v>
      </c>
    </row>
    <row r="55" spans="1:14">
      <c r="A55" s="264"/>
      <c r="B55" s="890"/>
      <c r="C55" s="901"/>
      <c r="D55" s="264"/>
      <c r="E55" s="350"/>
      <c r="F55" s="299">
        <v>4</v>
      </c>
      <c r="G55" s="285" t="s">
        <v>0</v>
      </c>
      <c r="H55" s="285" t="s">
        <v>146</v>
      </c>
      <c r="I55" s="285" t="s">
        <v>146</v>
      </c>
      <c r="J55" s="285" t="s">
        <v>146</v>
      </c>
      <c r="K55" s="285">
        <v>1.4999999999999999E-2</v>
      </c>
      <c r="L55" s="285" t="s">
        <v>146</v>
      </c>
      <c r="M55" s="285">
        <v>1.4999999999999999E-2</v>
      </c>
      <c r="N55" s="174" t="s">
        <v>162</v>
      </c>
    </row>
    <row r="56" spans="1:14">
      <c r="A56" s="173"/>
      <c r="B56" s="890"/>
      <c r="C56" s="901"/>
      <c r="D56" s="173"/>
      <c r="E56" s="174"/>
      <c r="F56" s="299">
        <v>4</v>
      </c>
      <c r="G56" s="285" t="s">
        <v>0</v>
      </c>
      <c r="H56" s="285"/>
      <c r="I56" s="285"/>
      <c r="J56" s="285"/>
      <c r="K56" s="285"/>
      <c r="L56" s="285"/>
      <c r="M56" s="285"/>
      <c r="N56" s="174" t="s">
        <v>185</v>
      </c>
    </row>
    <row r="57" spans="1:14" ht="36">
      <c r="A57" s="264" t="s">
        <v>787</v>
      </c>
      <c r="B57" s="890"/>
      <c r="C57" s="901"/>
      <c r="D57" s="173" t="s">
        <v>671</v>
      </c>
      <c r="E57" s="350" t="s">
        <v>832</v>
      </c>
      <c r="F57" s="299">
        <v>4</v>
      </c>
      <c r="G57" s="285" t="s">
        <v>0</v>
      </c>
      <c r="H57" s="285" t="s">
        <v>146</v>
      </c>
      <c r="I57" s="285" t="s">
        <v>146</v>
      </c>
      <c r="J57" s="285" t="s">
        <v>146</v>
      </c>
      <c r="K57" s="285">
        <v>0.02</v>
      </c>
      <c r="L57" s="285" t="s">
        <v>146</v>
      </c>
      <c r="M57" s="285">
        <v>0.02</v>
      </c>
      <c r="N57" s="174" t="s">
        <v>145</v>
      </c>
    </row>
    <row r="58" spans="1:14">
      <c r="A58" s="264"/>
      <c r="B58" s="890"/>
      <c r="C58" s="901"/>
      <c r="D58" s="173" t="s">
        <v>616</v>
      </c>
      <c r="E58" s="350"/>
      <c r="F58" s="299">
        <v>4</v>
      </c>
      <c r="G58" s="285" t="s">
        <v>0</v>
      </c>
      <c r="H58" s="285" t="s">
        <v>146</v>
      </c>
      <c r="I58" s="285" t="s">
        <v>146</v>
      </c>
      <c r="J58" s="285" t="s">
        <v>146</v>
      </c>
      <c r="K58" s="285" t="s">
        <v>146</v>
      </c>
      <c r="L58" s="285" t="s">
        <v>146</v>
      </c>
      <c r="M58" s="285" t="s">
        <v>146</v>
      </c>
      <c r="N58" s="312" t="s">
        <v>137</v>
      </c>
    </row>
    <row r="59" spans="1:14">
      <c r="A59" s="264"/>
      <c r="B59" s="890"/>
      <c r="C59" s="901"/>
      <c r="D59" s="266" t="s">
        <v>802</v>
      </c>
      <c r="E59" s="889" t="s">
        <v>541</v>
      </c>
      <c r="F59" s="384" t="s">
        <v>536</v>
      </c>
      <c r="G59" s="384" t="s">
        <v>160</v>
      </c>
      <c r="H59" s="384" t="s">
        <v>146</v>
      </c>
      <c r="I59" s="384" t="s">
        <v>146</v>
      </c>
      <c r="J59" s="384" t="s">
        <v>146</v>
      </c>
      <c r="K59" s="384" t="s">
        <v>146</v>
      </c>
      <c r="L59" s="384" t="s">
        <v>146</v>
      </c>
      <c r="M59" s="384" t="s">
        <v>146</v>
      </c>
      <c r="N59" s="385" t="s">
        <v>160</v>
      </c>
    </row>
    <row r="60" spans="1:14">
      <c r="A60" s="367"/>
      <c r="B60" s="890"/>
      <c r="C60" s="901"/>
      <c r="D60" s="367"/>
      <c r="E60" s="890"/>
      <c r="F60" s="285" t="s">
        <v>536</v>
      </c>
      <c r="G60" s="285" t="s">
        <v>0</v>
      </c>
      <c r="H60" s="285" t="s">
        <v>146</v>
      </c>
      <c r="I60" s="285" t="s">
        <v>146</v>
      </c>
      <c r="J60" s="285" t="s">
        <v>146</v>
      </c>
      <c r="K60" s="285" t="s">
        <v>146</v>
      </c>
      <c r="L60" s="285" t="s">
        <v>146</v>
      </c>
      <c r="M60" s="285" t="s">
        <v>146</v>
      </c>
      <c r="N60" s="174" t="s">
        <v>157</v>
      </c>
    </row>
    <row r="61" spans="1:14">
      <c r="A61" s="264"/>
      <c r="B61" s="890"/>
      <c r="C61" s="901"/>
      <c r="D61" s="264"/>
      <c r="E61" s="890"/>
      <c r="F61" s="285" t="s">
        <v>536</v>
      </c>
      <c r="G61" s="285" t="s">
        <v>0</v>
      </c>
      <c r="H61" s="285" t="s">
        <v>146</v>
      </c>
      <c r="I61" s="285" t="s">
        <v>146</v>
      </c>
      <c r="J61" s="285" t="s">
        <v>146</v>
      </c>
      <c r="K61" s="285" t="s">
        <v>146</v>
      </c>
      <c r="L61" s="285" t="s">
        <v>146</v>
      </c>
      <c r="M61" s="285" t="s">
        <v>146</v>
      </c>
      <c r="N61" s="174" t="s">
        <v>139</v>
      </c>
    </row>
    <row r="62" spans="1:14">
      <c r="A62" s="264"/>
      <c r="B62" s="890"/>
      <c r="C62" s="901"/>
      <c r="D62" s="264"/>
      <c r="E62" s="890"/>
      <c r="F62" s="285" t="s">
        <v>536</v>
      </c>
      <c r="G62" s="285" t="s">
        <v>0</v>
      </c>
      <c r="H62" s="285" t="s">
        <v>146</v>
      </c>
      <c r="I62" s="285" t="s">
        <v>146</v>
      </c>
      <c r="J62" s="285" t="s">
        <v>146</v>
      </c>
      <c r="K62" s="285" t="s">
        <v>146</v>
      </c>
      <c r="L62" s="285" t="s">
        <v>146</v>
      </c>
      <c r="M62" s="285" t="s">
        <v>146</v>
      </c>
      <c r="N62" s="174" t="s">
        <v>133</v>
      </c>
    </row>
    <row r="63" spans="1:14">
      <c r="A63" s="264"/>
      <c r="B63" s="890"/>
      <c r="C63" s="901"/>
      <c r="D63" s="264"/>
      <c r="E63" s="890"/>
      <c r="F63" s="285" t="s">
        <v>536</v>
      </c>
      <c r="G63" s="285" t="s">
        <v>0</v>
      </c>
      <c r="H63" s="285" t="s">
        <v>146</v>
      </c>
      <c r="I63" s="285" t="s">
        <v>146</v>
      </c>
      <c r="J63" s="285" t="s">
        <v>146</v>
      </c>
      <c r="K63" s="285" t="s">
        <v>146</v>
      </c>
      <c r="L63" s="285" t="s">
        <v>146</v>
      </c>
      <c r="M63" s="285" t="s">
        <v>146</v>
      </c>
      <c r="N63" s="174" t="s">
        <v>217</v>
      </c>
    </row>
    <row r="64" spans="1:14">
      <c r="A64" s="264"/>
      <c r="B64" s="890"/>
      <c r="C64" s="901"/>
      <c r="D64" s="264"/>
      <c r="E64" s="890"/>
      <c r="F64" s="424" t="s">
        <v>536</v>
      </c>
      <c r="G64" s="285" t="s">
        <v>0</v>
      </c>
      <c r="H64" s="285" t="s">
        <v>146</v>
      </c>
      <c r="I64" s="285" t="s">
        <v>146</v>
      </c>
      <c r="J64" s="285" t="s">
        <v>146</v>
      </c>
      <c r="K64" s="285" t="s">
        <v>146</v>
      </c>
      <c r="L64" s="285" t="s">
        <v>146</v>
      </c>
      <c r="M64" s="285" t="s">
        <v>146</v>
      </c>
      <c r="N64" s="174" t="s">
        <v>145</v>
      </c>
    </row>
    <row r="65" spans="1:14">
      <c r="A65" s="264"/>
      <c r="B65" s="890"/>
      <c r="C65" s="901"/>
      <c r="D65" s="264"/>
      <c r="E65" s="890"/>
      <c r="F65" s="285" t="s">
        <v>536</v>
      </c>
      <c r="G65" s="285" t="s">
        <v>0</v>
      </c>
      <c r="H65" s="285" t="s">
        <v>146</v>
      </c>
      <c r="I65" s="285" t="s">
        <v>146</v>
      </c>
      <c r="J65" s="285" t="s">
        <v>146</v>
      </c>
      <c r="K65" s="285" t="s">
        <v>146</v>
      </c>
      <c r="L65" s="285" t="s">
        <v>146</v>
      </c>
      <c r="M65" s="285" t="s">
        <v>146</v>
      </c>
      <c r="N65" s="174" t="s">
        <v>143</v>
      </c>
    </row>
    <row r="66" spans="1:14">
      <c r="A66" s="264"/>
      <c r="B66" s="890"/>
      <c r="C66" s="901"/>
      <c r="D66" s="264"/>
      <c r="E66" s="890"/>
      <c r="F66" s="285" t="s">
        <v>536</v>
      </c>
      <c r="G66" s="285" t="s">
        <v>0</v>
      </c>
      <c r="H66" s="285" t="s">
        <v>146</v>
      </c>
      <c r="I66" s="285" t="s">
        <v>146</v>
      </c>
      <c r="J66" s="285" t="s">
        <v>146</v>
      </c>
      <c r="K66" s="285" t="s">
        <v>146</v>
      </c>
      <c r="L66" s="285" t="s">
        <v>146</v>
      </c>
      <c r="M66" s="285" t="s">
        <v>146</v>
      </c>
      <c r="N66" s="174" t="s">
        <v>129</v>
      </c>
    </row>
    <row r="67" spans="1:14">
      <c r="A67" s="264"/>
      <c r="B67" s="890"/>
      <c r="C67" s="901"/>
      <c r="D67" s="264"/>
      <c r="E67" s="890"/>
      <c r="F67" s="285" t="s">
        <v>536</v>
      </c>
      <c r="G67" s="285" t="s">
        <v>0</v>
      </c>
      <c r="H67" s="285" t="s">
        <v>146</v>
      </c>
      <c r="I67" s="285" t="s">
        <v>146</v>
      </c>
      <c r="J67" s="285" t="s">
        <v>146</v>
      </c>
      <c r="K67" s="285" t="s">
        <v>146</v>
      </c>
      <c r="L67" s="285" t="s">
        <v>146</v>
      </c>
      <c r="M67" s="285" t="s">
        <v>146</v>
      </c>
      <c r="N67" s="174" t="s">
        <v>215</v>
      </c>
    </row>
    <row r="68" spans="1:14">
      <c r="A68" s="264"/>
      <c r="B68" s="890"/>
      <c r="C68" s="901"/>
      <c r="D68" s="264"/>
      <c r="E68" s="890"/>
      <c r="F68" s="369" t="s">
        <v>536</v>
      </c>
      <c r="G68" s="369" t="s">
        <v>0</v>
      </c>
      <c r="H68" s="369" t="s">
        <v>146</v>
      </c>
      <c r="I68" s="369" t="s">
        <v>146</v>
      </c>
      <c r="J68" s="369" t="s">
        <v>146</v>
      </c>
      <c r="K68" s="369" t="s">
        <v>146</v>
      </c>
      <c r="L68" s="369" t="s">
        <v>146</v>
      </c>
      <c r="M68" s="369" t="s">
        <v>146</v>
      </c>
      <c r="N68" s="173" t="s">
        <v>583</v>
      </c>
    </row>
    <row r="69" spans="1:14">
      <c r="A69" s="264"/>
      <c r="B69" s="890"/>
      <c r="C69" s="901"/>
      <c r="D69" s="264"/>
      <c r="E69" s="350"/>
      <c r="F69" s="285" t="s">
        <v>536</v>
      </c>
      <c r="G69" s="285" t="s">
        <v>0</v>
      </c>
      <c r="H69" s="285" t="s">
        <v>146</v>
      </c>
      <c r="I69" s="285" t="s">
        <v>146</v>
      </c>
      <c r="J69" s="285" t="s">
        <v>146</v>
      </c>
      <c r="K69" s="285" t="s">
        <v>146</v>
      </c>
      <c r="L69" s="285" t="s">
        <v>146</v>
      </c>
      <c r="M69" s="285" t="s">
        <v>146</v>
      </c>
      <c r="N69" s="312" t="s">
        <v>335</v>
      </c>
    </row>
    <row r="70" spans="1:14">
      <c r="A70" s="264"/>
      <c r="B70" s="890"/>
      <c r="C70" s="901"/>
      <c r="D70" s="264"/>
      <c r="E70" s="350"/>
      <c r="F70" s="285" t="s">
        <v>536</v>
      </c>
      <c r="G70" s="285" t="s">
        <v>0</v>
      </c>
      <c r="H70" s="285" t="s">
        <v>146</v>
      </c>
      <c r="I70" s="285" t="s">
        <v>146</v>
      </c>
      <c r="J70" s="285" t="s">
        <v>146</v>
      </c>
      <c r="K70" s="285" t="s">
        <v>146</v>
      </c>
      <c r="L70" s="285" t="s">
        <v>146</v>
      </c>
      <c r="M70" s="285" t="s">
        <v>146</v>
      </c>
      <c r="N70" s="174" t="s">
        <v>162</v>
      </c>
    </row>
    <row r="71" spans="1:14">
      <c r="A71" s="264"/>
      <c r="B71" s="890"/>
      <c r="C71" s="901"/>
      <c r="D71" s="173"/>
      <c r="E71" s="350"/>
      <c r="F71" s="285" t="s">
        <v>536</v>
      </c>
      <c r="G71" s="285" t="s">
        <v>0</v>
      </c>
      <c r="H71" s="285" t="s">
        <v>146</v>
      </c>
      <c r="I71" s="285" t="s">
        <v>146</v>
      </c>
      <c r="J71" s="285" t="s">
        <v>146</v>
      </c>
      <c r="K71" s="285" t="s">
        <v>146</v>
      </c>
      <c r="L71" s="285" t="s">
        <v>146</v>
      </c>
      <c r="M71" s="285" t="s">
        <v>146</v>
      </c>
      <c r="N71" s="174" t="s">
        <v>185</v>
      </c>
    </row>
    <row r="72" spans="1:14">
      <c r="A72" s="264"/>
      <c r="B72" s="890"/>
      <c r="C72" s="901"/>
      <c r="D72" s="173" t="s">
        <v>540</v>
      </c>
      <c r="E72" s="264"/>
      <c r="F72" s="369" t="s">
        <v>536</v>
      </c>
      <c r="G72" s="369" t="s">
        <v>0</v>
      </c>
      <c r="H72" s="369" t="s">
        <v>146</v>
      </c>
      <c r="I72" s="369" t="s">
        <v>146</v>
      </c>
      <c r="J72" s="369" t="s">
        <v>146</v>
      </c>
      <c r="K72" s="369" t="s">
        <v>146</v>
      </c>
      <c r="L72" s="369" t="s">
        <v>146</v>
      </c>
      <c r="M72" s="369" t="s">
        <v>146</v>
      </c>
      <c r="N72" s="370" t="s">
        <v>208</v>
      </c>
    </row>
    <row r="73" spans="1:14">
      <c r="A73" s="173"/>
      <c r="B73" s="890"/>
      <c r="C73" s="901"/>
      <c r="D73" s="173" t="s">
        <v>617</v>
      </c>
      <c r="E73" s="174"/>
      <c r="F73" s="424" t="s">
        <v>536</v>
      </c>
      <c r="G73" s="285" t="s">
        <v>0</v>
      </c>
      <c r="H73" s="285" t="s">
        <v>146</v>
      </c>
      <c r="I73" s="285" t="s">
        <v>146</v>
      </c>
      <c r="J73" s="285" t="s">
        <v>146</v>
      </c>
      <c r="K73" s="285" t="s">
        <v>146</v>
      </c>
      <c r="L73" s="285" t="s">
        <v>146</v>
      </c>
      <c r="M73" s="285" t="s">
        <v>146</v>
      </c>
      <c r="N73" s="312" t="s">
        <v>137</v>
      </c>
    </row>
    <row r="74" spans="1:14" ht="18.75" customHeight="1">
      <c r="A74" s="264" t="s">
        <v>787</v>
      </c>
      <c r="B74" s="890"/>
      <c r="C74" s="901"/>
      <c r="D74" s="264" t="s">
        <v>803</v>
      </c>
      <c r="E74" s="890" t="s">
        <v>543</v>
      </c>
      <c r="F74" s="384" t="s">
        <v>536</v>
      </c>
      <c r="G74" s="384" t="s">
        <v>160</v>
      </c>
      <c r="H74" s="384" t="s">
        <v>146</v>
      </c>
      <c r="I74" s="384" t="s">
        <v>146</v>
      </c>
      <c r="J74" s="384" t="s">
        <v>146</v>
      </c>
      <c r="K74" s="384" t="s">
        <v>146</v>
      </c>
      <c r="L74" s="384" t="s">
        <v>146</v>
      </c>
      <c r="M74" s="384" t="s">
        <v>146</v>
      </c>
      <c r="N74" s="385" t="s">
        <v>160</v>
      </c>
    </row>
    <row r="75" spans="1:14" ht="18.75" customHeight="1">
      <c r="A75" s="367"/>
      <c r="B75" s="890"/>
      <c r="C75" s="901"/>
      <c r="D75" s="367"/>
      <c r="E75" s="890"/>
      <c r="F75" s="285" t="s">
        <v>536</v>
      </c>
      <c r="G75" s="285" t="s">
        <v>0</v>
      </c>
      <c r="H75" s="285" t="s">
        <v>146</v>
      </c>
      <c r="I75" s="285" t="s">
        <v>146</v>
      </c>
      <c r="J75" s="285" t="s">
        <v>146</v>
      </c>
      <c r="K75" s="285" t="s">
        <v>146</v>
      </c>
      <c r="L75" s="285" t="s">
        <v>146</v>
      </c>
      <c r="M75" s="285" t="s">
        <v>146</v>
      </c>
      <c r="N75" s="174" t="s">
        <v>157</v>
      </c>
    </row>
    <row r="76" spans="1:14" ht="18.75" customHeight="1">
      <c r="A76" s="264"/>
      <c r="B76" s="890"/>
      <c r="C76" s="901"/>
      <c r="D76" s="264"/>
      <c r="E76" s="890"/>
      <c r="F76" s="285" t="s">
        <v>536</v>
      </c>
      <c r="G76" s="285" t="s">
        <v>0</v>
      </c>
      <c r="H76" s="285" t="s">
        <v>146</v>
      </c>
      <c r="I76" s="285" t="s">
        <v>146</v>
      </c>
      <c r="J76" s="285" t="s">
        <v>146</v>
      </c>
      <c r="K76" s="285" t="s">
        <v>146</v>
      </c>
      <c r="L76" s="285" t="s">
        <v>146</v>
      </c>
      <c r="M76" s="285" t="s">
        <v>146</v>
      </c>
      <c r="N76" s="174" t="s">
        <v>139</v>
      </c>
    </row>
    <row r="77" spans="1:14" ht="18.75" customHeight="1">
      <c r="A77" s="264"/>
      <c r="B77" s="890"/>
      <c r="C77" s="901"/>
      <c r="D77" s="264"/>
      <c r="E77" s="890"/>
      <c r="F77" s="424" t="s">
        <v>536</v>
      </c>
      <c r="G77" s="285" t="s">
        <v>0</v>
      </c>
      <c r="H77" s="285" t="s">
        <v>146</v>
      </c>
      <c r="I77" s="285" t="s">
        <v>146</v>
      </c>
      <c r="J77" s="285" t="s">
        <v>146</v>
      </c>
      <c r="K77" s="285" t="s">
        <v>146</v>
      </c>
      <c r="L77" s="285" t="s">
        <v>146</v>
      </c>
      <c r="M77" s="285" t="s">
        <v>146</v>
      </c>
      <c r="N77" s="174" t="s">
        <v>133</v>
      </c>
    </row>
    <row r="78" spans="1:14" ht="18.75" customHeight="1">
      <c r="A78" s="264"/>
      <c r="B78" s="890"/>
      <c r="C78" s="901"/>
      <c r="D78" s="264"/>
      <c r="E78" s="264"/>
      <c r="F78" s="424" t="s">
        <v>536</v>
      </c>
      <c r="G78" s="285" t="s">
        <v>0</v>
      </c>
      <c r="H78" s="285" t="s">
        <v>146</v>
      </c>
      <c r="I78" s="285" t="s">
        <v>146</v>
      </c>
      <c r="J78" s="285" t="s">
        <v>146</v>
      </c>
      <c r="K78" s="285" t="s">
        <v>146</v>
      </c>
      <c r="L78" s="285" t="s">
        <v>146</v>
      </c>
      <c r="M78" s="285" t="s">
        <v>146</v>
      </c>
      <c r="N78" s="174" t="s">
        <v>217</v>
      </c>
    </row>
    <row r="79" spans="1:14">
      <c r="A79" s="264"/>
      <c r="B79" s="890"/>
      <c r="C79" s="901"/>
      <c r="D79" s="264"/>
      <c r="E79" s="372"/>
      <c r="F79" s="424" t="s">
        <v>536</v>
      </c>
      <c r="G79" s="285" t="s">
        <v>0</v>
      </c>
      <c r="H79" s="285" t="s">
        <v>146</v>
      </c>
      <c r="I79" s="285" t="s">
        <v>146</v>
      </c>
      <c r="J79" s="285" t="s">
        <v>146</v>
      </c>
      <c r="K79" s="285" t="s">
        <v>146</v>
      </c>
      <c r="L79" s="285" t="s">
        <v>146</v>
      </c>
      <c r="M79" s="285" t="s">
        <v>146</v>
      </c>
      <c r="N79" s="174" t="s">
        <v>143</v>
      </c>
    </row>
    <row r="80" spans="1:14">
      <c r="A80" s="264"/>
      <c r="B80" s="890"/>
      <c r="C80" s="901"/>
      <c r="D80" s="264"/>
      <c r="E80" s="372"/>
      <c r="F80" s="285" t="s">
        <v>536</v>
      </c>
      <c r="G80" s="285" t="s">
        <v>0</v>
      </c>
      <c r="H80" s="285" t="s">
        <v>146</v>
      </c>
      <c r="I80" s="285" t="s">
        <v>146</v>
      </c>
      <c r="J80" s="285" t="s">
        <v>146</v>
      </c>
      <c r="K80" s="285" t="s">
        <v>146</v>
      </c>
      <c r="L80" s="285" t="s">
        <v>146</v>
      </c>
      <c r="M80" s="285" t="s">
        <v>146</v>
      </c>
      <c r="N80" s="174" t="s">
        <v>129</v>
      </c>
    </row>
    <row r="81" spans="1:14">
      <c r="A81" s="264"/>
      <c r="B81" s="890"/>
      <c r="C81" s="901"/>
      <c r="D81" s="264"/>
      <c r="E81" s="372"/>
      <c r="F81" s="285" t="s">
        <v>536</v>
      </c>
      <c r="G81" s="285" t="s">
        <v>0</v>
      </c>
      <c r="H81" s="285" t="s">
        <v>146</v>
      </c>
      <c r="I81" s="285" t="s">
        <v>146</v>
      </c>
      <c r="J81" s="285" t="s">
        <v>146</v>
      </c>
      <c r="K81" s="285" t="s">
        <v>146</v>
      </c>
      <c r="L81" s="285" t="s">
        <v>146</v>
      </c>
      <c r="M81" s="285" t="s">
        <v>146</v>
      </c>
      <c r="N81" s="174" t="s">
        <v>215</v>
      </c>
    </row>
    <row r="82" spans="1:14">
      <c r="A82" s="264"/>
      <c r="B82" s="890"/>
      <c r="C82" s="901"/>
      <c r="D82" s="264"/>
      <c r="E82" s="372"/>
      <c r="F82" s="369" t="s">
        <v>536</v>
      </c>
      <c r="G82" s="369" t="s">
        <v>0</v>
      </c>
      <c r="H82" s="369" t="s">
        <v>146</v>
      </c>
      <c r="I82" s="369" t="s">
        <v>146</v>
      </c>
      <c r="J82" s="369" t="s">
        <v>146</v>
      </c>
      <c r="K82" s="369" t="s">
        <v>146</v>
      </c>
      <c r="L82" s="369" t="s">
        <v>146</v>
      </c>
      <c r="M82" s="369" t="s">
        <v>146</v>
      </c>
      <c r="N82" s="173" t="s">
        <v>583</v>
      </c>
    </row>
    <row r="83" spans="1:14">
      <c r="A83" s="264"/>
      <c r="B83" s="890"/>
      <c r="C83" s="901"/>
      <c r="D83" s="264"/>
      <c r="E83" s="350"/>
      <c r="F83" s="285" t="s">
        <v>536</v>
      </c>
      <c r="G83" s="285" t="s">
        <v>0</v>
      </c>
      <c r="H83" s="285" t="s">
        <v>146</v>
      </c>
      <c r="I83" s="285" t="s">
        <v>146</v>
      </c>
      <c r="J83" s="285" t="s">
        <v>146</v>
      </c>
      <c r="K83" s="285" t="s">
        <v>146</v>
      </c>
      <c r="L83" s="285" t="s">
        <v>146</v>
      </c>
      <c r="M83" s="285" t="s">
        <v>146</v>
      </c>
      <c r="N83" s="312" t="s">
        <v>335</v>
      </c>
    </row>
    <row r="84" spans="1:14">
      <c r="A84" s="264"/>
      <c r="B84" s="890"/>
      <c r="C84" s="901"/>
      <c r="D84" s="264"/>
      <c r="E84" s="350"/>
      <c r="F84" s="285" t="s">
        <v>536</v>
      </c>
      <c r="G84" s="285" t="s">
        <v>0</v>
      </c>
      <c r="H84" s="285" t="s">
        <v>146</v>
      </c>
      <c r="I84" s="285" t="s">
        <v>146</v>
      </c>
      <c r="J84" s="285" t="s">
        <v>146</v>
      </c>
      <c r="K84" s="285">
        <v>0.02</v>
      </c>
      <c r="L84" s="285" t="s">
        <v>146</v>
      </c>
      <c r="M84" s="285">
        <v>0.02</v>
      </c>
      <c r="N84" s="174" t="s">
        <v>162</v>
      </c>
    </row>
    <row r="85" spans="1:14">
      <c r="A85" s="264"/>
      <c r="B85" s="890"/>
      <c r="C85" s="901"/>
      <c r="D85" s="173"/>
      <c r="E85" s="350"/>
      <c r="F85" s="285" t="s">
        <v>536</v>
      </c>
      <c r="G85" s="285" t="s">
        <v>0</v>
      </c>
      <c r="H85" s="285" t="s">
        <v>146</v>
      </c>
      <c r="I85" s="285" t="s">
        <v>146</v>
      </c>
      <c r="J85" s="285" t="s">
        <v>146</v>
      </c>
      <c r="K85" s="285" t="s">
        <v>146</v>
      </c>
      <c r="L85" s="285" t="s">
        <v>146</v>
      </c>
      <c r="M85" s="285" t="s">
        <v>146</v>
      </c>
      <c r="N85" s="174" t="s">
        <v>185</v>
      </c>
    </row>
    <row r="86" spans="1:14">
      <c r="A86" s="264"/>
      <c r="B86" s="890"/>
      <c r="C86" s="901"/>
      <c r="D86" s="173" t="s">
        <v>542</v>
      </c>
      <c r="E86" s="372"/>
      <c r="F86" s="369" t="s">
        <v>536</v>
      </c>
      <c r="G86" s="369" t="s">
        <v>0</v>
      </c>
      <c r="H86" s="369" t="s">
        <v>146</v>
      </c>
      <c r="I86" s="369" t="s">
        <v>146</v>
      </c>
      <c r="J86" s="369" t="s">
        <v>146</v>
      </c>
      <c r="K86" s="369" t="s">
        <v>146</v>
      </c>
      <c r="L86" s="369" t="s">
        <v>146</v>
      </c>
      <c r="M86" s="369" t="s">
        <v>146</v>
      </c>
      <c r="N86" s="370" t="s">
        <v>208</v>
      </c>
    </row>
    <row r="87" spans="1:14">
      <c r="A87" s="264"/>
      <c r="B87" s="890"/>
      <c r="C87" s="901"/>
      <c r="D87" s="173" t="s">
        <v>618</v>
      </c>
      <c r="E87" s="350"/>
      <c r="F87" s="285" t="s">
        <v>536</v>
      </c>
      <c r="G87" s="285" t="s">
        <v>0</v>
      </c>
      <c r="H87" s="285" t="s">
        <v>146</v>
      </c>
      <c r="I87" s="285" t="s">
        <v>146</v>
      </c>
      <c r="J87" s="285" t="s">
        <v>146</v>
      </c>
      <c r="K87" s="285" t="s">
        <v>146</v>
      </c>
      <c r="L87" s="285" t="s">
        <v>146</v>
      </c>
      <c r="M87" s="285" t="s">
        <v>146</v>
      </c>
      <c r="N87" s="312" t="s">
        <v>137</v>
      </c>
    </row>
    <row r="88" spans="1:14">
      <c r="A88" s="264"/>
      <c r="B88" s="890"/>
      <c r="C88" s="901"/>
      <c r="D88" s="889" t="s">
        <v>674</v>
      </c>
      <c r="E88" s="373"/>
      <c r="F88" s="285" t="s">
        <v>536</v>
      </c>
      <c r="G88" s="285" t="s">
        <v>0</v>
      </c>
      <c r="H88" s="285" t="s">
        <v>146</v>
      </c>
      <c r="I88" s="285" t="s">
        <v>146</v>
      </c>
      <c r="J88" s="285" t="s">
        <v>146</v>
      </c>
      <c r="K88" s="285">
        <v>5.0000000000000001E-3</v>
      </c>
      <c r="L88" s="285" t="s">
        <v>146</v>
      </c>
      <c r="M88" s="285">
        <v>5.0000000000000001E-3</v>
      </c>
      <c r="N88" s="174" t="s">
        <v>145</v>
      </c>
    </row>
    <row r="89" spans="1:14" ht="36">
      <c r="A89" s="404"/>
      <c r="B89" s="890"/>
      <c r="C89" s="901"/>
      <c r="D89" s="894"/>
      <c r="E89" s="373" t="s">
        <v>533</v>
      </c>
      <c r="F89" s="285">
        <v>3.85</v>
      </c>
      <c r="G89" s="285" t="s">
        <v>0</v>
      </c>
      <c r="H89" s="285" t="s">
        <v>146</v>
      </c>
      <c r="I89" s="285" t="s">
        <v>146</v>
      </c>
      <c r="J89" s="285" t="s">
        <v>146</v>
      </c>
      <c r="K89" s="285" t="s">
        <v>146</v>
      </c>
      <c r="L89" s="285" t="s">
        <v>146</v>
      </c>
      <c r="M89" s="285" t="s">
        <v>146</v>
      </c>
      <c r="N89" s="174" t="s">
        <v>145</v>
      </c>
    </row>
    <row r="90" spans="1:14">
      <c r="A90" s="264" t="s">
        <v>787</v>
      </c>
      <c r="B90" s="890"/>
      <c r="C90" s="901"/>
      <c r="D90" s="372" t="s">
        <v>804</v>
      </c>
      <c r="E90" s="264" t="s">
        <v>545</v>
      </c>
      <c r="F90" s="384" t="s">
        <v>546</v>
      </c>
      <c r="G90" s="384" t="s">
        <v>160</v>
      </c>
      <c r="H90" s="384" t="s">
        <v>146</v>
      </c>
      <c r="I90" s="384" t="s">
        <v>146</v>
      </c>
      <c r="J90" s="384" t="s">
        <v>146</v>
      </c>
      <c r="K90" s="384" t="s">
        <v>146</v>
      </c>
      <c r="L90" s="384" t="s">
        <v>146</v>
      </c>
      <c r="M90" s="384" t="s">
        <v>146</v>
      </c>
      <c r="N90" s="385" t="s">
        <v>160</v>
      </c>
    </row>
    <row r="91" spans="1:14">
      <c r="A91" s="367"/>
      <c r="B91" s="890"/>
      <c r="C91" s="901"/>
      <c r="D91" s="372"/>
      <c r="E91" s="367"/>
      <c r="F91" s="285" t="s">
        <v>546</v>
      </c>
      <c r="G91" s="285" t="s">
        <v>0</v>
      </c>
      <c r="H91" s="285" t="s">
        <v>146</v>
      </c>
      <c r="I91" s="285" t="s">
        <v>146</v>
      </c>
      <c r="J91" s="285" t="s">
        <v>146</v>
      </c>
      <c r="K91" s="285" t="s">
        <v>146</v>
      </c>
      <c r="L91" s="285" t="s">
        <v>146</v>
      </c>
      <c r="M91" s="285" t="s">
        <v>146</v>
      </c>
      <c r="N91" s="174" t="s">
        <v>157</v>
      </c>
    </row>
    <row r="92" spans="1:14">
      <c r="A92" s="264"/>
      <c r="B92" s="890"/>
      <c r="C92" s="901"/>
      <c r="D92" s="264"/>
      <c r="E92" s="264"/>
      <c r="F92" s="285" t="s">
        <v>546</v>
      </c>
      <c r="G92" s="285" t="s">
        <v>0</v>
      </c>
      <c r="H92" s="285" t="s">
        <v>146</v>
      </c>
      <c r="I92" s="285" t="s">
        <v>146</v>
      </c>
      <c r="J92" s="285" t="s">
        <v>146</v>
      </c>
      <c r="K92" s="285" t="s">
        <v>146</v>
      </c>
      <c r="L92" s="285" t="s">
        <v>146</v>
      </c>
      <c r="M92" s="285" t="s">
        <v>146</v>
      </c>
      <c r="N92" s="174" t="s">
        <v>139</v>
      </c>
    </row>
    <row r="93" spans="1:14">
      <c r="A93" s="264"/>
      <c r="B93" s="890"/>
      <c r="C93" s="901"/>
      <c r="D93" s="264"/>
      <c r="E93" s="264"/>
      <c r="F93" s="424" t="s">
        <v>546</v>
      </c>
      <c r="G93" s="285" t="s">
        <v>0</v>
      </c>
      <c r="H93" s="285" t="s">
        <v>146</v>
      </c>
      <c r="I93" s="285" t="s">
        <v>146</v>
      </c>
      <c r="J93" s="285" t="s">
        <v>146</v>
      </c>
      <c r="K93" s="285" t="s">
        <v>146</v>
      </c>
      <c r="L93" s="285" t="s">
        <v>146</v>
      </c>
      <c r="M93" s="285" t="s">
        <v>146</v>
      </c>
      <c r="N93" s="174" t="s">
        <v>133</v>
      </c>
    </row>
    <row r="94" spans="1:14">
      <c r="A94" s="264"/>
      <c r="B94" s="890"/>
      <c r="C94" s="901"/>
      <c r="D94" s="264"/>
      <c r="E94" s="264"/>
      <c r="F94" s="424" t="s">
        <v>546</v>
      </c>
      <c r="G94" s="285" t="s">
        <v>0</v>
      </c>
      <c r="H94" s="285" t="s">
        <v>146</v>
      </c>
      <c r="I94" s="285" t="s">
        <v>146</v>
      </c>
      <c r="J94" s="285" t="s">
        <v>146</v>
      </c>
      <c r="K94" s="285" t="s">
        <v>146</v>
      </c>
      <c r="L94" s="285" t="s">
        <v>146</v>
      </c>
      <c r="M94" s="285" t="s">
        <v>146</v>
      </c>
      <c r="N94" s="174" t="s">
        <v>217</v>
      </c>
    </row>
    <row r="95" spans="1:14">
      <c r="A95" s="264"/>
      <c r="B95" s="890"/>
      <c r="C95" s="901"/>
      <c r="D95" s="264"/>
      <c r="E95" s="264"/>
      <c r="F95" s="285" t="s">
        <v>546</v>
      </c>
      <c r="G95" s="285" t="s">
        <v>0</v>
      </c>
      <c r="H95" s="285" t="s">
        <v>146</v>
      </c>
      <c r="I95" s="285" t="s">
        <v>146</v>
      </c>
      <c r="J95" s="285" t="s">
        <v>146</v>
      </c>
      <c r="K95" s="285" t="s">
        <v>146</v>
      </c>
      <c r="L95" s="285" t="s">
        <v>146</v>
      </c>
      <c r="M95" s="285" t="s">
        <v>146</v>
      </c>
      <c r="N95" s="174" t="s">
        <v>145</v>
      </c>
    </row>
    <row r="96" spans="1:14">
      <c r="A96" s="264"/>
      <c r="B96" s="890"/>
      <c r="C96" s="901"/>
      <c r="D96" s="264"/>
      <c r="E96" s="264"/>
      <c r="F96" s="285" t="s">
        <v>546</v>
      </c>
      <c r="G96" s="285" t="s">
        <v>0</v>
      </c>
      <c r="H96" s="285" t="s">
        <v>146</v>
      </c>
      <c r="I96" s="285" t="s">
        <v>146</v>
      </c>
      <c r="J96" s="285" t="s">
        <v>146</v>
      </c>
      <c r="K96" s="285" t="s">
        <v>146</v>
      </c>
      <c r="L96" s="285" t="s">
        <v>146</v>
      </c>
      <c r="M96" s="285" t="s">
        <v>146</v>
      </c>
      <c r="N96" s="174" t="s">
        <v>143</v>
      </c>
    </row>
    <row r="97" spans="1:14">
      <c r="A97" s="264"/>
      <c r="B97" s="890"/>
      <c r="C97" s="901"/>
      <c r="D97" s="264"/>
      <c r="E97" s="264"/>
      <c r="F97" s="285" t="s">
        <v>546</v>
      </c>
      <c r="G97" s="285" t="s">
        <v>0</v>
      </c>
      <c r="H97" s="285" t="s">
        <v>146</v>
      </c>
      <c r="I97" s="285" t="s">
        <v>146</v>
      </c>
      <c r="J97" s="285" t="s">
        <v>146</v>
      </c>
      <c r="K97" s="285" t="s">
        <v>146</v>
      </c>
      <c r="L97" s="285" t="s">
        <v>146</v>
      </c>
      <c r="M97" s="285" t="s">
        <v>146</v>
      </c>
      <c r="N97" s="174" t="s">
        <v>129</v>
      </c>
    </row>
    <row r="98" spans="1:14">
      <c r="A98" s="264"/>
      <c r="B98" s="890"/>
      <c r="C98" s="901"/>
      <c r="D98" s="264"/>
      <c r="E98" s="264"/>
      <c r="F98" s="285" t="s">
        <v>546</v>
      </c>
      <c r="G98" s="285" t="s">
        <v>0</v>
      </c>
      <c r="H98" s="285" t="s">
        <v>146</v>
      </c>
      <c r="I98" s="285" t="s">
        <v>146</v>
      </c>
      <c r="J98" s="285" t="s">
        <v>146</v>
      </c>
      <c r="K98" s="285" t="s">
        <v>146</v>
      </c>
      <c r="L98" s="285" t="s">
        <v>146</v>
      </c>
      <c r="M98" s="285" t="s">
        <v>146</v>
      </c>
      <c r="N98" s="174" t="s">
        <v>215</v>
      </c>
    </row>
    <row r="99" spans="1:14">
      <c r="A99" s="264"/>
      <c r="B99" s="890"/>
      <c r="C99" s="901"/>
      <c r="D99" s="264"/>
      <c r="E99" s="264"/>
      <c r="F99" s="424" t="s">
        <v>546</v>
      </c>
      <c r="G99" s="369" t="s">
        <v>0</v>
      </c>
      <c r="H99" s="369" t="s">
        <v>146</v>
      </c>
      <c r="I99" s="369" t="s">
        <v>146</v>
      </c>
      <c r="J99" s="369" t="s">
        <v>146</v>
      </c>
      <c r="K99" s="369" t="s">
        <v>146</v>
      </c>
      <c r="L99" s="369" t="s">
        <v>146</v>
      </c>
      <c r="M99" s="369" t="s">
        <v>146</v>
      </c>
      <c r="N99" s="173" t="s">
        <v>583</v>
      </c>
    </row>
    <row r="100" spans="1:14">
      <c r="A100" s="264"/>
      <c r="B100" s="890"/>
      <c r="C100" s="901"/>
      <c r="D100" s="264"/>
      <c r="E100" s="350"/>
      <c r="F100" s="285" t="s">
        <v>546</v>
      </c>
      <c r="G100" s="285" t="s">
        <v>0</v>
      </c>
      <c r="H100" s="285" t="s">
        <v>146</v>
      </c>
      <c r="I100" s="285" t="s">
        <v>146</v>
      </c>
      <c r="J100" s="285" t="s">
        <v>146</v>
      </c>
      <c r="K100" s="285" t="s">
        <v>146</v>
      </c>
      <c r="L100" s="285" t="s">
        <v>146</v>
      </c>
      <c r="M100" s="285" t="s">
        <v>146</v>
      </c>
      <c r="N100" s="312" t="s">
        <v>335</v>
      </c>
    </row>
    <row r="101" spans="1:14">
      <c r="A101" s="264"/>
      <c r="B101" s="890"/>
      <c r="C101" s="901"/>
      <c r="D101" s="264"/>
      <c r="E101" s="350"/>
      <c r="F101" s="285" t="s">
        <v>546</v>
      </c>
      <c r="G101" s="285" t="s">
        <v>0</v>
      </c>
      <c r="H101" s="285" t="s">
        <v>146</v>
      </c>
      <c r="I101" s="285" t="s">
        <v>146</v>
      </c>
      <c r="J101" s="285" t="s">
        <v>146</v>
      </c>
      <c r="K101" s="285" t="s">
        <v>146</v>
      </c>
      <c r="L101" s="285" t="s">
        <v>146</v>
      </c>
      <c r="M101" s="285" t="s">
        <v>146</v>
      </c>
      <c r="N101" s="312" t="s">
        <v>137</v>
      </c>
    </row>
    <row r="102" spans="1:14">
      <c r="A102" s="264"/>
      <c r="B102" s="890"/>
      <c r="C102" s="901"/>
      <c r="D102" s="264"/>
      <c r="E102" s="350"/>
      <c r="F102" s="285" t="s">
        <v>546</v>
      </c>
      <c r="G102" s="285" t="s">
        <v>0</v>
      </c>
      <c r="H102" s="285" t="s">
        <v>146</v>
      </c>
      <c r="I102" s="285" t="s">
        <v>146</v>
      </c>
      <c r="J102" s="285" t="s">
        <v>146</v>
      </c>
      <c r="K102" s="285" t="s">
        <v>146</v>
      </c>
      <c r="L102" s="285" t="s">
        <v>146</v>
      </c>
      <c r="M102" s="285" t="s">
        <v>146</v>
      </c>
      <c r="N102" s="174" t="s">
        <v>162</v>
      </c>
    </row>
    <row r="103" spans="1:14">
      <c r="A103" s="264"/>
      <c r="B103" s="890"/>
      <c r="C103" s="901"/>
      <c r="D103" s="173"/>
      <c r="E103" s="264"/>
      <c r="F103" s="285" t="s">
        <v>546</v>
      </c>
      <c r="G103" s="285" t="s">
        <v>0</v>
      </c>
      <c r="H103" s="285" t="s">
        <v>146</v>
      </c>
      <c r="I103" s="285" t="s">
        <v>146</v>
      </c>
      <c r="J103" s="285" t="s">
        <v>146</v>
      </c>
      <c r="K103" s="285" t="s">
        <v>146</v>
      </c>
      <c r="L103" s="285" t="s">
        <v>146</v>
      </c>
      <c r="M103" s="285" t="s">
        <v>146</v>
      </c>
      <c r="N103" s="174" t="s">
        <v>185</v>
      </c>
    </row>
    <row r="104" spans="1:14">
      <c r="A104" s="173"/>
      <c r="B104" s="890"/>
      <c r="C104" s="901"/>
      <c r="D104" s="173" t="s">
        <v>544</v>
      </c>
      <c r="E104" s="173"/>
      <c r="F104" s="369" t="s">
        <v>546</v>
      </c>
      <c r="G104" s="369" t="s">
        <v>0</v>
      </c>
      <c r="H104" s="369" t="s">
        <v>146</v>
      </c>
      <c r="I104" s="369" t="s">
        <v>146</v>
      </c>
      <c r="J104" s="369" t="s">
        <v>146</v>
      </c>
      <c r="K104" s="369" t="s">
        <v>146</v>
      </c>
      <c r="L104" s="369" t="s">
        <v>146</v>
      </c>
      <c r="M104" s="369" t="s">
        <v>146</v>
      </c>
      <c r="N104" s="370" t="s">
        <v>208</v>
      </c>
    </row>
    <row r="105" spans="1:14">
      <c r="A105" s="264" t="s">
        <v>787</v>
      </c>
      <c r="B105" s="890"/>
      <c r="C105" s="901"/>
      <c r="D105" s="264" t="s">
        <v>805</v>
      </c>
      <c r="E105" s="890" t="s">
        <v>547</v>
      </c>
      <c r="F105" s="285" t="s">
        <v>548</v>
      </c>
      <c r="G105" s="285" t="s">
        <v>0</v>
      </c>
      <c r="H105" s="285" t="s">
        <v>146</v>
      </c>
      <c r="I105" s="285" t="s">
        <v>146</v>
      </c>
      <c r="J105" s="285" t="s">
        <v>146</v>
      </c>
      <c r="K105" s="285" t="s">
        <v>146</v>
      </c>
      <c r="L105" s="285" t="s">
        <v>146</v>
      </c>
      <c r="M105" s="285" t="s">
        <v>146</v>
      </c>
      <c r="N105" s="174" t="s">
        <v>157</v>
      </c>
    </row>
    <row r="106" spans="1:14">
      <c r="A106" s="264"/>
      <c r="B106" s="890"/>
      <c r="C106" s="901"/>
      <c r="D106" s="264"/>
      <c r="E106" s="890"/>
      <c r="F106" s="285" t="s">
        <v>556</v>
      </c>
      <c r="G106" s="285" t="s">
        <v>0</v>
      </c>
      <c r="H106" s="285" t="s">
        <v>146</v>
      </c>
      <c r="I106" s="285" t="s">
        <v>146</v>
      </c>
      <c r="J106" s="285" t="s">
        <v>146</v>
      </c>
      <c r="K106" s="285" t="s">
        <v>146</v>
      </c>
      <c r="L106" s="285" t="s">
        <v>146</v>
      </c>
      <c r="M106" s="285" t="s">
        <v>146</v>
      </c>
      <c r="N106" s="174" t="s">
        <v>139</v>
      </c>
    </row>
    <row r="107" spans="1:14">
      <c r="A107" s="264"/>
      <c r="B107" s="890"/>
      <c r="C107" s="901"/>
      <c r="D107" s="264"/>
      <c r="E107" s="890"/>
      <c r="F107" s="285" t="s">
        <v>531</v>
      </c>
      <c r="G107" s="285" t="s">
        <v>0</v>
      </c>
      <c r="H107" s="285" t="s">
        <v>146</v>
      </c>
      <c r="I107" s="285" t="s">
        <v>146</v>
      </c>
      <c r="J107" s="285" t="s">
        <v>146</v>
      </c>
      <c r="K107" s="285" t="s">
        <v>146</v>
      </c>
      <c r="L107" s="285" t="s">
        <v>146</v>
      </c>
      <c r="M107" s="285" t="s">
        <v>146</v>
      </c>
      <c r="N107" s="174" t="s">
        <v>133</v>
      </c>
    </row>
    <row r="108" spans="1:14">
      <c r="A108" s="264"/>
      <c r="B108" s="890"/>
      <c r="C108" s="901"/>
      <c r="D108" s="264"/>
      <c r="E108" s="890"/>
      <c r="F108" s="285" t="s">
        <v>775</v>
      </c>
      <c r="G108" s="285" t="s">
        <v>0</v>
      </c>
      <c r="H108" s="285" t="s">
        <v>146</v>
      </c>
      <c r="I108" s="285" t="s">
        <v>146</v>
      </c>
      <c r="J108" s="285" t="s">
        <v>146</v>
      </c>
      <c r="K108" s="285" t="s">
        <v>146</v>
      </c>
      <c r="L108" s="285" t="s">
        <v>146</v>
      </c>
      <c r="M108" s="285" t="s">
        <v>146</v>
      </c>
      <c r="N108" s="174" t="s">
        <v>217</v>
      </c>
    </row>
    <row r="109" spans="1:14">
      <c r="A109" s="264"/>
      <c r="B109" s="890"/>
      <c r="C109" s="901"/>
      <c r="D109" s="264"/>
      <c r="E109" s="890"/>
      <c r="F109" s="285" t="s">
        <v>531</v>
      </c>
      <c r="G109" s="285" t="s">
        <v>0</v>
      </c>
      <c r="H109" s="285" t="s">
        <v>146</v>
      </c>
      <c r="I109" s="285" t="s">
        <v>146</v>
      </c>
      <c r="J109" s="285" t="s">
        <v>146</v>
      </c>
      <c r="K109" s="285" t="s">
        <v>146</v>
      </c>
      <c r="L109" s="285" t="s">
        <v>146</v>
      </c>
      <c r="M109" s="285" t="s">
        <v>146</v>
      </c>
      <c r="N109" s="174" t="s">
        <v>145</v>
      </c>
    </row>
    <row r="110" spans="1:14">
      <c r="A110" s="264"/>
      <c r="B110" s="890"/>
      <c r="C110" s="901"/>
      <c r="D110" s="264"/>
      <c r="E110" s="890"/>
      <c r="F110" s="285" t="s">
        <v>762</v>
      </c>
      <c r="G110" s="285" t="s">
        <v>0</v>
      </c>
      <c r="H110" s="285" t="s">
        <v>146</v>
      </c>
      <c r="I110" s="285" t="s">
        <v>146</v>
      </c>
      <c r="J110" s="285" t="s">
        <v>146</v>
      </c>
      <c r="K110" s="285" t="s">
        <v>146</v>
      </c>
      <c r="L110" s="285" t="s">
        <v>146</v>
      </c>
      <c r="M110" s="285" t="s">
        <v>146</v>
      </c>
      <c r="N110" s="174" t="s">
        <v>143</v>
      </c>
    </row>
    <row r="111" spans="1:14">
      <c r="A111" s="264"/>
      <c r="B111" s="890"/>
      <c r="C111" s="901"/>
      <c r="D111" s="264"/>
      <c r="E111" s="890"/>
      <c r="F111" s="285" t="s">
        <v>531</v>
      </c>
      <c r="G111" s="285" t="s">
        <v>0</v>
      </c>
      <c r="H111" s="285" t="s">
        <v>146</v>
      </c>
      <c r="I111" s="285" t="s">
        <v>146</v>
      </c>
      <c r="J111" s="285" t="s">
        <v>146</v>
      </c>
      <c r="K111" s="285" t="s">
        <v>146</v>
      </c>
      <c r="L111" s="285" t="s">
        <v>146</v>
      </c>
      <c r="M111" s="285" t="s">
        <v>146</v>
      </c>
      <c r="N111" s="174" t="s">
        <v>129</v>
      </c>
    </row>
    <row r="112" spans="1:14">
      <c r="A112" s="264"/>
      <c r="B112" s="890"/>
      <c r="C112" s="901"/>
      <c r="D112" s="264"/>
      <c r="E112" s="890"/>
      <c r="F112" s="285" t="s">
        <v>556</v>
      </c>
      <c r="G112" s="285" t="s">
        <v>0</v>
      </c>
      <c r="H112" s="285" t="s">
        <v>146</v>
      </c>
      <c r="I112" s="285" t="s">
        <v>146</v>
      </c>
      <c r="J112" s="285" t="s">
        <v>146</v>
      </c>
      <c r="K112" s="285" t="s">
        <v>146</v>
      </c>
      <c r="L112" s="285" t="s">
        <v>146</v>
      </c>
      <c r="M112" s="285" t="s">
        <v>146</v>
      </c>
      <c r="N112" s="174" t="s">
        <v>215</v>
      </c>
    </row>
    <row r="113" spans="1:14">
      <c r="A113" s="264"/>
      <c r="B113" s="890"/>
      <c r="C113" s="901"/>
      <c r="D113" s="264"/>
      <c r="E113" s="890"/>
      <c r="F113" s="369" t="s">
        <v>548</v>
      </c>
      <c r="G113" s="369" t="s">
        <v>0</v>
      </c>
      <c r="H113" s="369" t="s">
        <v>146</v>
      </c>
      <c r="I113" s="369" t="s">
        <v>146</v>
      </c>
      <c r="J113" s="369" t="s">
        <v>146</v>
      </c>
      <c r="K113" s="369" t="s">
        <v>146</v>
      </c>
      <c r="L113" s="369" t="s">
        <v>146</v>
      </c>
      <c r="M113" s="369" t="s">
        <v>146</v>
      </c>
      <c r="N113" s="370" t="s">
        <v>208</v>
      </c>
    </row>
    <row r="114" spans="1:14">
      <c r="A114" s="264"/>
      <c r="B114" s="890"/>
      <c r="C114" s="901"/>
      <c r="D114" s="264"/>
      <c r="E114" s="890"/>
      <c r="F114" s="369" t="s">
        <v>556</v>
      </c>
      <c r="G114" s="369" t="s">
        <v>0</v>
      </c>
      <c r="H114" s="369" t="s">
        <v>146</v>
      </c>
      <c r="I114" s="369" t="s">
        <v>146</v>
      </c>
      <c r="J114" s="369" t="s">
        <v>146</v>
      </c>
      <c r="K114" s="369" t="s">
        <v>146</v>
      </c>
      <c r="L114" s="369" t="s">
        <v>146</v>
      </c>
      <c r="M114" s="369" t="s">
        <v>146</v>
      </c>
      <c r="N114" s="173" t="s">
        <v>583</v>
      </c>
    </row>
    <row r="115" spans="1:14">
      <c r="A115" s="264"/>
      <c r="B115" s="890"/>
      <c r="C115" s="901"/>
      <c r="D115" s="264"/>
      <c r="E115" s="350"/>
      <c r="F115" s="285" t="s">
        <v>531</v>
      </c>
      <c r="G115" s="285" t="s">
        <v>0</v>
      </c>
      <c r="H115" s="285" t="s">
        <v>146</v>
      </c>
      <c r="I115" s="285" t="s">
        <v>146</v>
      </c>
      <c r="J115" s="285" t="s">
        <v>146</v>
      </c>
      <c r="K115" s="285" t="s">
        <v>146</v>
      </c>
      <c r="L115" s="285" t="s">
        <v>146</v>
      </c>
      <c r="M115" s="285" t="s">
        <v>146</v>
      </c>
      <c r="N115" s="312" t="s">
        <v>335</v>
      </c>
    </row>
    <row r="116" spans="1:14">
      <c r="A116" s="264"/>
      <c r="B116" s="890"/>
      <c r="C116" s="901"/>
      <c r="D116" s="264"/>
      <c r="E116" s="350"/>
      <c r="F116" s="285" t="s">
        <v>755</v>
      </c>
      <c r="G116" s="285" t="s">
        <v>0</v>
      </c>
      <c r="H116" s="285" t="s">
        <v>146</v>
      </c>
      <c r="I116" s="285" t="s">
        <v>146</v>
      </c>
      <c r="J116" s="285" t="s">
        <v>146</v>
      </c>
      <c r="K116" s="285" t="s">
        <v>146</v>
      </c>
      <c r="L116" s="285" t="s">
        <v>146</v>
      </c>
      <c r="M116" s="285" t="s">
        <v>146</v>
      </c>
      <c r="N116" s="174" t="s">
        <v>162</v>
      </c>
    </row>
    <row r="117" spans="1:14">
      <c r="A117" s="264"/>
      <c r="B117" s="890"/>
      <c r="C117" s="901"/>
      <c r="D117" s="264"/>
      <c r="E117" s="350"/>
      <c r="F117" s="285" t="s">
        <v>531</v>
      </c>
      <c r="G117" s="285" t="s">
        <v>0</v>
      </c>
      <c r="H117" s="285" t="s">
        <v>146</v>
      </c>
      <c r="I117" s="285" t="s">
        <v>146</v>
      </c>
      <c r="J117" s="285" t="s">
        <v>146</v>
      </c>
      <c r="K117" s="285" t="s">
        <v>146</v>
      </c>
      <c r="L117" s="285" t="s">
        <v>146</v>
      </c>
      <c r="M117" s="285" t="s">
        <v>146</v>
      </c>
      <c r="N117" s="312" t="s">
        <v>137</v>
      </c>
    </row>
    <row r="118" spans="1:14">
      <c r="A118" s="367"/>
      <c r="B118" s="890"/>
      <c r="C118" s="901"/>
      <c r="D118" s="173"/>
      <c r="E118" s="173"/>
      <c r="F118" s="285" t="s">
        <v>548</v>
      </c>
      <c r="G118" s="285" t="s">
        <v>0</v>
      </c>
      <c r="H118" s="285" t="s">
        <v>146</v>
      </c>
      <c r="I118" s="285" t="s">
        <v>146</v>
      </c>
      <c r="J118" s="285" t="s">
        <v>146</v>
      </c>
      <c r="K118" s="285" t="s">
        <v>146</v>
      </c>
      <c r="L118" s="285" t="s">
        <v>146</v>
      </c>
      <c r="M118" s="285" t="s">
        <v>146</v>
      </c>
      <c r="N118" s="174" t="s">
        <v>185</v>
      </c>
    </row>
    <row r="119" spans="1:14">
      <c r="A119" s="374"/>
      <c r="B119" s="890"/>
      <c r="C119" s="901"/>
      <c r="D119" s="374" t="s">
        <v>806</v>
      </c>
      <c r="E119" s="374" t="s">
        <v>807</v>
      </c>
      <c r="F119" s="384" t="s">
        <v>645</v>
      </c>
      <c r="G119" s="384" t="s">
        <v>160</v>
      </c>
      <c r="H119" s="384" t="s">
        <v>146</v>
      </c>
      <c r="I119" s="384" t="s">
        <v>146</v>
      </c>
      <c r="J119" s="384" t="s">
        <v>146</v>
      </c>
      <c r="K119" s="384" t="s">
        <v>146</v>
      </c>
      <c r="L119" s="384" t="s">
        <v>146</v>
      </c>
      <c r="M119" s="384" t="s">
        <v>146</v>
      </c>
      <c r="N119" s="385" t="s">
        <v>160</v>
      </c>
    </row>
    <row r="120" spans="1:14">
      <c r="A120" s="264" t="s">
        <v>787</v>
      </c>
      <c r="B120" s="890"/>
      <c r="C120" s="901"/>
      <c r="D120" s="264" t="s">
        <v>228</v>
      </c>
      <c r="E120" s="367" t="s">
        <v>528</v>
      </c>
      <c r="F120" s="369" t="s">
        <v>585</v>
      </c>
      <c r="G120" s="369" t="s">
        <v>0</v>
      </c>
      <c r="H120" s="369" t="s">
        <v>146</v>
      </c>
      <c r="I120" s="369" t="s">
        <v>146</v>
      </c>
      <c r="J120" s="369" t="s">
        <v>146</v>
      </c>
      <c r="K120" s="369" t="s">
        <v>146</v>
      </c>
      <c r="L120" s="369" t="s">
        <v>146</v>
      </c>
      <c r="M120" s="369" t="s">
        <v>146</v>
      </c>
      <c r="N120" s="374" t="s">
        <v>157</v>
      </c>
    </row>
    <row r="121" spans="1:14">
      <c r="A121" s="264"/>
      <c r="B121" s="890"/>
      <c r="C121" s="901"/>
      <c r="D121" s="264"/>
      <c r="E121" s="264"/>
      <c r="F121" s="371" t="s">
        <v>585</v>
      </c>
      <c r="G121" s="371" t="s">
        <v>0</v>
      </c>
      <c r="H121" s="371" t="s">
        <v>146</v>
      </c>
      <c r="I121" s="371" t="s">
        <v>146</v>
      </c>
      <c r="J121" s="371" t="s">
        <v>146</v>
      </c>
      <c r="K121" s="371" t="s">
        <v>146</v>
      </c>
      <c r="L121" s="371" t="s">
        <v>146</v>
      </c>
      <c r="M121" s="371" t="s">
        <v>146</v>
      </c>
      <c r="N121" s="103" t="s">
        <v>133</v>
      </c>
    </row>
    <row r="122" spans="1:14">
      <c r="A122" s="264"/>
      <c r="B122" s="890"/>
      <c r="C122" s="901"/>
      <c r="D122" s="264"/>
      <c r="E122" s="264"/>
      <c r="F122" s="371" t="s">
        <v>585</v>
      </c>
      <c r="G122" s="371" t="s">
        <v>0</v>
      </c>
      <c r="H122" s="371" t="s">
        <v>146</v>
      </c>
      <c r="I122" s="371" t="s">
        <v>146</v>
      </c>
      <c r="J122" s="371" t="s">
        <v>146</v>
      </c>
      <c r="K122" s="371">
        <v>0.01</v>
      </c>
      <c r="L122" s="371" t="s">
        <v>146</v>
      </c>
      <c r="M122" s="371">
        <v>0.01</v>
      </c>
      <c r="N122" s="103" t="s">
        <v>143</v>
      </c>
    </row>
    <row r="123" spans="1:14">
      <c r="A123" s="264"/>
      <c r="B123" s="890"/>
      <c r="C123" s="901"/>
      <c r="D123" s="264"/>
      <c r="E123" s="375"/>
      <c r="F123" s="376" t="s">
        <v>585</v>
      </c>
      <c r="G123" s="376" t="s">
        <v>0</v>
      </c>
      <c r="H123" s="376" t="s">
        <v>146</v>
      </c>
      <c r="I123" s="376" t="s">
        <v>146</v>
      </c>
      <c r="J123" s="376" t="s">
        <v>146</v>
      </c>
      <c r="K123" s="376">
        <v>4.8000000000000001E-2</v>
      </c>
      <c r="L123" s="376" t="s">
        <v>146</v>
      </c>
      <c r="M123" s="376">
        <v>4.8000000000000001E-2</v>
      </c>
      <c r="N123" s="377" t="s">
        <v>215</v>
      </c>
    </row>
    <row r="124" spans="1:14" ht="36">
      <c r="A124" s="404"/>
      <c r="B124" s="890"/>
      <c r="C124" s="901"/>
      <c r="D124" s="103" t="s">
        <v>672</v>
      </c>
      <c r="E124" s="413" t="s">
        <v>673</v>
      </c>
      <c r="F124" s="414" t="s">
        <v>556</v>
      </c>
      <c r="G124" s="414" t="s">
        <v>0</v>
      </c>
      <c r="H124" s="414" t="s">
        <v>146</v>
      </c>
      <c r="I124" s="414" t="s">
        <v>146</v>
      </c>
      <c r="J124" s="414" t="s">
        <v>146</v>
      </c>
      <c r="K124" s="414">
        <v>5.0000000000000001E-3</v>
      </c>
      <c r="L124" s="414" t="s">
        <v>146</v>
      </c>
      <c r="M124" s="414">
        <v>5.0000000000000001E-3</v>
      </c>
      <c r="N124" s="413" t="s">
        <v>145</v>
      </c>
    </row>
    <row r="125" spans="1:14">
      <c r="A125" s="890" t="s">
        <v>74</v>
      </c>
      <c r="B125" s="890"/>
      <c r="C125" s="901"/>
      <c r="D125" s="203" t="s">
        <v>365</v>
      </c>
      <c r="E125" s="206"/>
      <c r="F125" s="368"/>
      <c r="G125" s="368"/>
      <c r="H125" s="368"/>
      <c r="I125" s="368"/>
      <c r="J125" s="368"/>
      <c r="K125" s="368"/>
      <c r="L125" s="368"/>
      <c r="M125" s="368"/>
      <c r="N125" s="206"/>
    </row>
    <row r="126" spans="1:14" ht="36">
      <c r="A126" s="894"/>
      <c r="B126" s="264"/>
      <c r="C126" s="366"/>
      <c r="D126" s="174" t="s">
        <v>223</v>
      </c>
      <c r="E126" s="174" t="s">
        <v>844</v>
      </c>
      <c r="F126" s="285" t="s">
        <v>776</v>
      </c>
      <c r="G126" s="285" t="s">
        <v>387</v>
      </c>
      <c r="H126" s="285" t="s">
        <v>146</v>
      </c>
      <c r="I126" s="285" t="s">
        <v>146</v>
      </c>
      <c r="J126" s="285" t="s">
        <v>146</v>
      </c>
      <c r="K126" s="285" t="s">
        <v>146</v>
      </c>
      <c r="L126" s="285" t="s">
        <v>146</v>
      </c>
      <c r="M126" s="285" t="s">
        <v>146</v>
      </c>
      <c r="N126" s="174" t="s">
        <v>139</v>
      </c>
    </row>
    <row r="127" spans="1:14" ht="18.75" customHeight="1">
      <c r="A127" s="889" t="s">
        <v>75</v>
      </c>
      <c r="B127" s="264"/>
      <c r="C127" s="264"/>
      <c r="D127" s="172" t="s">
        <v>366</v>
      </c>
      <c r="E127" s="175"/>
      <c r="F127" s="378"/>
      <c r="G127" s="378"/>
      <c r="H127" s="378"/>
      <c r="I127" s="378"/>
      <c r="J127" s="378"/>
      <c r="K127" s="378"/>
      <c r="L127" s="378"/>
      <c r="M127" s="378"/>
      <c r="N127" s="175"/>
    </row>
    <row r="128" spans="1:14" ht="18.75" customHeight="1">
      <c r="A128" s="890"/>
      <c r="B128" s="264"/>
      <c r="C128" s="264"/>
      <c r="D128" s="891" t="s">
        <v>230</v>
      </c>
      <c r="E128" s="890" t="s">
        <v>620</v>
      </c>
      <c r="F128" s="285" t="s">
        <v>637</v>
      </c>
      <c r="G128" s="285" t="s">
        <v>387</v>
      </c>
      <c r="H128" s="285" t="s">
        <v>146</v>
      </c>
      <c r="I128" s="285" t="s">
        <v>146</v>
      </c>
      <c r="J128" s="285" t="s">
        <v>146</v>
      </c>
      <c r="K128" s="285" t="s">
        <v>146</v>
      </c>
      <c r="L128" s="285" t="s">
        <v>146</v>
      </c>
      <c r="M128" s="285" t="s">
        <v>146</v>
      </c>
      <c r="N128" s="174" t="s">
        <v>157</v>
      </c>
    </row>
    <row r="129" spans="1:14" ht="18.75" customHeight="1">
      <c r="A129" s="890"/>
      <c r="B129" s="264"/>
      <c r="C129" s="264"/>
      <c r="D129" s="891"/>
      <c r="E129" s="890"/>
      <c r="F129" s="285" t="s">
        <v>621</v>
      </c>
      <c r="G129" s="285" t="s">
        <v>0</v>
      </c>
      <c r="H129" s="285" t="s">
        <v>146</v>
      </c>
      <c r="I129" s="285" t="s">
        <v>146</v>
      </c>
      <c r="J129" s="285" t="s">
        <v>146</v>
      </c>
      <c r="K129" s="285" t="s">
        <v>146</v>
      </c>
      <c r="L129" s="285" t="s">
        <v>146</v>
      </c>
      <c r="M129" s="285" t="s">
        <v>146</v>
      </c>
      <c r="N129" s="174" t="s">
        <v>217</v>
      </c>
    </row>
    <row r="130" spans="1:14" ht="21" customHeight="1">
      <c r="A130" s="372"/>
      <c r="B130" s="264"/>
      <c r="C130" s="264"/>
      <c r="D130" s="891"/>
      <c r="E130" s="890"/>
      <c r="F130" s="278" t="s">
        <v>763</v>
      </c>
      <c r="G130" s="278" t="s">
        <v>0</v>
      </c>
      <c r="H130" s="278" t="s">
        <v>146</v>
      </c>
      <c r="I130" s="278" t="s">
        <v>146</v>
      </c>
      <c r="J130" s="278" t="s">
        <v>146</v>
      </c>
      <c r="K130" s="278">
        <v>0.5</v>
      </c>
      <c r="L130" s="278" t="s">
        <v>146</v>
      </c>
      <c r="M130" s="278">
        <v>0.5</v>
      </c>
      <c r="N130" s="104" t="s">
        <v>143</v>
      </c>
    </row>
    <row r="131" spans="1:14">
      <c r="A131" s="372"/>
      <c r="B131" s="264"/>
      <c r="C131" s="264"/>
      <c r="D131" s="350"/>
      <c r="E131" s="264"/>
      <c r="F131" s="278" t="s">
        <v>621</v>
      </c>
      <c r="G131" s="278" t="s">
        <v>0</v>
      </c>
      <c r="H131" s="278" t="s">
        <v>146</v>
      </c>
      <c r="I131" s="278" t="s">
        <v>146</v>
      </c>
      <c r="J131" s="278" t="s">
        <v>146</v>
      </c>
      <c r="K131" s="278">
        <v>0.03</v>
      </c>
      <c r="L131" s="278" t="s">
        <v>146</v>
      </c>
      <c r="M131" s="278">
        <v>0.03</v>
      </c>
      <c r="N131" s="104" t="s">
        <v>162</v>
      </c>
    </row>
    <row r="132" spans="1:14">
      <c r="A132" s="372"/>
      <c r="B132" s="264"/>
      <c r="C132" s="264"/>
      <c r="D132" s="350"/>
      <c r="E132" s="173"/>
      <c r="F132" s="278" t="s">
        <v>621</v>
      </c>
      <c r="G132" s="278" t="s">
        <v>0</v>
      </c>
      <c r="H132" s="278" t="s">
        <v>146</v>
      </c>
      <c r="I132" s="278" t="s">
        <v>146</v>
      </c>
      <c r="J132" s="278" t="s">
        <v>146</v>
      </c>
      <c r="K132" s="278" t="s">
        <v>146</v>
      </c>
      <c r="L132" s="278" t="s">
        <v>146</v>
      </c>
      <c r="M132" s="278" t="s">
        <v>146</v>
      </c>
      <c r="N132" s="104" t="s">
        <v>185</v>
      </c>
    </row>
    <row r="133" spans="1:14">
      <c r="A133" s="372"/>
      <c r="B133" s="264"/>
      <c r="C133" s="264"/>
      <c r="D133" s="350"/>
      <c r="E133" s="889" t="s">
        <v>777</v>
      </c>
      <c r="F133" s="299">
        <v>3.8</v>
      </c>
      <c r="G133" s="285" t="s">
        <v>0</v>
      </c>
      <c r="H133" s="285" t="s">
        <v>146</v>
      </c>
      <c r="I133" s="285" t="s">
        <v>146</v>
      </c>
      <c r="J133" s="285" t="s">
        <v>146</v>
      </c>
      <c r="K133" s="285" t="s">
        <v>146</v>
      </c>
      <c r="L133" s="285" t="s">
        <v>146</v>
      </c>
      <c r="M133" s="285" t="s">
        <v>146</v>
      </c>
      <c r="N133" s="174" t="s">
        <v>139</v>
      </c>
    </row>
    <row r="134" spans="1:14">
      <c r="A134" s="372"/>
      <c r="B134" s="264"/>
      <c r="C134" s="264"/>
      <c r="D134" s="350"/>
      <c r="E134" s="894"/>
      <c r="F134" s="299" t="s">
        <v>778</v>
      </c>
      <c r="G134" s="285" t="s">
        <v>0</v>
      </c>
      <c r="H134" s="285" t="s">
        <v>146</v>
      </c>
      <c r="I134" s="285" t="s">
        <v>146</v>
      </c>
      <c r="J134" s="285" t="s">
        <v>146</v>
      </c>
      <c r="K134" s="285" t="s">
        <v>146</v>
      </c>
      <c r="L134" s="285" t="s">
        <v>146</v>
      </c>
      <c r="M134" s="285" t="s">
        <v>146</v>
      </c>
      <c r="N134" s="174" t="s">
        <v>133</v>
      </c>
    </row>
    <row r="135" spans="1:14" ht="72">
      <c r="A135" s="372"/>
      <c r="B135" s="264"/>
      <c r="C135" s="264"/>
      <c r="D135" s="173"/>
      <c r="E135" s="173" t="s">
        <v>563</v>
      </c>
      <c r="F135" s="369" t="s">
        <v>564</v>
      </c>
      <c r="G135" s="369" t="s">
        <v>387</v>
      </c>
      <c r="H135" s="369" t="s">
        <v>146</v>
      </c>
      <c r="I135" s="369" t="s">
        <v>146</v>
      </c>
      <c r="J135" s="369" t="s">
        <v>146</v>
      </c>
      <c r="K135" s="369" t="s">
        <v>146</v>
      </c>
      <c r="L135" s="369" t="s">
        <v>146</v>
      </c>
      <c r="M135" s="369" t="s">
        <v>146</v>
      </c>
      <c r="N135" s="370" t="s">
        <v>335</v>
      </c>
    </row>
    <row r="136" spans="1:14" ht="36">
      <c r="A136" s="373"/>
      <c r="B136" s="173"/>
      <c r="C136" s="173"/>
      <c r="D136" s="173" t="s">
        <v>741</v>
      </c>
      <c r="E136" s="173" t="s">
        <v>620</v>
      </c>
      <c r="F136" s="369" t="s">
        <v>621</v>
      </c>
      <c r="G136" s="369" t="s">
        <v>387</v>
      </c>
      <c r="H136" s="369" t="s">
        <v>146</v>
      </c>
      <c r="I136" s="369" t="s">
        <v>146</v>
      </c>
      <c r="J136" s="369" t="s">
        <v>146</v>
      </c>
      <c r="K136" s="369" t="s">
        <v>146</v>
      </c>
      <c r="L136" s="369" t="s">
        <v>146</v>
      </c>
      <c r="M136" s="369" t="s">
        <v>146</v>
      </c>
      <c r="N136" s="173" t="s">
        <v>133</v>
      </c>
    </row>
    <row r="137" spans="1:14" ht="36">
      <c r="A137" s="372" t="s">
        <v>788</v>
      </c>
      <c r="B137" s="264"/>
      <c r="C137" s="264"/>
      <c r="D137" s="173" t="s">
        <v>675</v>
      </c>
      <c r="E137" s="173" t="s">
        <v>676</v>
      </c>
      <c r="F137" s="369" t="s">
        <v>677</v>
      </c>
      <c r="G137" s="369" t="s">
        <v>387</v>
      </c>
      <c r="H137" s="369" t="s">
        <v>146</v>
      </c>
      <c r="I137" s="369" t="s">
        <v>146</v>
      </c>
      <c r="J137" s="369" t="s">
        <v>146</v>
      </c>
      <c r="K137" s="369">
        <v>0.92749999999999999</v>
      </c>
      <c r="L137" s="369" t="s">
        <v>146</v>
      </c>
      <c r="M137" s="369">
        <v>0.92749999999999999</v>
      </c>
      <c r="N137" s="173" t="s">
        <v>145</v>
      </c>
    </row>
    <row r="138" spans="1:14" ht="54">
      <c r="A138" s="372"/>
      <c r="B138" s="264"/>
      <c r="C138" s="264"/>
      <c r="D138" s="173" t="s">
        <v>678</v>
      </c>
      <c r="E138" s="173" t="s">
        <v>679</v>
      </c>
      <c r="F138" s="369" t="s">
        <v>531</v>
      </c>
      <c r="G138" s="369" t="s">
        <v>0</v>
      </c>
      <c r="H138" s="369" t="s">
        <v>146</v>
      </c>
      <c r="I138" s="369" t="s">
        <v>146</v>
      </c>
      <c r="J138" s="369" t="s">
        <v>146</v>
      </c>
      <c r="K138" s="369">
        <v>3.0000000000000001E-3</v>
      </c>
      <c r="L138" s="369" t="s">
        <v>146</v>
      </c>
      <c r="M138" s="369">
        <v>3.0000000000000001E-3</v>
      </c>
      <c r="N138" s="173" t="s">
        <v>145</v>
      </c>
    </row>
    <row r="139" spans="1:14" ht="36">
      <c r="A139" s="372"/>
      <c r="B139" s="264"/>
      <c r="C139" s="264"/>
      <c r="D139" s="173" t="s">
        <v>723</v>
      </c>
      <c r="E139" s="173" t="s">
        <v>724</v>
      </c>
      <c r="F139" s="369" t="s">
        <v>637</v>
      </c>
      <c r="G139" s="369" t="s">
        <v>387</v>
      </c>
      <c r="H139" s="369" t="s">
        <v>146</v>
      </c>
      <c r="I139" s="369" t="s">
        <v>146</v>
      </c>
      <c r="J139" s="369" t="s">
        <v>146</v>
      </c>
      <c r="K139" s="369" t="s">
        <v>146</v>
      </c>
      <c r="L139" s="369" t="s">
        <v>146</v>
      </c>
      <c r="M139" s="369" t="s">
        <v>146</v>
      </c>
      <c r="N139" s="173" t="s">
        <v>129</v>
      </c>
    </row>
    <row r="140" spans="1:14" ht="36">
      <c r="A140" s="409"/>
      <c r="B140" s="264"/>
      <c r="C140" s="264"/>
      <c r="D140" s="377" t="s">
        <v>619</v>
      </c>
      <c r="E140" s="409" t="s">
        <v>620</v>
      </c>
      <c r="F140" s="376" t="s">
        <v>621</v>
      </c>
      <c r="G140" s="376" t="s">
        <v>0</v>
      </c>
      <c r="H140" s="376" t="s">
        <v>146</v>
      </c>
      <c r="I140" s="376" t="s">
        <v>146</v>
      </c>
      <c r="J140" s="376" t="s">
        <v>146</v>
      </c>
      <c r="K140" s="376" t="s">
        <v>146</v>
      </c>
      <c r="L140" s="376" t="s">
        <v>146</v>
      </c>
      <c r="M140" s="376" t="s">
        <v>146</v>
      </c>
      <c r="N140" s="410" t="s">
        <v>137</v>
      </c>
    </row>
    <row r="141" spans="1:14">
      <c r="A141" s="58" t="s">
        <v>76</v>
      </c>
      <c r="B141" s="58"/>
      <c r="C141" s="58"/>
      <c r="D141" s="148"/>
      <c r="E141" s="148"/>
      <c r="F141" s="216"/>
      <c r="G141" s="154"/>
      <c r="H141" s="216"/>
      <c r="I141" s="216"/>
      <c r="J141" s="216"/>
      <c r="K141" s="216"/>
      <c r="L141" s="216"/>
      <c r="M141" s="216"/>
      <c r="N141" s="148"/>
    </row>
    <row r="142" spans="1:14" ht="18.75" customHeight="1">
      <c r="A142" s="859" t="s">
        <v>77</v>
      </c>
      <c r="B142" s="58"/>
      <c r="C142" s="58"/>
      <c r="D142" s="168" t="s">
        <v>367</v>
      </c>
      <c r="E142" s="76"/>
      <c r="F142" s="179"/>
      <c r="G142" s="179"/>
      <c r="H142" s="179"/>
      <c r="I142" s="179"/>
      <c r="J142" s="179"/>
      <c r="K142" s="179"/>
      <c r="L142" s="179"/>
      <c r="M142" s="179"/>
      <c r="N142" s="76"/>
    </row>
    <row r="143" spans="1:14" ht="36">
      <c r="A143" s="859"/>
      <c r="B143" s="153"/>
      <c r="C143" s="153"/>
      <c r="D143" s="398" t="s">
        <v>231</v>
      </c>
      <c r="E143" s="389" t="s">
        <v>808</v>
      </c>
      <c r="F143" s="411" t="s">
        <v>809</v>
      </c>
      <c r="G143" s="388" t="s">
        <v>160</v>
      </c>
      <c r="H143" s="388" t="s">
        <v>146</v>
      </c>
      <c r="I143" s="388" t="s">
        <v>146</v>
      </c>
      <c r="J143" s="388" t="s">
        <v>146</v>
      </c>
      <c r="K143" s="388" t="s">
        <v>146</v>
      </c>
      <c r="L143" s="388" t="s">
        <v>146</v>
      </c>
      <c r="M143" s="388" t="s">
        <v>146</v>
      </c>
      <c r="N143" s="389" t="s">
        <v>160</v>
      </c>
    </row>
    <row r="144" spans="1:14" ht="54">
      <c r="A144" s="866"/>
      <c r="B144" s="396"/>
      <c r="C144" s="396"/>
      <c r="D144" s="396" t="s">
        <v>834</v>
      </c>
      <c r="E144" s="403" t="s">
        <v>835</v>
      </c>
      <c r="F144" s="185" t="s">
        <v>836</v>
      </c>
      <c r="G144" s="185" t="s">
        <v>387</v>
      </c>
      <c r="H144" s="185" t="s">
        <v>146</v>
      </c>
      <c r="I144" s="185" t="s">
        <v>146</v>
      </c>
      <c r="J144" s="185" t="s">
        <v>146</v>
      </c>
      <c r="K144" s="185" t="s">
        <v>146</v>
      </c>
      <c r="L144" s="185" t="s">
        <v>146</v>
      </c>
      <c r="M144" s="185" t="s">
        <v>146</v>
      </c>
      <c r="N144" s="403" t="s">
        <v>833</v>
      </c>
    </row>
    <row r="145" spans="1:14">
      <c r="A145" s="105" t="s">
        <v>117</v>
      </c>
      <c r="B145" s="105"/>
      <c r="C145" s="105"/>
      <c r="D145" s="106"/>
      <c r="E145" s="106"/>
      <c r="F145" s="342"/>
      <c r="G145" s="342"/>
      <c r="H145" s="342"/>
      <c r="I145" s="342"/>
      <c r="J145" s="342"/>
      <c r="K145" s="342"/>
      <c r="L145" s="342"/>
      <c r="M145" s="342"/>
      <c r="N145" s="106"/>
    </row>
    <row r="146" spans="1:14" ht="18.75" customHeight="1">
      <c r="A146" s="859" t="s">
        <v>79</v>
      </c>
      <c r="B146" s="62"/>
      <c r="C146" s="62"/>
      <c r="D146" s="158" t="s">
        <v>368</v>
      </c>
      <c r="E146" s="164"/>
      <c r="F146" s="182"/>
      <c r="G146" s="182"/>
      <c r="H146" s="182"/>
      <c r="I146" s="182"/>
      <c r="J146" s="182"/>
      <c r="K146" s="182"/>
      <c r="L146" s="182"/>
      <c r="M146" s="182"/>
      <c r="N146" s="164"/>
    </row>
    <row r="147" spans="1:14">
      <c r="A147" s="859"/>
      <c r="B147" s="62"/>
      <c r="C147" s="62"/>
      <c r="D147" s="260" t="s">
        <v>234</v>
      </c>
      <c r="E147" s="893" t="s">
        <v>622</v>
      </c>
      <c r="F147" s="183" t="s">
        <v>783</v>
      </c>
      <c r="G147" s="183" t="s">
        <v>0</v>
      </c>
      <c r="H147" s="183" t="s">
        <v>146</v>
      </c>
      <c r="I147" s="183" t="s">
        <v>146</v>
      </c>
      <c r="J147" s="183" t="s">
        <v>146</v>
      </c>
      <c r="K147" s="183" t="s">
        <v>146</v>
      </c>
      <c r="L147" s="183" t="s">
        <v>146</v>
      </c>
      <c r="M147" s="183" t="s">
        <v>146</v>
      </c>
      <c r="N147" s="261" t="s">
        <v>160</v>
      </c>
    </row>
    <row r="148" spans="1:14">
      <c r="A148" s="396"/>
      <c r="B148" s="62"/>
      <c r="C148" s="62"/>
      <c r="D148" s="403"/>
      <c r="E148" s="893"/>
      <c r="F148" s="183" t="s">
        <v>577</v>
      </c>
      <c r="G148" s="183" t="s">
        <v>0</v>
      </c>
      <c r="H148" s="183" t="s">
        <v>146</v>
      </c>
      <c r="I148" s="183" t="s">
        <v>146</v>
      </c>
      <c r="J148" s="183" t="s">
        <v>146</v>
      </c>
      <c r="K148" s="183" t="s">
        <v>146</v>
      </c>
      <c r="L148" s="183" t="s">
        <v>146</v>
      </c>
      <c r="M148" s="183" t="s">
        <v>146</v>
      </c>
      <c r="N148" s="405" t="s">
        <v>157</v>
      </c>
    </row>
    <row r="149" spans="1:14">
      <c r="A149" s="345"/>
      <c r="B149" s="62"/>
      <c r="C149" s="62"/>
      <c r="D149" s="351"/>
      <c r="E149" s="893"/>
      <c r="F149" s="183" t="s">
        <v>556</v>
      </c>
      <c r="G149" s="183" t="s">
        <v>0</v>
      </c>
      <c r="H149" s="183" t="s">
        <v>146</v>
      </c>
      <c r="I149" s="183" t="s">
        <v>146</v>
      </c>
      <c r="J149" s="183" t="s">
        <v>146</v>
      </c>
      <c r="K149" s="183" t="s">
        <v>146</v>
      </c>
      <c r="L149" s="183" t="s">
        <v>146</v>
      </c>
      <c r="M149" s="183" t="s">
        <v>146</v>
      </c>
      <c r="N149" s="352" t="s">
        <v>139</v>
      </c>
    </row>
    <row r="150" spans="1:14">
      <c r="A150" s="253"/>
      <c r="B150" s="62"/>
      <c r="C150" s="62"/>
      <c r="D150" s="260"/>
      <c r="E150" s="895"/>
      <c r="F150" s="183" t="s">
        <v>531</v>
      </c>
      <c r="G150" s="183" t="s">
        <v>0</v>
      </c>
      <c r="H150" s="183" t="s">
        <v>146</v>
      </c>
      <c r="I150" s="183" t="s">
        <v>146</v>
      </c>
      <c r="J150" s="183" t="s">
        <v>146</v>
      </c>
      <c r="K150" s="183">
        <v>0.05</v>
      </c>
      <c r="L150" s="183" t="s">
        <v>146</v>
      </c>
      <c r="M150" s="183">
        <v>0.05</v>
      </c>
      <c r="N150" s="261" t="s">
        <v>185</v>
      </c>
    </row>
    <row r="151" spans="1:14" ht="36">
      <c r="A151" s="289"/>
      <c r="B151" s="62"/>
      <c r="C151" s="62"/>
      <c r="D151" s="293"/>
      <c r="E151" s="292" t="s">
        <v>725</v>
      </c>
      <c r="F151" s="183" t="s">
        <v>531</v>
      </c>
      <c r="G151" s="183" t="s">
        <v>0</v>
      </c>
      <c r="H151" s="183" t="s">
        <v>146</v>
      </c>
      <c r="I151" s="183" t="s">
        <v>146</v>
      </c>
      <c r="J151" s="183" t="s">
        <v>146</v>
      </c>
      <c r="K151" s="183">
        <v>0.04</v>
      </c>
      <c r="L151" s="183" t="s">
        <v>146</v>
      </c>
      <c r="M151" s="183">
        <v>0.04</v>
      </c>
      <c r="N151" s="292" t="s">
        <v>129</v>
      </c>
    </row>
    <row r="152" spans="1:14" ht="72">
      <c r="A152" s="215"/>
      <c r="B152" s="62"/>
      <c r="C152" s="62"/>
      <c r="D152" s="215"/>
      <c r="E152" s="47" t="s">
        <v>549</v>
      </c>
      <c r="F152" s="162" t="s">
        <v>550</v>
      </c>
      <c r="G152" s="162" t="s">
        <v>0</v>
      </c>
      <c r="H152" s="162" t="s">
        <v>146</v>
      </c>
      <c r="I152" s="162" t="s">
        <v>146</v>
      </c>
      <c r="J152" s="162" t="s">
        <v>146</v>
      </c>
      <c r="K152" s="162" t="s">
        <v>146</v>
      </c>
      <c r="L152" s="162" t="s">
        <v>146</v>
      </c>
      <c r="M152" s="162" t="s">
        <v>146</v>
      </c>
      <c r="N152" s="239" t="s">
        <v>208</v>
      </c>
    </row>
    <row r="153" spans="1:14" ht="78">
      <c r="A153" s="346"/>
      <c r="B153" s="128"/>
      <c r="C153" s="128"/>
      <c r="D153" s="346"/>
      <c r="E153" s="346" t="s">
        <v>565</v>
      </c>
      <c r="F153" s="286" t="s">
        <v>837</v>
      </c>
      <c r="G153" s="348" t="s">
        <v>0</v>
      </c>
      <c r="H153" s="348" t="s">
        <v>146</v>
      </c>
      <c r="I153" s="348" t="s">
        <v>146</v>
      </c>
      <c r="J153" s="348" t="s">
        <v>146</v>
      </c>
      <c r="K153" s="348">
        <v>6.0000000000000001E-3</v>
      </c>
      <c r="L153" s="348" t="s">
        <v>146</v>
      </c>
      <c r="M153" s="348">
        <v>6.0000000000000001E-3</v>
      </c>
      <c r="N153" s="240" t="s">
        <v>335</v>
      </c>
    </row>
    <row r="154" spans="1:14" ht="54">
      <c r="A154" s="304" t="s">
        <v>789</v>
      </c>
      <c r="B154" s="62"/>
      <c r="C154" s="62"/>
      <c r="D154" s="346" t="s">
        <v>742</v>
      </c>
      <c r="E154" s="346" t="s">
        <v>743</v>
      </c>
      <c r="F154" s="348" t="s">
        <v>738</v>
      </c>
      <c r="G154" s="348" t="s">
        <v>0</v>
      </c>
      <c r="H154" s="348" t="s">
        <v>146</v>
      </c>
      <c r="I154" s="348" t="s">
        <v>146</v>
      </c>
      <c r="J154" s="348" t="s">
        <v>146</v>
      </c>
      <c r="K154" s="348">
        <v>0.35</v>
      </c>
      <c r="L154" s="348" t="s">
        <v>146</v>
      </c>
      <c r="M154" s="348">
        <v>0.35</v>
      </c>
      <c r="N154" s="346" t="s">
        <v>133</v>
      </c>
    </row>
    <row r="155" spans="1:14" ht="36">
      <c r="A155" s="267"/>
      <c r="B155" s="62"/>
      <c r="C155" s="62"/>
      <c r="D155" s="267" t="s">
        <v>680</v>
      </c>
      <c r="E155" s="267" t="s">
        <v>622</v>
      </c>
      <c r="F155" s="262" t="s">
        <v>577</v>
      </c>
      <c r="G155" s="262" t="s">
        <v>0</v>
      </c>
      <c r="H155" s="262" t="s">
        <v>146</v>
      </c>
      <c r="I155" s="262" t="s">
        <v>146</v>
      </c>
      <c r="J155" s="262" t="s">
        <v>146</v>
      </c>
      <c r="K155" s="262" t="s">
        <v>146</v>
      </c>
      <c r="L155" s="262" t="s">
        <v>146</v>
      </c>
      <c r="M155" s="262" t="s">
        <v>146</v>
      </c>
      <c r="N155" s="245" t="s">
        <v>145</v>
      </c>
    </row>
    <row r="156" spans="1:14" ht="18.75" customHeight="1">
      <c r="A156" s="864" t="s">
        <v>80</v>
      </c>
      <c r="B156" s="211"/>
      <c r="C156" s="211"/>
      <c r="D156" s="160" t="s">
        <v>369</v>
      </c>
      <c r="E156" s="163"/>
      <c r="F156" s="181"/>
      <c r="G156" s="181"/>
      <c r="H156" s="181"/>
      <c r="I156" s="181"/>
      <c r="J156" s="181"/>
      <c r="K156" s="181"/>
      <c r="L156" s="181"/>
      <c r="M156" s="181"/>
      <c r="N156" s="163"/>
    </row>
    <row r="157" spans="1:14" ht="54">
      <c r="A157" s="859"/>
      <c r="B157" s="211"/>
      <c r="C157" s="211"/>
      <c r="D157" s="352" t="s">
        <v>810</v>
      </c>
      <c r="E157" s="352" t="s">
        <v>779</v>
      </c>
      <c r="F157" s="183" t="s">
        <v>554</v>
      </c>
      <c r="G157" s="183" t="s">
        <v>387</v>
      </c>
      <c r="H157" s="183" t="s">
        <v>146</v>
      </c>
      <c r="I157" s="183" t="s">
        <v>146</v>
      </c>
      <c r="J157" s="183" t="s">
        <v>146</v>
      </c>
      <c r="K157" s="183" t="s">
        <v>146</v>
      </c>
      <c r="L157" s="183" t="s">
        <v>146</v>
      </c>
      <c r="M157" s="183" t="s">
        <v>146</v>
      </c>
      <c r="N157" s="352" t="s">
        <v>139</v>
      </c>
    </row>
    <row r="158" spans="1:14">
      <c r="A158" s="859"/>
      <c r="B158" s="211"/>
      <c r="C158" s="211"/>
      <c r="D158" s="158" t="s">
        <v>492</v>
      </c>
      <c r="E158" s="164"/>
      <c r="F158" s="182"/>
      <c r="G158" s="182"/>
      <c r="H158" s="182"/>
      <c r="I158" s="182"/>
      <c r="J158" s="182"/>
      <c r="K158" s="182"/>
      <c r="L158" s="182"/>
      <c r="M158" s="182"/>
      <c r="N158" s="164"/>
    </row>
    <row r="159" spans="1:14" ht="36">
      <c r="A159" s="859"/>
      <c r="B159" s="267"/>
      <c r="C159" s="267"/>
      <c r="D159" s="271" t="s">
        <v>388</v>
      </c>
      <c r="E159" s="271" t="s">
        <v>681</v>
      </c>
      <c r="F159" s="183" t="s">
        <v>682</v>
      </c>
      <c r="G159" s="183" t="s">
        <v>0</v>
      </c>
      <c r="H159" s="183" t="s">
        <v>146</v>
      </c>
      <c r="I159" s="183" t="s">
        <v>146</v>
      </c>
      <c r="J159" s="183" t="s">
        <v>146</v>
      </c>
      <c r="K159" s="183" t="s">
        <v>146</v>
      </c>
      <c r="L159" s="183" t="s">
        <v>146</v>
      </c>
      <c r="M159" s="183" t="s">
        <v>146</v>
      </c>
      <c r="N159" s="271" t="s">
        <v>145</v>
      </c>
    </row>
    <row r="160" spans="1:14">
      <c r="A160" s="353"/>
      <c r="B160" s="353"/>
      <c r="C160" s="353"/>
      <c r="D160" s="359" t="s">
        <v>683</v>
      </c>
      <c r="E160" s="892" t="s">
        <v>650</v>
      </c>
      <c r="F160" s="235" t="s">
        <v>684</v>
      </c>
      <c r="G160" s="235" t="s">
        <v>0</v>
      </c>
      <c r="H160" s="235" t="s">
        <v>146</v>
      </c>
      <c r="I160" s="235" t="s">
        <v>146</v>
      </c>
      <c r="J160" s="235" t="s">
        <v>146</v>
      </c>
      <c r="K160" s="235">
        <v>0.08</v>
      </c>
      <c r="L160" s="235" t="s">
        <v>146</v>
      </c>
      <c r="M160" s="235">
        <v>0.08</v>
      </c>
      <c r="N160" s="89" t="s">
        <v>160</v>
      </c>
    </row>
    <row r="161" spans="1:14">
      <c r="A161" s="354"/>
      <c r="B161" s="354"/>
      <c r="C161" s="354"/>
      <c r="D161" s="204"/>
      <c r="E161" s="903"/>
      <c r="F161" s="237" t="s">
        <v>684</v>
      </c>
      <c r="G161" s="237" t="s">
        <v>0</v>
      </c>
      <c r="H161" s="237" t="s">
        <v>146</v>
      </c>
      <c r="I161" s="237" t="s">
        <v>146</v>
      </c>
      <c r="J161" s="237" t="s">
        <v>146</v>
      </c>
      <c r="K161" s="237">
        <v>0.08</v>
      </c>
      <c r="L161" s="237" t="s">
        <v>146</v>
      </c>
      <c r="M161" s="237">
        <v>0.08</v>
      </c>
      <c r="N161" s="207" t="s">
        <v>145</v>
      </c>
    </row>
    <row r="162" spans="1:14" ht="18.75" customHeight="1">
      <c r="A162" s="859" t="s">
        <v>81</v>
      </c>
      <c r="B162" s="148"/>
      <c r="C162" s="148"/>
      <c r="D162" s="203" t="s">
        <v>370</v>
      </c>
      <c r="E162" s="158"/>
      <c r="F162" s="287"/>
      <c r="G162" s="287"/>
      <c r="H162" s="287"/>
      <c r="I162" s="287"/>
      <c r="J162" s="287"/>
      <c r="K162" s="287"/>
      <c r="L162" s="287"/>
      <c r="M162" s="287"/>
      <c r="N162" s="288"/>
    </row>
    <row r="163" spans="1:14" ht="36">
      <c r="A163" s="859"/>
      <c r="B163" s="148"/>
      <c r="C163" s="148"/>
      <c r="D163" s="173" t="s">
        <v>296</v>
      </c>
      <c r="E163" s="261" t="s">
        <v>533</v>
      </c>
      <c r="F163" s="263">
        <v>4</v>
      </c>
      <c r="G163" s="183" t="s">
        <v>389</v>
      </c>
      <c r="H163" s="183" t="s">
        <v>146</v>
      </c>
      <c r="I163" s="183" t="s">
        <v>146</v>
      </c>
      <c r="J163" s="183" t="s">
        <v>146</v>
      </c>
      <c r="K163" s="183">
        <v>0.3</v>
      </c>
      <c r="L163" s="183" t="s">
        <v>146</v>
      </c>
      <c r="M163" s="183">
        <v>0.3</v>
      </c>
      <c r="N163" s="174" t="s">
        <v>185</v>
      </c>
    </row>
    <row r="164" spans="1:14" ht="36">
      <c r="A164" s="62"/>
      <c r="B164" s="148"/>
      <c r="C164" s="148"/>
      <c r="D164" s="103" t="s">
        <v>294</v>
      </c>
      <c r="E164" s="89" t="s">
        <v>533</v>
      </c>
      <c r="F164" s="280">
        <v>4</v>
      </c>
      <c r="G164" s="183" t="s">
        <v>389</v>
      </c>
      <c r="H164" s="235" t="s">
        <v>146</v>
      </c>
      <c r="I164" s="235" t="s">
        <v>146</v>
      </c>
      <c r="J164" s="235" t="s">
        <v>146</v>
      </c>
      <c r="K164" s="235">
        <v>0.15</v>
      </c>
      <c r="L164" s="235" t="s">
        <v>146</v>
      </c>
      <c r="M164" s="235">
        <v>0.15</v>
      </c>
      <c r="N164" s="104" t="s">
        <v>185</v>
      </c>
    </row>
    <row r="165" spans="1:14">
      <c r="A165" s="253"/>
      <c r="B165" s="253"/>
      <c r="C165" s="253"/>
      <c r="D165" s="264" t="s">
        <v>237</v>
      </c>
      <c r="E165" s="892" t="s">
        <v>622</v>
      </c>
      <c r="F165" s="294" t="s">
        <v>577</v>
      </c>
      <c r="G165" s="285" t="s">
        <v>0</v>
      </c>
      <c r="H165" s="294" t="s">
        <v>146</v>
      </c>
      <c r="I165" s="294" t="s">
        <v>146</v>
      </c>
      <c r="J165" s="294" t="s">
        <v>146</v>
      </c>
      <c r="K165" s="294" t="s">
        <v>146</v>
      </c>
      <c r="L165" s="294" t="s">
        <v>146</v>
      </c>
      <c r="M165" s="294" t="s">
        <v>146</v>
      </c>
      <c r="N165" s="187" t="s">
        <v>160</v>
      </c>
    </row>
    <row r="166" spans="1:14">
      <c r="A166" s="353"/>
      <c r="B166" s="353"/>
      <c r="C166" s="353"/>
      <c r="D166" s="367"/>
      <c r="E166" s="893"/>
      <c r="F166" s="294" t="s">
        <v>531</v>
      </c>
      <c r="G166" s="285" t="s">
        <v>0</v>
      </c>
      <c r="H166" s="294" t="s">
        <v>146</v>
      </c>
      <c r="I166" s="294" t="s">
        <v>146</v>
      </c>
      <c r="J166" s="294" t="s">
        <v>146</v>
      </c>
      <c r="K166" s="294" t="s">
        <v>146</v>
      </c>
      <c r="L166" s="294" t="s">
        <v>146</v>
      </c>
      <c r="M166" s="294" t="s">
        <v>146</v>
      </c>
      <c r="N166" s="187" t="s">
        <v>157</v>
      </c>
    </row>
    <row r="167" spans="1:14">
      <c r="A167" s="345"/>
      <c r="B167" s="345"/>
      <c r="C167" s="345"/>
      <c r="D167" s="264"/>
      <c r="E167" s="893"/>
      <c r="F167" s="294" t="s">
        <v>556</v>
      </c>
      <c r="G167" s="285" t="s">
        <v>0</v>
      </c>
      <c r="H167" s="294" t="s">
        <v>146</v>
      </c>
      <c r="I167" s="294" t="s">
        <v>146</v>
      </c>
      <c r="J167" s="294" t="s">
        <v>146</v>
      </c>
      <c r="K167" s="294" t="s">
        <v>146</v>
      </c>
      <c r="L167" s="294" t="s">
        <v>146</v>
      </c>
      <c r="M167" s="294" t="s">
        <v>146</v>
      </c>
      <c r="N167" s="187" t="s">
        <v>139</v>
      </c>
    </row>
    <row r="168" spans="1:14">
      <c r="A168" s="345"/>
      <c r="B168" s="345"/>
      <c r="C168" s="345"/>
      <c r="D168" s="264"/>
      <c r="E168" s="893"/>
      <c r="F168" s="294" t="s">
        <v>531</v>
      </c>
      <c r="G168" s="285" t="s">
        <v>0</v>
      </c>
      <c r="H168" s="294" t="s">
        <v>146</v>
      </c>
      <c r="I168" s="294" t="s">
        <v>146</v>
      </c>
      <c r="J168" s="294" t="s">
        <v>146</v>
      </c>
      <c r="K168" s="294" t="s">
        <v>146</v>
      </c>
      <c r="L168" s="294" t="s">
        <v>146</v>
      </c>
      <c r="M168" s="294" t="s">
        <v>146</v>
      </c>
      <c r="N168" s="187" t="s">
        <v>217</v>
      </c>
    </row>
    <row r="169" spans="1:14">
      <c r="A169" s="253"/>
      <c r="B169" s="253"/>
      <c r="C169" s="253"/>
      <c r="D169" s="264"/>
      <c r="E169" s="893"/>
      <c r="F169" s="294" t="s">
        <v>762</v>
      </c>
      <c r="G169" s="183" t="s">
        <v>0</v>
      </c>
      <c r="H169" s="236" t="s">
        <v>146</v>
      </c>
      <c r="I169" s="236" t="s">
        <v>146</v>
      </c>
      <c r="J169" s="236" t="s">
        <v>146</v>
      </c>
      <c r="K169" s="236">
        <v>0.43</v>
      </c>
      <c r="L169" s="236" t="s">
        <v>146</v>
      </c>
      <c r="M169" s="236">
        <v>0.43</v>
      </c>
      <c r="N169" s="187" t="s">
        <v>143</v>
      </c>
    </row>
    <row r="170" spans="1:14">
      <c r="A170" s="353"/>
      <c r="B170" s="353"/>
      <c r="C170" s="353"/>
      <c r="D170" s="367"/>
      <c r="E170" s="893"/>
      <c r="F170" s="294" t="s">
        <v>531</v>
      </c>
      <c r="G170" s="183" t="s">
        <v>0</v>
      </c>
      <c r="H170" s="236" t="s">
        <v>146</v>
      </c>
      <c r="I170" s="236" t="s">
        <v>146</v>
      </c>
      <c r="J170" s="236" t="s">
        <v>146</v>
      </c>
      <c r="K170" s="236">
        <v>5.8500000000000003E-2</v>
      </c>
      <c r="L170" s="236" t="s">
        <v>146</v>
      </c>
      <c r="M170" s="236">
        <v>5.8500000000000003E-2</v>
      </c>
      <c r="N170" s="187" t="s">
        <v>583</v>
      </c>
    </row>
    <row r="171" spans="1:14">
      <c r="A171" s="353"/>
      <c r="B171" s="353"/>
      <c r="C171" s="353"/>
      <c r="D171" s="367"/>
      <c r="E171" s="893"/>
      <c r="F171" s="294" t="s">
        <v>531</v>
      </c>
      <c r="G171" s="183" t="s">
        <v>0</v>
      </c>
      <c r="H171" s="236" t="s">
        <v>146</v>
      </c>
      <c r="I171" s="236" t="s">
        <v>146</v>
      </c>
      <c r="J171" s="236" t="s">
        <v>146</v>
      </c>
      <c r="K171" s="236">
        <v>0.14000000000000001</v>
      </c>
      <c r="L171" s="236" t="s">
        <v>146</v>
      </c>
      <c r="M171" s="236">
        <v>0.14000000000000001</v>
      </c>
      <c r="N171" s="187" t="s">
        <v>162</v>
      </c>
    </row>
    <row r="172" spans="1:14">
      <c r="A172" s="253"/>
      <c r="B172" s="253"/>
      <c r="C172" s="253"/>
      <c r="D172" s="264"/>
      <c r="E172" s="893"/>
      <c r="F172" s="236" t="s">
        <v>531</v>
      </c>
      <c r="G172" s="183" t="s">
        <v>0</v>
      </c>
      <c r="H172" s="236" t="s">
        <v>146</v>
      </c>
      <c r="I172" s="236" t="s">
        <v>146</v>
      </c>
      <c r="J172" s="236" t="s">
        <v>146</v>
      </c>
      <c r="K172" s="236" t="s">
        <v>146</v>
      </c>
      <c r="L172" s="236" t="s">
        <v>146</v>
      </c>
      <c r="M172" s="236" t="s">
        <v>146</v>
      </c>
      <c r="N172" s="244" t="s">
        <v>137</v>
      </c>
    </row>
    <row r="173" spans="1:14">
      <c r="A173" s="253"/>
      <c r="B173" s="253"/>
      <c r="C173" s="253"/>
      <c r="D173" s="264"/>
      <c r="E173" s="260"/>
      <c r="F173" s="294" t="s">
        <v>548</v>
      </c>
      <c r="G173" s="285" t="s">
        <v>0</v>
      </c>
      <c r="H173" s="294" t="s">
        <v>146</v>
      </c>
      <c r="I173" s="294" t="s">
        <v>146</v>
      </c>
      <c r="J173" s="294" t="s">
        <v>146</v>
      </c>
      <c r="K173" s="294">
        <v>0.05</v>
      </c>
      <c r="L173" s="294" t="s">
        <v>146</v>
      </c>
      <c r="M173" s="294">
        <v>0.05</v>
      </c>
      <c r="N173" s="187" t="s">
        <v>185</v>
      </c>
    </row>
    <row r="174" spans="1:14">
      <c r="A174" s="215"/>
      <c r="B174" s="215"/>
      <c r="C174" s="215"/>
      <c r="D174" s="264"/>
      <c r="E174" s="892" t="s">
        <v>533</v>
      </c>
      <c r="F174" s="265">
        <v>4</v>
      </c>
      <c r="G174" s="183" t="s">
        <v>0</v>
      </c>
      <c r="H174" s="236" t="s">
        <v>146</v>
      </c>
      <c r="I174" s="236" t="s">
        <v>146</v>
      </c>
      <c r="J174" s="236" t="s">
        <v>146</v>
      </c>
      <c r="K174" s="236" t="s">
        <v>146</v>
      </c>
      <c r="L174" s="236" t="s">
        <v>146</v>
      </c>
      <c r="M174" s="236" t="s">
        <v>146</v>
      </c>
      <c r="N174" s="187" t="s">
        <v>133</v>
      </c>
    </row>
    <row r="175" spans="1:14">
      <c r="A175" s="345"/>
      <c r="B175" s="345"/>
      <c r="C175" s="345"/>
      <c r="D175" s="264"/>
      <c r="E175" s="893"/>
      <c r="F175" s="265">
        <v>4</v>
      </c>
      <c r="G175" s="183" t="s">
        <v>0</v>
      </c>
      <c r="H175" s="236" t="s">
        <v>146</v>
      </c>
      <c r="I175" s="236" t="s">
        <v>146</v>
      </c>
      <c r="J175" s="236" t="s">
        <v>146</v>
      </c>
      <c r="K175" s="236" t="s">
        <v>146</v>
      </c>
      <c r="L175" s="236" t="s">
        <v>146</v>
      </c>
      <c r="M175" s="236" t="s">
        <v>146</v>
      </c>
      <c r="N175" s="187" t="s">
        <v>129</v>
      </c>
    </row>
    <row r="176" spans="1:14">
      <c r="A176" s="289"/>
      <c r="B176" s="289"/>
      <c r="C176" s="289"/>
      <c r="D176" s="264"/>
      <c r="E176" s="893"/>
      <c r="F176" s="236" t="s">
        <v>551</v>
      </c>
      <c r="G176" s="183" t="s">
        <v>0</v>
      </c>
      <c r="H176" s="236" t="s">
        <v>146</v>
      </c>
      <c r="I176" s="236" t="s">
        <v>146</v>
      </c>
      <c r="J176" s="236" t="s">
        <v>146</v>
      </c>
      <c r="K176" s="236">
        <v>5.4600000000000003E-2</v>
      </c>
      <c r="L176" s="236" t="s">
        <v>146</v>
      </c>
      <c r="M176" s="236">
        <v>5.4600000000000003E-2</v>
      </c>
      <c r="N176" s="244" t="s">
        <v>208</v>
      </c>
    </row>
    <row r="177" spans="1:14" ht="36">
      <c r="A177" s="230"/>
      <c r="B177" s="230"/>
      <c r="C177" s="230"/>
      <c r="D177" s="264"/>
      <c r="E177" s="250"/>
      <c r="F177" s="236" t="s">
        <v>570</v>
      </c>
      <c r="G177" s="183" t="s">
        <v>0</v>
      </c>
      <c r="H177" s="236" t="s">
        <v>146</v>
      </c>
      <c r="I177" s="236" t="s">
        <v>146</v>
      </c>
      <c r="J177" s="236" t="s">
        <v>146</v>
      </c>
      <c r="K177" s="236" t="s">
        <v>146</v>
      </c>
      <c r="L177" s="236" t="s">
        <v>146</v>
      </c>
      <c r="M177" s="236" t="s">
        <v>146</v>
      </c>
      <c r="N177" s="244" t="s">
        <v>335</v>
      </c>
    </row>
    <row r="178" spans="1:14">
      <c r="A178" s="230"/>
      <c r="B178" s="230"/>
      <c r="C178" s="230"/>
      <c r="D178" s="264"/>
      <c r="E178" s="250"/>
      <c r="F178" s="265">
        <v>4</v>
      </c>
      <c r="G178" s="183" t="s">
        <v>0</v>
      </c>
      <c r="H178" s="236" t="s">
        <v>146</v>
      </c>
      <c r="I178" s="236" t="s">
        <v>146</v>
      </c>
      <c r="J178" s="236" t="s">
        <v>146</v>
      </c>
      <c r="K178" s="236" t="s">
        <v>146</v>
      </c>
      <c r="L178" s="236" t="s">
        <v>146</v>
      </c>
      <c r="M178" s="236" t="s">
        <v>146</v>
      </c>
      <c r="N178" s="244" t="s">
        <v>137</v>
      </c>
    </row>
    <row r="179" spans="1:14" ht="54">
      <c r="A179" s="304"/>
      <c r="B179" s="304"/>
      <c r="C179" s="304"/>
      <c r="D179" s="264"/>
      <c r="E179" s="89" t="s">
        <v>744</v>
      </c>
      <c r="F179" s="265" t="s">
        <v>738</v>
      </c>
      <c r="G179" s="183" t="s">
        <v>0</v>
      </c>
      <c r="H179" s="236" t="s">
        <v>146</v>
      </c>
      <c r="I179" s="236" t="s">
        <v>146</v>
      </c>
      <c r="J179" s="236" t="s">
        <v>146</v>
      </c>
      <c r="K179" s="236">
        <v>6.6000000000000003E-2</v>
      </c>
      <c r="L179" s="236" t="s">
        <v>146</v>
      </c>
      <c r="M179" s="236">
        <v>6.6000000000000003E-2</v>
      </c>
      <c r="N179" s="187" t="s">
        <v>133</v>
      </c>
    </row>
    <row r="180" spans="1:14">
      <c r="A180" s="355"/>
      <c r="B180" s="355"/>
      <c r="C180" s="355"/>
      <c r="D180" s="374"/>
      <c r="E180" s="277" t="s">
        <v>567</v>
      </c>
      <c r="F180" s="235" t="s">
        <v>529</v>
      </c>
      <c r="G180" s="183" t="s">
        <v>0</v>
      </c>
      <c r="H180" s="235" t="s">
        <v>146</v>
      </c>
      <c r="I180" s="235" t="s">
        <v>146</v>
      </c>
      <c r="J180" s="235" t="s">
        <v>146</v>
      </c>
      <c r="K180" s="235" t="s">
        <v>146</v>
      </c>
      <c r="L180" s="235" t="s">
        <v>146</v>
      </c>
      <c r="M180" s="235" t="s">
        <v>146</v>
      </c>
      <c r="N180" s="335" t="s">
        <v>137</v>
      </c>
    </row>
    <row r="181" spans="1:14" ht="36">
      <c r="A181" s="230" t="s">
        <v>790</v>
      </c>
      <c r="B181" s="230"/>
      <c r="C181" s="230"/>
      <c r="D181" s="173" t="s">
        <v>811</v>
      </c>
      <c r="E181" s="270" t="s">
        <v>623</v>
      </c>
      <c r="F181" s="236" t="s">
        <v>531</v>
      </c>
      <c r="G181" s="183" t="s">
        <v>0</v>
      </c>
      <c r="H181" s="236" t="s">
        <v>146</v>
      </c>
      <c r="I181" s="236" t="s">
        <v>146</v>
      </c>
      <c r="J181" s="236" t="s">
        <v>146</v>
      </c>
      <c r="K181" s="236" t="s">
        <v>146</v>
      </c>
      <c r="L181" s="236" t="s">
        <v>146</v>
      </c>
      <c r="M181" s="236" t="s">
        <v>146</v>
      </c>
      <c r="N181" s="244" t="s">
        <v>137</v>
      </c>
    </row>
    <row r="182" spans="1:14">
      <c r="A182" s="267"/>
      <c r="B182" s="267"/>
      <c r="C182" s="267"/>
      <c r="D182" s="173" t="s">
        <v>685</v>
      </c>
      <c r="E182" s="892" t="s">
        <v>622</v>
      </c>
      <c r="F182" s="294" t="s">
        <v>531</v>
      </c>
      <c r="G182" s="285" t="s">
        <v>0</v>
      </c>
      <c r="H182" s="294" t="s">
        <v>146</v>
      </c>
      <c r="I182" s="294" t="s">
        <v>146</v>
      </c>
      <c r="J182" s="294" t="s">
        <v>146</v>
      </c>
      <c r="K182" s="294">
        <v>0.23</v>
      </c>
      <c r="L182" s="294" t="s">
        <v>146</v>
      </c>
      <c r="M182" s="294">
        <v>0.23</v>
      </c>
      <c r="N182" s="187" t="s">
        <v>145</v>
      </c>
    </row>
    <row r="183" spans="1:14">
      <c r="A183" s="267"/>
      <c r="B183" s="267"/>
      <c r="C183" s="267"/>
      <c r="D183" s="173" t="s">
        <v>686</v>
      </c>
      <c r="E183" s="895"/>
      <c r="F183" s="236" t="s">
        <v>577</v>
      </c>
      <c r="G183" s="183" t="s">
        <v>0</v>
      </c>
      <c r="H183" s="236" t="s">
        <v>146</v>
      </c>
      <c r="I183" s="236" t="s">
        <v>146</v>
      </c>
      <c r="J183" s="236" t="s">
        <v>146</v>
      </c>
      <c r="K183" s="236">
        <v>2E-3</v>
      </c>
      <c r="L183" s="236" t="s">
        <v>146</v>
      </c>
      <c r="M183" s="236">
        <v>2E-3</v>
      </c>
      <c r="N183" s="187" t="s">
        <v>145</v>
      </c>
    </row>
    <row r="184" spans="1:14" ht="54">
      <c r="A184" s="215"/>
      <c r="B184" s="215"/>
      <c r="C184" s="215"/>
      <c r="D184" s="103" t="s">
        <v>566</v>
      </c>
      <c r="E184" s="186" t="s">
        <v>567</v>
      </c>
      <c r="F184" s="236" t="s">
        <v>568</v>
      </c>
      <c r="G184" s="183" t="s">
        <v>0</v>
      </c>
      <c r="H184" s="236" t="s">
        <v>146</v>
      </c>
      <c r="I184" s="236" t="s">
        <v>146</v>
      </c>
      <c r="J184" s="236" t="s">
        <v>146</v>
      </c>
      <c r="K184" s="236" t="s">
        <v>569</v>
      </c>
      <c r="L184" s="236" t="s">
        <v>146</v>
      </c>
      <c r="M184" s="236" t="s">
        <v>569</v>
      </c>
      <c r="N184" s="244" t="s">
        <v>335</v>
      </c>
    </row>
    <row r="185" spans="1:14" ht="36">
      <c r="A185" s="215"/>
      <c r="B185" s="215"/>
      <c r="C185" s="215"/>
      <c r="D185" s="266" t="s">
        <v>624</v>
      </c>
      <c r="E185" s="186" t="s">
        <v>586</v>
      </c>
      <c r="F185" s="236" t="s">
        <v>625</v>
      </c>
      <c r="G185" s="183" t="s">
        <v>0</v>
      </c>
      <c r="H185" s="236" t="s">
        <v>146</v>
      </c>
      <c r="I185" s="236" t="s">
        <v>146</v>
      </c>
      <c r="J185" s="236" t="s">
        <v>146</v>
      </c>
      <c r="K185" s="236" t="s">
        <v>146</v>
      </c>
      <c r="L185" s="236" t="s">
        <v>146</v>
      </c>
      <c r="M185" s="236" t="s">
        <v>146</v>
      </c>
      <c r="N185" s="244" t="s">
        <v>137</v>
      </c>
    </row>
    <row r="186" spans="1:14" ht="36">
      <c r="A186" s="230"/>
      <c r="B186" s="230"/>
      <c r="C186" s="230"/>
      <c r="D186" s="173"/>
      <c r="E186" s="246" t="s">
        <v>533</v>
      </c>
      <c r="F186" s="265">
        <v>4</v>
      </c>
      <c r="G186" s="183" t="s">
        <v>0</v>
      </c>
      <c r="H186" s="236" t="s">
        <v>146</v>
      </c>
      <c r="I186" s="236" t="s">
        <v>146</v>
      </c>
      <c r="J186" s="236" t="s">
        <v>146</v>
      </c>
      <c r="K186" s="236" t="s">
        <v>146</v>
      </c>
      <c r="L186" s="236" t="s">
        <v>146</v>
      </c>
      <c r="M186" s="236" t="s">
        <v>146</v>
      </c>
      <c r="N186" s="244" t="s">
        <v>137</v>
      </c>
    </row>
    <row r="187" spans="1:14" ht="54">
      <c r="A187" s="148"/>
      <c r="B187" s="148"/>
      <c r="C187" s="148"/>
      <c r="D187" s="103" t="s">
        <v>238</v>
      </c>
      <c r="E187" s="186" t="s">
        <v>744</v>
      </c>
      <c r="F187" s="236" t="s">
        <v>738</v>
      </c>
      <c r="G187" s="183" t="s">
        <v>0</v>
      </c>
      <c r="H187" s="236" t="s">
        <v>146</v>
      </c>
      <c r="I187" s="236" t="s">
        <v>146</v>
      </c>
      <c r="J187" s="236" t="s">
        <v>146</v>
      </c>
      <c r="K187" s="236">
        <v>0.02</v>
      </c>
      <c r="L187" s="236" t="s">
        <v>146</v>
      </c>
      <c r="M187" s="236">
        <v>0.02</v>
      </c>
      <c r="N187" s="104" t="s">
        <v>133</v>
      </c>
    </row>
    <row r="188" spans="1:14" ht="54">
      <c r="A188" s="304"/>
      <c r="B188" s="304"/>
      <c r="C188" s="304"/>
      <c r="D188" s="305" t="s">
        <v>213</v>
      </c>
      <c r="E188" s="89" t="s">
        <v>744</v>
      </c>
      <c r="F188" s="235" t="s">
        <v>738</v>
      </c>
      <c r="G188" s="235" t="s">
        <v>0</v>
      </c>
      <c r="H188" s="235" t="s">
        <v>146</v>
      </c>
      <c r="I188" s="235" t="s">
        <v>146</v>
      </c>
      <c r="J188" s="235" t="s">
        <v>146</v>
      </c>
      <c r="K188" s="235">
        <v>0.17399999999999999</v>
      </c>
      <c r="L188" s="235" t="s">
        <v>146</v>
      </c>
      <c r="M188" s="235">
        <v>0.17399999999999999</v>
      </c>
      <c r="N188" s="89" t="s">
        <v>133</v>
      </c>
    </row>
    <row r="189" spans="1:14">
      <c r="A189" s="215"/>
      <c r="B189" s="215"/>
      <c r="C189" s="215"/>
      <c r="D189" s="215"/>
      <c r="E189" s="250" t="s">
        <v>528</v>
      </c>
      <c r="F189" s="183" t="s">
        <v>585</v>
      </c>
      <c r="G189" s="183" t="s">
        <v>0</v>
      </c>
      <c r="H189" s="183" t="s">
        <v>146</v>
      </c>
      <c r="I189" s="183" t="s">
        <v>146</v>
      </c>
      <c r="J189" s="183" t="s">
        <v>146</v>
      </c>
      <c r="K189" s="183" t="s">
        <v>146</v>
      </c>
      <c r="L189" s="183" t="s">
        <v>146</v>
      </c>
      <c r="M189" s="183" t="s">
        <v>146</v>
      </c>
      <c r="N189" s="346" t="s">
        <v>139</v>
      </c>
    </row>
    <row r="190" spans="1:14">
      <c r="A190" s="345"/>
      <c r="B190" s="345"/>
      <c r="C190" s="345"/>
      <c r="D190" s="345"/>
      <c r="E190" s="351"/>
      <c r="F190" s="183" t="s">
        <v>636</v>
      </c>
      <c r="G190" s="183" t="s">
        <v>0</v>
      </c>
      <c r="H190" s="183" t="s">
        <v>146</v>
      </c>
      <c r="I190" s="183" t="s">
        <v>146</v>
      </c>
      <c r="J190" s="183" t="s">
        <v>146</v>
      </c>
      <c r="K190" s="183" t="s">
        <v>146</v>
      </c>
      <c r="L190" s="183" t="s">
        <v>146</v>
      </c>
      <c r="M190" s="183" t="s">
        <v>146</v>
      </c>
      <c r="N190" s="346" t="s">
        <v>217</v>
      </c>
    </row>
    <row r="191" spans="1:14">
      <c r="A191" s="345"/>
      <c r="B191" s="345"/>
      <c r="C191" s="345"/>
      <c r="D191" s="345"/>
      <c r="E191" s="351"/>
      <c r="F191" s="183" t="s">
        <v>529</v>
      </c>
      <c r="G191" s="183" t="s">
        <v>0</v>
      </c>
      <c r="H191" s="183" t="s">
        <v>146</v>
      </c>
      <c r="I191" s="183" t="s">
        <v>146</v>
      </c>
      <c r="J191" s="183" t="s">
        <v>146</v>
      </c>
      <c r="K191" s="183" t="s">
        <v>146</v>
      </c>
      <c r="L191" s="183" t="s">
        <v>146</v>
      </c>
      <c r="M191" s="183" t="s">
        <v>146</v>
      </c>
      <c r="N191" s="240" t="s">
        <v>208</v>
      </c>
    </row>
    <row r="192" spans="1:14">
      <c r="A192" s="230"/>
      <c r="B192" s="230"/>
      <c r="C192" s="230"/>
      <c r="D192" s="230"/>
      <c r="E192" s="272"/>
      <c r="F192" s="183" t="s">
        <v>613</v>
      </c>
      <c r="G192" s="183" t="s">
        <v>0</v>
      </c>
      <c r="H192" s="183" t="s">
        <v>146</v>
      </c>
      <c r="I192" s="183" t="s">
        <v>146</v>
      </c>
      <c r="J192" s="183" t="s">
        <v>146</v>
      </c>
      <c r="K192" s="183" t="s">
        <v>146</v>
      </c>
      <c r="L192" s="183" t="s">
        <v>146</v>
      </c>
      <c r="M192" s="183" t="s">
        <v>146</v>
      </c>
      <c r="N192" s="240" t="s">
        <v>137</v>
      </c>
    </row>
    <row r="193" spans="1:14">
      <c r="A193" s="346"/>
      <c r="B193" s="346"/>
      <c r="C193" s="346"/>
      <c r="D193" s="346"/>
      <c r="E193" s="89" t="s">
        <v>586</v>
      </c>
      <c r="F193" s="235" t="s">
        <v>749</v>
      </c>
      <c r="G193" s="183" t="s">
        <v>0</v>
      </c>
      <c r="H193" s="235" t="s">
        <v>146</v>
      </c>
      <c r="I193" s="235" t="s">
        <v>146</v>
      </c>
      <c r="J193" s="235" t="s">
        <v>146</v>
      </c>
      <c r="K193" s="235" t="s">
        <v>146</v>
      </c>
      <c r="L193" s="235" t="s">
        <v>146</v>
      </c>
      <c r="M193" s="235" t="s">
        <v>146</v>
      </c>
      <c r="N193" s="47" t="s">
        <v>583</v>
      </c>
    </row>
    <row r="194" spans="1:14">
      <c r="A194" s="215" t="s">
        <v>790</v>
      </c>
      <c r="B194" s="215"/>
      <c r="C194" s="215"/>
      <c r="D194" s="215" t="s">
        <v>812</v>
      </c>
      <c r="E194" s="893" t="s">
        <v>530</v>
      </c>
      <c r="F194" s="183" t="s">
        <v>556</v>
      </c>
      <c r="G194" s="183" t="s">
        <v>0</v>
      </c>
      <c r="H194" s="183" t="s">
        <v>146</v>
      </c>
      <c r="I194" s="183" t="s">
        <v>146</v>
      </c>
      <c r="J194" s="183" t="s">
        <v>146</v>
      </c>
      <c r="K194" s="183" t="s">
        <v>146</v>
      </c>
      <c r="L194" s="183" t="s">
        <v>146</v>
      </c>
      <c r="M194" s="183" t="s">
        <v>146</v>
      </c>
      <c r="N194" s="346" t="s">
        <v>139</v>
      </c>
    </row>
    <row r="195" spans="1:14">
      <c r="A195" s="345"/>
      <c r="B195" s="345"/>
      <c r="C195" s="345"/>
      <c r="D195" s="345"/>
      <c r="E195" s="893"/>
      <c r="F195" s="235" t="s">
        <v>531</v>
      </c>
      <c r="G195" s="235" t="s">
        <v>0</v>
      </c>
      <c r="H195" s="235" t="s">
        <v>146</v>
      </c>
      <c r="I195" s="235" t="s">
        <v>146</v>
      </c>
      <c r="J195" s="235" t="s">
        <v>146</v>
      </c>
      <c r="K195" s="235" t="s">
        <v>146</v>
      </c>
      <c r="L195" s="235" t="s">
        <v>146</v>
      </c>
      <c r="M195" s="235" t="s">
        <v>146</v>
      </c>
      <c r="N195" s="239" t="s">
        <v>208</v>
      </c>
    </row>
    <row r="196" spans="1:14" ht="36">
      <c r="A196" s="215"/>
      <c r="B196" s="215"/>
      <c r="C196" s="215"/>
      <c r="D196" s="215"/>
      <c r="E196" s="893"/>
      <c r="F196" s="236" t="s">
        <v>571</v>
      </c>
      <c r="G196" s="183" t="s">
        <v>0</v>
      </c>
      <c r="H196" s="236" t="s">
        <v>146</v>
      </c>
      <c r="I196" s="236" t="s">
        <v>146</v>
      </c>
      <c r="J196" s="236" t="s">
        <v>146</v>
      </c>
      <c r="K196" s="236">
        <v>2.5000000000000001E-3</v>
      </c>
      <c r="L196" s="236" t="s">
        <v>146</v>
      </c>
      <c r="M196" s="236">
        <v>2.5000000000000001E-3</v>
      </c>
      <c r="N196" s="239" t="s">
        <v>335</v>
      </c>
    </row>
    <row r="197" spans="1:14">
      <c r="A197" s="315"/>
      <c r="B197" s="315"/>
      <c r="C197" s="315"/>
      <c r="D197" s="315"/>
      <c r="E197" s="318"/>
      <c r="F197" s="236" t="s">
        <v>531</v>
      </c>
      <c r="G197" s="183" t="s">
        <v>0</v>
      </c>
      <c r="H197" s="236" t="s">
        <v>146</v>
      </c>
      <c r="I197" s="236" t="s">
        <v>146</v>
      </c>
      <c r="J197" s="236" t="s">
        <v>146</v>
      </c>
      <c r="K197" s="236">
        <v>0.02</v>
      </c>
      <c r="L197" s="236" t="s">
        <v>146</v>
      </c>
      <c r="M197" s="236">
        <v>0.02</v>
      </c>
      <c r="N197" s="316" t="s">
        <v>162</v>
      </c>
    </row>
    <row r="198" spans="1:14">
      <c r="A198" s="253"/>
      <c r="B198" s="253"/>
      <c r="C198" s="253"/>
      <c r="D198" s="256" t="s">
        <v>221</v>
      </c>
      <c r="E198" s="260"/>
      <c r="F198" s="236" t="s">
        <v>577</v>
      </c>
      <c r="G198" s="183" t="s">
        <v>0</v>
      </c>
      <c r="H198" s="236" t="s">
        <v>146</v>
      </c>
      <c r="I198" s="236" t="s">
        <v>146</v>
      </c>
      <c r="J198" s="236" t="s">
        <v>146</v>
      </c>
      <c r="K198" s="236" t="s">
        <v>146</v>
      </c>
      <c r="L198" s="236" t="s">
        <v>146</v>
      </c>
      <c r="M198" s="236" t="s">
        <v>146</v>
      </c>
      <c r="N198" s="256" t="s">
        <v>157</v>
      </c>
    </row>
    <row r="199" spans="1:14">
      <c r="A199" s="253"/>
      <c r="B199" s="253"/>
      <c r="C199" s="253"/>
      <c r="D199" s="255"/>
      <c r="E199" s="260"/>
      <c r="F199" s="294" t="s">
        <v>577</v>
      </c>
      <c r="G199" s="183" t="s">
        <v>0</v>
      </c>
      <c r="H199" s="236" t="s">
        <v>146</v>
      </c>
      <c r="I199" s="236" t="s">
        <v>146</v>
      </c>
      <c r="J199" s="236" t="s">
        <v>146</v>
      </c>
      <c r="K199" s="236" t="s">
        <v>146</v>
      </c>
      <c r="L199" s="236" t="s">
        <v>146</v>
      </c>
      <c r="M199" s="236" t="s">
        <v>146</v>
      </c>
      <c r="N199" s="317" t="s">
        <v>143</v>
      </c>
    </row>
    <row r="200" spans="1:14">
      <c r="A200" s="289"/>
      <c r="B200" s="289"/>
      <c r="C200" s="289"/>
      <c r="D200" s="290" t="s">
        <v>726</v>
      </c>
      <c r="E200" s="89" t="s">
        <v>727</v>
      </c>
      <c r="F200" s="294" t="s">
        <v>598</v>
      </c>
      <c r="G200" s="183" t="s">
        <v>0</v>
      </c>
      <c r="H200" s="236" t="s">
        <v>146</v>
      </c>
      <c r="I200" s="236" t="s">
        <v>146</v>
      </c>
      <c r="J200" s="236" t="s">
        <v>146</v>
      </c>
      <c r="K200" s="236" t="s">
        <v>146</v>
      </c>
      <c r="L200" s="236" t="s">
        <v>146</v>
      </c>
      <c r="M200" s="236" t="s">
        <v>146</v>
      </c>
      <c r="N200" s="291" t="s">
        <v>129</v>
      </c>
    </row>
    <row r="201" spans="1:14">
      <c r="A201" s="215"/>
      <c r="B201" s="215"/>
      <c r="C201" s="215"/>
      <c r="D201" s="47" t="s">
        <v>214</v>
      </c>
      <c r="E201" s="892" t="s">
        <v>533</v>
      </c>
      <c r="F201" s="284">
        <v>4</v>
      </c>
      <c r="G201" s="183" t="s">
        <v>0</v>
      </c>
      <c r="H201" s="236" t="s">
        <v>146</v>
      </c>
      <c r="I201" s="236" t="s">
        <v>146</v>
      </c>
      <c r="J201" s="236" t="s">
        <v>146</v>
      </c>
      <c r="K201" s="236">
        <v>1E-3</v>
      </c>
      <c r="L201" s="236" t="s">
        <v>146</v>
      </c>
      <c r="M201" s="236">
        <v>1E-3</v>
      </c>
      <c r="N201" s="187" t="s">
        <v>215</v>
      </c>
    </row>
    <row r="202" spans="1:14" ht="36">
      <c r="A202" s="215"/>
      <c r="B202" s="215"/>
      <c r="C202" s="215"/>
      <c r="D202" s="215"/>
      <c r="E202" s="895"/>
      <c r="F202" s="236" t="s">
        <v>570</v>
      </c>
      <c r="G202" s="183" t="s">
        <v>0</v>
      </c>
      <c r="H202" s="236"/>
      <c r="I202" s="236"/>
      <c r="J202" s="236"/>
      <c r="K202" s="236"/>
      <c r="L202" s="236"/>
      <c r="M202" s="236"/>
      <c r="N202" s="244" t="s">
        <v>335</v>
      </c>
    </row>
    <row r="203" spans="1:14">
      <c r="A203" s="148"/>
      <c r="B203" s="148"/>
      <c r="C203" s="148"/>
      <c r="D203" s="47" t="s">
        <v>216</v>
      </c>
      <c r="E203" s="892" t="s">
        <v>530</v>
      </c>
      <c r="F203" s="236" t="s">
        <v>677</v>
      </c>
      <c r="G203" s="183" t="s">
        <v>0</v>
      </c>
      <c r="H203" s="236" t="s">
        <v>146</v>
      </c>
      <c r="I203" s="236" t="s">
        <v>146</v>
      </c>
      <c r="J203" s="236" t="s">
        <v>146</v>
      </c>
      <c r="K203" s="236" t="s">
        <v>146</v>
      </c>
      <c r="L203" s="236" t="s">
        <v>146</v>
      </c>
      <c r="M203" s="236" t="s">
        <v>146</v>
      </c>
      <c r="N203" s="89" t="s">
        <v>217</v>
      </c>
    </row>
    <row r="204" spans="1:14" ht="54">
      <c r="A204" s="148"/>
      <c r="B204" s="148"/>
      <c r="C204" s="148"/>
      <c r="D204" s="47" t="s">
        <v>218</v>
      </c>
      <c r="E204" s="895"/>
      <c r="F204" s="235" t="s">
        <v>665</v>
      </c>
      <c r="G204" s="235" t="s">
        <v>0</v>
      </c>
      <c r="H204" s="235" t="s">
        <v>666</v>
      </c>
      <c r="I204" s="235" t="s">
        <v>666</v>
      </c>
      <c r="J204" s="235" t="s">
        <v>666</v>
      </c>
      <c r="K204" s="235" t="s">
        <v>667</v>
      </c>
      <c r="L204" s="235" t="s">
        <v>666</v>
      </c>
      <c r="M204" s="235" t="s">
        <v>667</v>
      </c>
      <c r="N204" s="47" t="s">
        <v>145</v>
      </c>
    </row>
    <row r="205" spans="1:14" ht="36">
      <c r="A205" s="267"/>
      <c r="B205" s="267"/>
      <c r="C205" s="267"/>
      <c r="D205" s="47" t="s">
        <v>663</v>
      </c>
      <c r="E205" s="89" t="s">
        <v>664</v>
      </c>
      <c r="F205" s="235" t="s">
        <v>577</v>
      </c>
      <c r="G205" s="235" t="s">
        <v>0</v>
      </c>
      <c r="H205" s="235" t="s">
        <v>146</v>
      </c>
      <c r="I205" s="235" t="s">
        <v>146</v>
      </c>
      <c r="J205" s="235" t="s">
        <v>146</v>
      </c>
      <c r="K205" s="235" t="s">
        <v>146</v>
      </c>
      <c r="L205" s="235" t="s">
        <v>146</v>
      </c>
      <c r="M205" s="235" t="s">
        <v>146</v>
      </c>
      <c r="N205" s="47" t="s">
        <v>145</v>
      </c>
    </row>
    <row r="206" spans="1:14" ht="54">
      <c r="A206" s="347"/>
      <c r="B206" s="347"/>
      <c r="C206" s="347"/>
      <c r="D206" s="48" t="s">
        <v>220</v>
      </c>
      <c r="E206" s="207" t="s">
        <v>586</v>
      </c>
      <c r="F206" s="237" t="s">
        <v>653</v>
      </c>
      <c r="G206" s="237" t="s">
        <v>0</v>
      </c>
      <c r="H206" s="237" t="s">
        <v>146</v>
      </c>
      <c r="I206" s="237" t="s">
        <v>146</v>
      </c>
      <c r="J206" s="237" t="s">
        <v>146</v>
      </c>
      <c r="K206" s="237">
        <v>5.5E-2</v>
      </c>
      <c r="L206" s="237" t="s">
        <v>146</v>
      </c>
      <c r="M206" s="237">
        <v>5.5E-2</v>
      </c>
      <c r="N206" s="334" t="s">
        <v>185</v>
      </c>
    </row>
    <row r="207" spans="1:14">
      <c r="A207" s="859" t="s">
        <v>82</v>
      </c>
      <c r="B207" s="148"/>
      <c r="C207" s="148"/>
      <c r="D207" s="203" t="s">
        <v>371</v>
      </c>
      <c r="E207" s="164"/>
      <c r="F207" s="182"/>
      <c r="G207" s="182"/>
      <c r="H207" s="182"/>
      <c r="I207" s="182"/>
      <c r="J207" s="182"/>
      <c r="K207" s="182"/>
      <c r="L207" s="182"/>
      <c r="M207" s="182"/>
      <c r="N207" s="206"/>
    </row>
    <row r="208" spans="1:14">
      <c r="A208" s="859"/>
      <c r="B208" s="148"/>
      <c r="C208" s="148"/>
      <c r="D208" s="174" t="s">
        <v>298</v>
      </c>
      <c r="E208" s="352" t="s">
        <v>780</v>
      </c>
      <c r="F208" s="183" t="s">
        <v>781</v>
      </c>
      <c r="G208" s="183" t="s">
        <v>387</v>
      </c>
      <c r="H208" s="183" t="s">
        <v>146</v>
      </c>
      <c r="I208" s="183" t="s">
        <v>146</v>
      </c>
      <c r="J208" s="183" t="s">
        <v>146</v>
      </c>
      <c r="K208" s="183" t="s">
        <v>146</v>
      </c>
      <c r="L208" s="183" t="s">
        <v>146</v>
      </c>
      <c r="M208" s="183" t="s">
        <v>146</v>
      </c>
      <c r="N208" s="174" t="s">
        <v>139</v>
      </c>
    </row>
    <row r="209" spans="1:14">
      <c r="A209" s="859"/>
      <c r="B209" s="148"/>
      <c r="C209" s="148"/>
      <c r="D209" s="351" t="s">
        <v>813</v>
      </c>
      <c r="E209" s="358" t="s">
        <v>528</v>
      </c>
      <c r="F209" s="185" t="s">
        <v>613</v>
      </c>
      <c r="G209" s="185" t="s">
        <v>387</v>
      </c>
      <c r="H209" s="185" t="s">
        <v>146</v>
      </c>
      <c r="I209" s="185" t="s">
        <v>146</v>
      </c>
      <c r="J209" s="185" t="s">
        <v>146</v>
      </c>
      <c r="K209" s="185">
        <v>2.6</v>
      </c>
      <c r="L209" s="185" t="s">
        <v>146</v>
      </c>
      <c r="M209" s="185">
        <v>2.6</v>
      </c>
      <c r="N209" s="351" t="s">
        <v>139</v>
      </c>
    </row>
    <row r="210" spans="1:14" ht="36">
      <c r="A210" s="215"/>
      <c r="B210" s="48"/>
      <c r="C210" s="48"/>
      <c r="D210" s="47" t="s">
        <v>517</v>
      </c>
      <c r="E210" s="355"/>
      <c r="F210" s="386" t="s">
        <v>529</v>
      </c>
      <c r="G210" s="386" t="s">
        <v>160</v>
      </c>
      <c r="H210" s="386" t="s">
        <v>146</v>
      </c>
      <c r="I210" s="386" t="s">
        <v>146</v>
      </c>
      <c r="J210" s="386" t="s">
        <v>146</v>
      </c>
      <c r="K210" s="386">
        <v>0.06</v>
      </c>
      <c r="L210" s="386" t="s">
        <v>146</v>
      </c>
      <c r="M210" s="386">
        <v>0.06</v>
      </c>
      <c r="N210" s="387" t="s">
        <v>160</v>
      </c>
    </row>
    <row r="211" spans="1:14">
      <c r="A211" s="253"/>
      <c r="B211" s="253"/>
      <c r="C211" s="253"/>
      <c r="D211" s="892" t="s">
        <v>552</v>
      </c>
      <c r="E211" s="309" t="s">
        <v>553</v>
      </c>
      <c r="F211" s="388" t="s">
        <v>554</v>
      </c>
      <c r="G211" s="388" t="s">
        <v>160</v>
      </c>
      <c r="H211" s="388" t="s">
        <v>146</v>
      </c>
      <c r="I211" s="388" t="s">
        <v>146</v>
      </c>
      <c r="J211" s="388" t="s">
        <v>146</v>
      </c>
      <c r="K211" s="388" t="s">
        <v>146</v>
      </c>
      <c r="L211" s="388" t="s">
        <v>146</v>
      </c>
      <c r="M211" s="388" t="s">
        <v>146</v>
      </c>
      <c r="N211" s="389" t="s">
        <v>160</v>
      </c>
    </row>
    <row r="212" spans="1:14">
      <c r="A212" s="353"/>
      <c r="B212" s="353"/>
      <c r="C212" s="353"/>
      <c r="D212" s="893"/>
      <c r="E212" s="337"/>
      <c r="F212" s="183" t="s">
        <v>554</v>
      </c>
      <c r="G212" s="183" t="s">
        <v>0</v>
      </c>
      <c r="H212" s="183" t="s">
        <v>146</v>
      </c>
      <c r="I212" s="183" t="s">
        <v>146</v>
      </c>
      <c r="J212" s="183" t="s">
        <v>146</v>
      </c>
      <c r="K212" s="183" t="s">
        <v>146</v>
      </c>
      <c r="L212" s="183" t="s">
        <v>146</v>
      </c>
      <c r="M212" s="183" t="s">
        <v>146</v>
      </c>
      <c r="N212" s="360" t="s">
        <v>157</v>
      </c>
    </row>
    <row r="213" spans="1:14">
      <c r="A213" s="345"/>
      <c r="B213" s="345"/>
      <c r="C213" s="345"/>
      <c r="D213" s="893"/>
      <c r="E213" s="337"/>
      <c r="F213" s="183" t="s">
        <v>554</v>
      </c>
      <c r="G213" s="183" t="s">
        <v>0</v>
      </c>
      <c r="H213" s="183" t="s">
        <v>146</v>
      </c>
      <c r="I213" s="183" t="s">
        <v>146</v>
      </c>
      <c r="J213" s="183" t="s">
        <v>146</v>
      </c>
      <c r="K213" s="183" t="s">
        <v>146</v>
      </c>
      <c r="L213" s="183" t="s">
        <v>146</v>
      </c>
      <c r="M213" s="183" t="s">
        <v>146</v>
      </c>
      <c r="N213" s="352" t="s">
        <v>139</v>
      </c>
    </row>
    <row r="214" spans="1:14">
      <c r="A214" s="304"/>
      <c r="B214" s="304"/>
      <c r="C214" s="304"/>
      <c r="D214" s="893"/>
      <c r="E214" s="337"/>
      <c r="F214" s="425" t="s">
        <v>554</v>
      </c>
      <c r="G214" s="235" t="s">
        <v>0</v>
      </c>
      <c r="H214" s="183" t="s">
        <v>146</v>
      </c>
      <c r="I214" s="183" t="s">
        <v>146</v>
      </c>
      <c r="J214" s="183" t="s">
        <v>146</v>
      </c>
      <c r="K214" s="183" t="s">
        <v>146</v>
      </c>
      <c r="L214" s="183" t="s">
        <v>146</v>
      </c>
      <c r="M214" s="183" t="s">
        <v>146</v>
      </c>
      <c r="N214" s="89" t="s">
        <v>133</v>
      </c>
    </row>
    <row r="215" spans="1:14">
      <c r="A215" s="345"/>
      <c r="B215" s="345"/>
      <c r="C215" s="345"/>
      <c r="D215" s="351"/>
      <c r="E215" s="351"/>
      <c r="F215" s="425" t="s">
        <v>554</v>
      </c>
      <c r="G215" s="235" t="s">
        <v>0</v>
      </c>
      <c r="H215" s="183" t="s">
        <v>146</v>
      </c>
      <c r="I215" s="183" t="s">
        <v>146</v>
      </c>
      <c r="J215" s="183" t="s">
        <v>146</v>
      </c>
      <c r="K215" s="183" t="s">
        <v>146</v>
      </c>
      <c r="L215" s="183" t="s">
        <v>146</v>
      </c>
      <c r="M215" s="183" t="s">
        <v>146</v>
      </c>
      <c r="N215" s="89" t="s">
        <v>217</v>
      </c>
    </row>
    <row r="216" spans="1:14">
      <c r="A216" s="267"/>
      <c r="B216" s="267"/>
      <c r="C216" s="267"/>
      <c r="D216" s="272"/>
      <c r="E216" s="272"/>
      <c r="F216" s="235" t="s">
        <v>554</v>
      </c>
      <c r="G216" s="235" t="s">
        <v>0</v>
      </c>
      <c r="H216" s="235" t="s">
        <v>146</v>
      </c>
      <c r="I216" s="235" t="s">
        <v>146</v>
      </c>
      <c r="J216" s="235" t="s">
        <v>146</v>
      </c>
      <c r="K216" s="235" t="s">
        <v>146</v>
      </c>
      <c r="L216" s="235" t="s">
        <v>146</v>
      </c>
      <c r="M216" s="235" t="s">
        <v>146</v>
      </c>
      <c r="N216" s="89" t="s">
        <v>145</v>
      </c>
    </row>
    <row r="217" spans="1:14">
      <c r="A217" s="253"/>
      <c r="B217" s="253"/>
      <c r="C217" s="253"/>
      <c r="D217" s="260"/>
      <c r="E217" s="260"/>
      <c r="F217" s="425" t="s">
        <v>554</v>
      </c>
      <c r="G217" s="235" t="s">
        <v>0</v>
      </c>
      <c r="H217" s="235" t="s">
        <v>146</v>
      </c>
      <c r="I217" s="235" t="s">
        <v>146</v>
      </c>
      <c r="J217" s="235" t="s">
        <v>146</v>
      </c>
      <c r="K217" s="235" t="s">
        <v>146</v>
      </c>
      <c r="L217" s="235" t="s">
        <v>146</v>
      </c>
      <c r="M217" s="235" t="s">
        <v>146</v>
      </c>
      <c r="N217" s="89" t="s">
        <v>143</v>
      </c>
    </row>
    <row r="218" spans="1:14">
      <c r="A218" s="289"/>
      <c r="B218" s="289"/>
      <c r="C218" s="289"/>
      <c r="D218" s="293"/>
      <c r="E218" s="293"/>
      <c r="F218" s="425" t="s">
        <v>554</v>
      </c>
      <c r="G218" s="278" t="s">
        <v>0</v>
      </c>
      <c r="H218" s="278" t="s">
        <v>146</v>
      </c>
      <c r="I218" s="278" t="s">
        <v>146</v>
      </c>
      <c r="J218" s="278" t="s">
        <v>146</v>
      </c>
      <c r="K218" s="278" t="s">
        <v>146</v>
      </c>
      <c r="L218" s="278" t="s">
        <v>146</v>
      </c>
      <c r="M218" s="278" t="s">
        <v>146</v>
      </c>
      <c r="N218" s="104" t="s">
        <v>129</v>
      </c>
    </row>
    <row r="219" spans="1:14">
      <c r="A219" s="345"/>
      <c r="B219" s="345"/>
      <c r="C219" s="345"/>
      <c r="D219" s="351"/>
      <c r="E219" s="351"/>
      <c r="F219" s="278" t="s">
        <v>554</v>
      </c>
      <c r="G219" s="278" t="s">
        <v>0</v>
      </c>
      <c r="H219" s="278" t="s">
        <v>146</v>
      </c>
      <c r="I219" s="278" t="s">
        <v>146</v>
      </c>
      <c r="J219" s="278" t="s">
        <v>146</v>
      </c>
      <c r="K219" s="283">
        <v>0.3</v>
      </c>
      <c r="L219" s="278" t="s">
        <v>146</v>
      </c>
      <c r="M219" s="283">
        <v>0.3</v>
      </c>
      <c r="N219" s="104" t="s">
        <v>215</v>
      </c>
    </row>
    <row r="220" spans="1:14">
      <c r="A220" s="321"/>
      <c r="B220" s="321"/>
      <c r="C220" s="321"/>
      <c r="D220" s="327"/>
      <c r="E220" s="327"/>
      <c r="F220" s="278" t="s">
        <v>554</v>
      </c>
      <c r="G220" s="278" t="s">
        <v>0</v>
      </c>
      <c r="H220" s="278" t="s">
        <v>146</v>
      </c>
      <c r="I220" s="278" t="s">
        <v>146</v>
      </c>
      <c r="J220" s="278" t="s">
        <v>146</v>
      </c>
      <c r="K220" s="278" t="s">
        <v>146</v>
      </c>
      <c r="L220" s="278" t="s">
        <v>146</v>
      </c>
      <c r="M220" s="278" t="s">
        <v>146</v>
      </c>
      <c r="N220" s="335" t="s">
        <v>208</v>
      </c>
    </row>
    <row r="221" spans="1:14">
      <c r="A221" s="215"/>
      <c r="B221" s="215"/>
      <c r="C221" s="215"/>
      <c r="D221" s="98"/>
      <c r="E221" s="98"/>
      <c r="F221" s="425" t="s">
        <v>554</v>
      </c>
      <c r="G221" s="235" t="s">
        <v>0</v>
      </c>
      <c r="H221" s="235" t="s">
        <v>146</v>
      </c>
      <c r="I221" s="235" t="s">
        <v>146</v>
      </c>
      <c r="J221" s="235" t="s">
        <v>146</v>
      </c>
      <c r="K221" s="235" t="s">
        <v>146</v>
      </c>
      <c r="L221" s="235" t="s">
        <v>146</v>
      </c>
      <c r="M221" s="235" t="s">
        <v>146</v>
      </c>
      <c r="N221" s="89" t="s">
        <v>583</v>
      </c>
    </row>
    <row r="222" spans="1:14">
      <c r="A222" s="345"/>
      <c r="B222" s="345"/>
      <c r="C222" s="345"/>
      <c r="D222" s="351"/>
      <c r="E222" s="351"/>
      <c r="F222" s="235" t="s">
        <v>554</v>
      </c>
      <c r="G222" s="235" t="s">
        <v>0</v>
      </c>
      <c r="H222" s="235" t="s">
        <v>146</v>
      </c>
      <c r="I222" s="235" t="s">
        <v>146</v>
      </c>
      <c r="J222" s="235" t="s">
        <v>146</v>
      </c>
      <c r="K222" s="235">
        <v>1.0999999999999999E-2</v>
      </c>
      <c r="L222" s="235" t="s">
        <v>146</v>
      </c>
      <c r="M222" s="235">
        <v>1.0999999999999999E-2</v>
      </c>
      <c r="N222" s="252" t="s">
        <v>335</v>
      </c>
    </row>
    <row r="223" spans="1:14">
      <c r="A223" s="302"/>
      <c r="B223" s="302"/>
      <c r="C223" s="302"/>
      <c r="D223" s="302"/>
      <c r="E223" s="302"/>
      <c r="F223" s="425" t="s">
        <v>554</v>
      </c>
      <c r="G223" s="235" t="s">
        <v>0</v>
      </c>
      <c r="H223" s="235" t="s">
        <v>146</v>
      </c>
      <c r="I223" s="235" t="s">
        <v>146</v>
      </c>
      <c r="J223" s="235" t="s">
        <v>146</v>
      </c>
      <c r="K223" s="235">
        <v>0.02</v>
      </c>
      <c r="L223" s="235" t="s">
        <v>146</v>
      </c>
      <c r="M223" s="235">
        <v>0.02</v>
      </c>
      <c r="N223" s="89" t="s">
        <v>162</v>
      </c>
    </row>
    <row r="224" spans="1:14">
      <c r="A224" s="230"/>
      <c r="B224" s="230"/>
      <c r="C224" s="230"/>
      <c r="D224" s="230"/>
      <c r="E224" s="267"/>
      <c r="F224" s="425" t="s">
        <v>554</v>
      </c>
      <c r="G224" s="162" t="s">
        <v>0</v>
      </c>
      <c r="H224" s="162" t="s">
        <v>146</v>
      </c>
      <c r="I224" s="162" t="s">
        <v>146</v>
      </c>
      <c r="J224" s="162" t="s">
        <v>146</v>
      </c>
      <c r="K224" s="162" t="s">
        <v>146</v>
      </c>
      <c r="L224" s="162" t="s">
        <v>146</v>
      </c>
      <c r="M224" s="162" t="s">
        <v>146</v>
      </c>
      <c r="N224" s="239" t="s">
        <v>137</v>
      </c>
    </row>
    <row r="225" spans="1:14">
      <c r="A225" s="346"/>
      <c r="B225" s="346"/>
      <c r="C225" s="346"/>
      <c r="D225" s="346"/>
      <c r="E225" s="346"/>
      <c r="F225" s="425" t="s">
        <v>554</v>
      </c>
      <c r="G225" s="278" t="s">
        <v>0</v>
      </c>
      <c r="H225" s="278"/>
      <c r="I225" s="278"/>
      <c r="J225" s="278"/>
      <c r="K225" s="278"/>
      <c r="L225" s="278"/>
      <c r="M225" s="278"/>
      <c r="N225" s="104" t="s">
        <v>185</v>
      </c>
    </row>
    <row r="226" spans="1:14" ht="18.75" customHeight="1">
      <c r="A226" s="215" t="s">
        <v>791</v>
      </c>
      <c r="B226" s="215"/>
      <c r="C226" s="215"/>
      <c r="D226" s="215" t="s">
        <v>810</v>
      </c>
      <c r="E226" s="859" t="s">
        <v>555</v>
      </c>
      <c r="F226" s="384" t="s">
        <v>762</v>
      </c>
      <c r="G226" s="384" t="s">
        <v>160</v>
      </c>
      <c r="H226" s="384" t="s">
        <v>146</v>
      </c>
      <c r="I226" s="384" t="s">
        <v>146</v>
      </c>
      <c r="J226" s="384" t="s">
        <v>146</v>
      </c>
      <c r="K226" s="384" t="s">
        <v>146</v>
      </c>
      <c r="L226" s="384" t="s">
        <v>146</v>
      </c>
      <c r="M226" s="384" t="s">
        <v>146</v>
      </c>
      <c r="N226" s="385" t="s">
        <v>160</v>
      </c>
    </row>
    <row r="227" spans="1:14" ht="18.75" customHeight="1">
      <c r="A227" s="353"/>
      <c r="B227" s="353"/>
      <c r="C227" s="353"/>
      <c r="D227" s="353"/>
      <c r="E227" s="859"/>
      <c r="F227" s="285" t="s">
        <v>746</v>
      </c>
      <c r="G227" s="285" t="s">
        <v>0</v>
      </c>
      <c r="H227" s="285" t="s">
        <v>146</v>
      </c>
      <c r="I227" s="285" t="s">
        <v>146</v>
      </c>
      <c r="J227" s="285" t="s">
        <v>146</v>
      </c>
      <c r="K227" s="285" t="s">
        <v>146</v>
      </c>
      <c r="L227" s="285" t="s">
        <v>146</v>
      </c>
      <c r="M227" s="285" t="s">
        <v>146</v>
      </c>
      <c r="N227" s="174" t="s">
        <v>157</v>
      </c>
    </row>
    <row r="228" spans="1:14" ht="18.75" customHeight="1">
      <c r="A228" s="345"/>
      <c r="B228" s="345"/>
      <c r="C228" s="345"/>
      <c r="D228" s="345"/>
      <c r="E228" s="859"/>
      <c r="F228" s="278" t="s">
        <v>556</v>
      </c>
      <c r="G228" s="278" t="s">
        <v>0</v>
      </c>
      <c r="H228" s="278" t="s">
        <v>146</v>
      </c>
      <c r="I228" s="278" t="s">
        <v>146</v>
      </c>
      <c r="J228" s="278" t="s">
        <v>146</v>
      </c>
      <c r="K228" s="278" t="s">
        <v>146</v>
      </c>
      <c r="L228" s="278" t="s">
        <v>146</v>
      </c>
      <c r="M228" s="278" t="s">
        <v>146</v>
      </c>
      <c r="N228" s="104" t="s">
        <v>139</v>
      </c>
    </row>
    <row r="229" spans="1:14" ht="18.75" customHeight="1">
      <c r="A229" s="304"/>
      <c r="B229" s="304"/>
      <c r="C229" s="304"/>
      <c r="D229" s="304"/>
      <c r="E229" s="859"/>
      <c r="F229" s="235" t="s">
        <v>548</v>
      </c>
      <c r="G229" s="235" t="s">
        <v>0</v>
      </c>
      <c r="H229" s="278" t="s">
        <v>146</v>
      </c>
      <c r="I229" s="278" t="s">
        <v>146</v>
      </c>
      <c r="J229" s="278" t="s">
        <v>146</v>
      </c>
      <c r="K229" s="278" t="s">
        <v>146</v>
      </c>
      <c r="L229" s="278" t="s">
        <v>146</v>
      </c>
      <c r="M229" s="278" t="s">
        <v>146</v>
      </c>
      <c r="N229" s="89" t="s">
        <v>133</v>
      </c>
    </row>
    <row r="230" spans="1:14" ht="18.75" customHeight="1">
      <c r="A230" s="345"/>
      <c r="B230" s="345"/>
      <c r="C230" s="345"/>
      <c r="D230" s="345"/>
      <c r="E230" s="859"/>
      <c r="F230" s="235" t="s">
        <v>577</v>
      </c>
      <c r="G230" s="278" t="s">
        <v>0</v>
      </c>
      <c r="H230" s="278" t="s">
        <v>146</v>
      </c>
      <c r="I230" s="278" t="s">
        <v>146</v>
      </c>
      <c r="J230" s="278" t="s">
        <v>146</v>
      </c>
      <c r="K230" s="278" t="s">
        <v>146</v>
      </c>
      <c r="L230" s="278" t="s">
        <v>146</v>
      </c>
      <c r="M230" s="278" t="s">
        <v>146</v>
      </c>
      <c r="N230" s="89" t="s">
        <v>217</v>
      </c>
    </row>
    <row r="231" spans="1:14">
      <c r="A231" s="267"/>
      <c r="B231" s="267"/>
      <c r="C231" s="267"/>
      <c r="D231" s="267"/>
      <c r="E231" s="859"/>
      <c r="F231" s="278" t="s">
        <v>531</v>
      </c>
      <c r="G231" s="278" t="s">
        <v>0</v>
      </c>
      <c r="H231" s="278" t="s">
        <v>146</v>
      </c>
      <c r="I231" s="278" t="s">
        <v>146</v>
      </c>
      <c r="J231" s="278" t="s">
        <v>146</v>
      </c>
      <c r="K231" s="278">
        <v>0.05</v>
      </c>
      <c r="L231" s="278" t="s">
        <v>146</v>
      </c>
      <c r="M231" s="278">
        <v>0.05</v>
      </c>
      <c r="N231" s="104" t="s">
        <v>145</v>
      </c>
    </row>
    <row r="232" spans="1:14" ht="18.75" customHeight="1">
      <c r="A232" s="253"/>
      <c r="B232" s="253"/>
      <c r="C232" s="253"/>
      <c r="D232" s="253"/>
      <c r="E232" s="859"/>
      <c r="F232" s="235" t="s">
        <v>548</v>
      </c>
      <c r="G232" s="235" t="s">
        <v>0</v>
      </c>
      <c r="H232" s="235" t="s">
        <v>146</v>
      </c>
      <c r="I232" s="235" t="s">
        <v>146</v>
      </c>
      <c r="J232" s="235" t="s">
        <v>146</v>
      </c>
      <c r="K232" s="235" t="s">
        <v>146</v>
      </c>
      <c r="L232" s="235" t="s">
        <v>146</v>
      </c>
      <c r="M232" s="235" t="s">
        <v>146</v>
      </c>
      <c r="N232" s="89" t="s">
        <v>143</v>
      </c>
    </row>
    <row r="233" spans="1:14" ht="18.75" customHeight="1">
      <c r="A233" s="289"/>
      <c r="B233" s="289"/>
      <c r="C233" s="289"/>
      <c r="D233" s="289"/>
      <c r="E233" s="859"/>
      <c r="F233" s="278" t="s">
        <v>548</v>
      </c>
      <c r="G233" s="278" t="s">
        <v>0</v>
      </c>
      <c r="H233" s="278" t="s">
        <v>146</v>
      </c>
      <c r="I233" s="278" t="s">
        <v>146</v>
      </c>
      <c r="J233" s="278" t="s">
        <v>146</v>
      </c>
      <c r="K233" s="278" t="s">
        <v>146</v>
      </c>
      <c r="L233" s="278" t="s">
        <v>146</v>
      </c>
      <c r="M233" s="278" t="s">
        <v>146</v>
      </c>
      <c r="N233" s="104" t="s">
        <v>129</v>
      </c>
    </row>
    <row r="234" spans="1:14" ht="18.75" customHeight="1">
      <c r="A234" s="345"/>
      <c r="B234" s="345"/>
      <c r="C234" s="345"/>
      <c r="D234" s="345"/>
      <c r="E234" s="859"/>
      <c r="F234" s="278" t="s">
        <v>548</v>
      </c>
      <c r="G234" s="235" t="s">
        <v>0</v>
      </c>
      <c r="H234" s="278" t="s">
        <v>146</v>
      </c>
      <c r="I234" s="278" t="s">
        <v>146</v>
      </c>
      <c r="J234" s="278" t="s">
        <v>146</v>
      </c>
      <c r="K234" s="278" t="s">
        <v>146</v>
      </c>
      <c r="L234" s="278" t="s">
        <v>146</v>
      </c>
      <c r="M234" s="278" t="s">
        <v>146</v>
      </c>
      <c r="N234" s="104" t="s">
        <v>215</v>
      </c>
    </row>
    <row r="235" spans="1:14" ht="18.75" customHeight="1">
      <c r="A235" s="253"/>
      <c r="B235" s="253"/>
      <c r="C235" s="253"/>
      <c r="D235" s="253"/>
      <c r="E235" s="859"/>
      <c r="F235" s="162" t="s">
        <v>556</v>
      </c>
      <c r="G235" s="162" t="s">
        <v>0</v>
      </c>
      <c r="H235" s="162" t="s">
        <v>146</v>
      </c>
      <c r="I235" s="162" t="s">
        <v>146</v>
      </c>
      <c r="J235" s="162" t="s">
        <v>146</v>
      </c>
      <c r="K235" s="162" t="s">
        <v>146</v>
      </c>
      <c r="L235" s="162" t="s">
        <v>146</v>
      </c>
      <c r="M235" s="162" t="s">
        <v>146</v>
      </c>
      <c r="N235" s="239" t="s">
        <v>208</v>
      </c>
    </row>
    <row r="236" spans="1:14">
      <c r="A236" s="215"/>
      <c r="B236" s="215"/>
      <c r="C236" s="215"/>
      <c r="D236" s="215"/>
      <c r="E236" s="859"/>
      <c r="F236" s="235" t="s">
        <v>748</v>
      </c>
      <c r="G236" s="235" t="s">
        <v>0</v>
      </c>
      <c r="H236" s="235" t="s">
        <v>146</v>
      </c>
      <c r="I236" s="235" t="s">
        <v>146</v>
      </c>
      <c r="J236" s="235" t="s">
        <v>146</v>
      </c>
      <c r="K236" s="235">
        <v>5.5E-2</v>
      </c>
      <c r="L236" s="235" t="s">
        <v>146</v>
      </c>
      <c r="M236" s="235">
        <v>5.5E-2</v>
      </c>
      <c r="N236" s="89" t="s">
        <v>583</v>
      </c>
    </row>
    <row r="237" spans="1:14">
      <c r="A237" s="345"/>
      <c r="B237" s="345"/>
      <c r="C237" s="345"/>
      <c r="D237" s="345"/>
      <c r="E237" s="345"/>
      <c r="F237" s="235" t="s">
        <v>556</v>
      </c>
      <c r="G237" s="235" t="s">
        <v>0</v>
      </c>
      <c r="H237" s="235" t="s">
        <v>146</v>
      </c>
      <c r="I237" s="235" t="s">
        <v>146</v>
      </c>
      <c r="J237" s="235" t="s">
        <v>146</v>
      </c>
      <c r="K237" s="235" t="s">
        <v>146</v>
      </c>
      <c r="L237" s="235" t="s">
        <v>146</v>
      </c>
      <c r="M237" s="235" t="s">
        <v>146</v>
      </c>
      <c r="N237" s="252" t="s">
        <v>335</v>
      </c>
    </row>
    <row r="238" spans="1:14">
      <c r="A238" s="302"/>
      <c r="B238" s="302"/>
      <c r="C238" s="302"/>
      <c r="D238" s="302"/>
      <c r="E238" s="302"/>
      <c r="F238" s="235" t="s">
        <v>548</v>
      </c>
      <c r="G238" s="235" t="s">
        <v>0</v>
      </c>
      <c r="H238" s="235" t="s">
        <v>146</v>
      </c>
      <c r="I238" s="235" t="s">
        <v>146</v>
      </c>
      <c r="J238" s="235" t="s">
        <v>146</v>
      </c>
      <c r="K238" s="235">
        <v>0.02</v>
      </c>
      <c r="L238" s="235" t="s">
        <v>146</v>
      </c>
      <c r="M238" s="235">
        <v>0.02</v>
      </c>
      <c r="N238" s="89" t="s">
        <v>162</v>
      </c>
    </row>
    <row r="239" spans="1:14">
      <c r="A239" s="267"/>
      <c r="B239" s="267"/>
      <c r="C239" s="267"/>
      <c r="D239" s="267"/>
      <c r="E239" s="267"/>
      <c r="F239" s="278" t="s">
        <v>531</v>
      </c>
      <c r="G239" s="278" t="s">
        <v>0</v>
      </c>
      <c r="H239" s="278" t="s">
        <v>146</v>
      </c>
      <c r="I239" s="278" t="s">
        <v>146</v>
      </c>
      <c r="J239" s="278" t="s">
        <v>146</v>
      </c>
      <c r="K239" s="278" t="s">
        <v>146</v>
      </c>
      <c r="L239" s="278" t="s">
        <v>146</v>
      </c>
      <c r="M239" s="278" t="s">
        <v>146</v>
      </c>
      <c r="N239" s="335" t="s">
        <v>137</v>
      </c>
    </row>
    <row r="240" spans="1:14">
      <c r="A240" s="347"/>
      <c r="B240" s="347"/>
      <c r="C240" s="347"/>
      <c r="D240" s="347"/>
      <c r="E240" s="347"/>
      <c r="F240" s="332" t="s">
        <v>531</v>
      </c>
      <c r="G240" s="332" t="s">
        <v>0</v>
      </c>
      <c r="H240" s="332"/>
      <c r="I240" s="332"/>
      <c r="J240" s="332"/>
      <c r="K240" s="332"/>
      <c r="L240" s="332"/>
      <c r="M240" s="332"/>
      <c r="N240" s="334" t="s">
        <v>185</v>
      </c>
    </row>
    <row r="241" spans="1:14">
      <c r="A241" s="43" t="s">
        <v>83</v>
      </c>
      <c r="B241" s="43"/>
      <c r="C241" s="43"/>
      <c r="D241" s="148"/>
      <c r="E241" s="148"/>
      <c r="F241" s="216"/>
      <c r="G241" s="154"/>
      <c r="H241" s="216"/>
      <c r="I241" s="216"/>
      <c r="J241" s="216"/>
      <c r="K241" s="216"/>
      <c r="L241" s="216"/>
      <c r="M241" s="216"/>
      <c r="N241" s="148"/>
    </row>
    <row r="242" spans="1:14">
      <c r="A242" s="148" t="s">
        <v>84</v>
      </c>
      <c r="B242" s="62"/>
      <c r="C242" s="62"/>
      <c r="D242" s="158" t="s">
        <v>372</v>
      </c>
      <c r="E242" s="76"/>
      <c r="F242" s="179"/>
      <c r="G242" s="179"/>
      <c r="H242" s="179"/>
      <c r="I242" s="179"/>
      <c r="J242" s="179"/>
      <c r="K242" s="179"/>
      <c r="L242" s="179"/>
      <c r="M242" s="179"/>
      <c r="N242" s="76"/>
    </row>
    <row r="243" spans="1:14" ht="64.8">
      <c r="A243" s="148"/>
      <c r="B243" s="62"/>
      <c r="C243" s="62"/>
      <c r="D243" s="149" t="s">
        <v>241</v>
      </c>
      <c r="E243" s="174" t="s">
        <v>644</v>
      </c>
      <c r="F243" s="183" t="s">
        <v>756</v>
      </c>
      <c r="G243" s="183" t="s">
        <v>387</v>
      </c>
      <c r="H243" s="183" t="s">
        <v>146</v>
      </c>
      <c r="I243" s="183" t="s">
        <v>146</v>
      </c>
      <c r="J243" s="263">
        <v>50</v>
      </c>
      <c r="K243" s="183" t="s">
        <v>757</v>
      </c>
      <c r="L243" s="263">
        <v>50</v>
      </c>
      <c r="M243" s="263">
        <v>10</v>
      </c>
      <c r="N243" s="319" t="s">
        <v>162</v>
      </c>
    </row>
    <row r="244" spans="1:14">
      <c r="A244" s="864" t="s">
        <v>85</v>
      </c>
      <c r="B244" s="62"/>
      <c r="C244" s="62"/>
      <c r="D244" s="160" t="s">
        <v>373</v>
      </c>
      <c r="E244" s="163"/>
      <c r="F244" s="181"/>
      <c r="G244" s="181"/>
      <c r="H244" s="181"/>
      <c r="I244" s="181"/>
      <c r="J244" s="181"/>
      <c r="K244" s="181"/>
      <c r="L244" s="181"/>
      <c r="M244" s="181"/>
      <c r="N244" s="163"/>
    </row>
    <row r="245" spans="1:14" ht="54">
      <c r="A245" s="859"/>
      <c r="B245" s="62"/>
      <c r="C245" s="62"/>
      <c r="D245" s="345" t="s">
        <v>242</v>
      </c>
      <c r="E245" s="346" t="s">
        <v>745</v>
      </c>
      <c r="F245" s="183" t="s">
        <v>738</v>
      </c>
      <c r="G245" s="183" t="s">
        <v>387</v>
      </c>
      <c r="H245" s="183" t="s">
        <v>146</v>
      </c>
      <c r="I245" s="183" t="s">
        <v>146</v>
      </c>
      <c r="J245" s="183" t="s">
        <v>146</v>
      </c>
      <c r="K245" s="263">
        <v>45</v>
      </c>
      <c r="L245" s="183" t="s">
        <v>146</v>
      </c>
      <c r="M245" s="263">
        <v>45</v>
      </c>
      <c r="N245" s="352" t="s">
        <v>133</v>
      </c>
    </row>
    <row r="246" spans="1:14" ht="54">
      <c r="A246" s="859"/>
      <c r="B246" s="62"/>
      <c r="C246" s="62"/>
      <c r="D246" s="345"/>
      <c r="E246" s="47" t="s">
        <v>782</v>
      </c>
      <c r="F246" s="162" t="s">
        <v>783</v>
      </c>
      <c r="G246" s="183" t="s">
        <v>387</v>
      </c>
      <c r="H246" s="235" t="s">
        <v>146</v>
      </c>
      <c r="I246" s="235" t="s">
        <v>146</v>
      </c>
      <c r="J246" s="235" t="s">
        <v>146</v>
      </c>
      <c r="K246" s="235" t="s">
        <v>146</v>
      </c>
      <c r="L246" s="235" t="s">
        <v>146</v>
      </c>
      <c r="M246" s="235" t="s">
        <v>146</v>
      </c>
      <c r="N246" s="89" t="s">
        <v>217</v>
      </c>
    </row>
    <row r="247" spans="1:14">
      <c r="A247" s="859"/>
      <c r="B247" s="62"/>
      <c r="C247" s="62"/>
      <c r="D247" s="345"/>
      <c r="E247" s="864" t="s">
        <v>644</v>
      </c>
      <c r="F247" s="278" t="s">
        <v>764</v>
      </c>
      <c r="G247" s="285" t="s">
        <v>387</v>
      </c>
      <c r="H247" s="278" t="s">
        <v>146</v>
      </c>
      <c r="I247" s="278" t="s">
        <v>146</v>
      </c>
      <c r="J247" s="328">
        <v>10</v>
      </c>
      <c r="K247" s="278" t="s">
        <v>146</v>
      </c>
      <c r="L247" s="328">
        <v>10</v>
      </c>
      <c r="M247" s="278" t="s">
        <v>146</v>
      </c>
      <c r="N247" s="104" t="s">
        <v>143</v>
      </c>
    </row>
    <row r="248" spans="1:14">
      <c r="A248" s="347"/>
      <c r="B248" s="63"/>
      <c r="C248" s="63"/>
      <c r="D248" s="347"/>
      <c r="E248" s="866"/>
      <c r="F248" s="237" t="s">
        <v>758</v>
      </c>
      <c r="G248" s="237" t="s">
        <v>387</v>
      </c>
      <c r="H248" s="237" t="s">
        <v>146</v>
      </c>
      <c r="I248" s="237" t="s">
        <v>146</v>
      </c>
      <c r="J248" s="313">
        <v>40</v>
      </c>
      <c r="K248" s="313">
        <v>25</v>
      </c>
      <c r="L248" s="313">
        <v>40</v>
      </c>
      <c r="M248" s="313">
        <v>25</v>
      </c>
      <c r="N248" s="207" t="s">
        <v>162</v>
      </c>
    </row>
    <row r="249" spans="1:14">
      <c r="A249" s="43" t="s">
        <v>86</v>
      </c>
      <c r="B249" s="43"/>
      <c r="C249" s="43"/>
      <c r="D249" s="148"/>
      <c r="E249" s="148"/>
      <c r="F249" s="216"/>
      <c r="G249" s="154"/>
      <c r="H249" s="216"/>
      <c r="I249" s="216"/>
      <c r="J249" s="216"/>
      <c r="K249" s="216"/>
      <c r="L249" s="216"/>
      <c r="M249" s="216"/>
      <c r="N249" s="148"/>
    </row>
    <row r="250" spans="1:14" ht="18.75" customHeight="1">
      <c r="A250" s="859" t="s">
        <v>87</v>
      </c>
      <c r="B250" s="148"/>
      <c r="C250" s="148"/>
      <c r="D250" s="158" t="s">
        <v>374</v>
      </c>
      <c r="E250" s="76"/>
      <c r="F250" s="179"/>
      <c r="G250" s="179"/>
      <c r="H250" s="179"/>
      <c r="I250" s="179"/>
      <c r="J250" s="179"/>
      <c r="K250" s="179"/>
      <c r="L250" s="179"/>
      <c r="M250" s="179"/>
      <c r="N250" s="76"/>
    </row>
    <row r="251" spans="1:14" ht="36">
      <c r="A251" s="859"/>
      <c r="B251" s="253"/>
      <c r="C251" s="253"/>
      <c r="D251" s="326" t="s">
        <v>243</v>
      </c>
      <c r="E251" s="859" t="s">
        <v>784</v>
      </c>
      <c r="F251" s="183" t="s">
        <v>785</v>
      </c>
      <c r="G251" s="183" t="s">
        <v>0</v>
      </c>
      <c r="H251" s="183" t="s">
        <v>146</v>
      </c>
      <c r="I251" s="183" t="s">
        <v>146</v>
      </c>
      <c r="J251" s="183" t="s">
        <v>146</v>
      </c>
      <c r="K251" s="183" t="s">
        <v>146</v>
      </c>
      <c r="L251" s="183" t="s">
        <v>146</v>
      </c>
      <c r="M251" s="183" t="s">
        <v>146</v>
      </c>
      <c r="N251" s="352" t="s">
        <v>217</v>
      </c>
    </row>
    <row r="252" spans="1:14">
      <c r="A252" s="253"/>
      <c r="B252" s="253"/>
      <c r="C252" s="253"/>
      <c r="D252" s="321"/>
      <c r="E252" s="860"/>
      <c r="F252" s="285" t="s">
        <v>765</v>
      </c>
      <c r="G252" s="285" t="s">
        <v>0</v>
      </c>
      <c r="H252" s="285" t="s">
        <v>146</v>
      </c>
      <c r="I252" s="285" t="s">
        <v>146</v>
      </c>
      <c r="J252" s="329">
        <v>10</v>
      </c>
      <c r="K252" s="329">
        <v>30</v>
      </c>
      <c r="L252" s="329">
        <v>10</v>
      </c>
      <c r="M252" s="329">
        <v>30</v>
      </c>
      <c r="N252" s="174" t="s">
        <v>143</v>
      </c>
    </row>
    <row r="253" spans="1:14" ht="54">
      <c r="A253" s="267"/>
      <c r="B253" s="267"/>
      <c r="C253" s="267"/>
      <c r="D253" s="321"/>
      <c r="E253" s="268" t="s">
        <v>573</v>
      </c>
      <c r="F253" s="269" t="s">
        <v>572</v>
      </c>
      <c r="G253" s="269" t="s">
        <v>0</v>
      </c>
      <c r="H253" s="269" t="s">
        <v>146</v>
      </c>
      <c r="I253" s="269" t="s">
        <v>146</v>
      </c>
      <c r="J253" s="269" t="s">
        <v>146</v>
      </c>
      <c r="K253" s="269" t="s">
        <v>146</v>
      </c>
      <c r="L253" s="269" t="s">
        <v>146</v>
      </c>
      <c r="M253" s="269" t="s">
        <v>146</v>
      </c>
      <c r="N253" s="240" t="s">
        <v>335</v>
      </c>
    </row>
    <row r="254" spans="1:14" ht="36">
      <c r="A254" s="267"/>
      <c r="B254" s="267"/>
      <c r="C254" s="267"/>
      <c r="D254" s="268"/>
      <c r="E254" s="268" t="s">
        <v>654</v>
      </c>
      <c r="F254" s="269" t="s">
        <v>655</v>
      </c>
      <c r="G254" s="269" t="s">
        <v>0</v>
      </c>
      <c r="H254" s="269" t="s">
        <v>146</v>
      </c>
      <c r="I254" s="269" t="s">
        <v>146</v>
      </c>
      <c r="J254" s="269" t="s">
        <v>146</v>
      </c>
      <c r="K254" s="269" t="s">
        <v>146</v>
      </c>
      <c r="L254" s="269" t="s">
        <v>146</v>
      </c>
      <c r="M254" s="269" t="s">
        <v>146</v>
      </c>
      <c r="N254" s="268" t="s">
        <v>185</v>
      </c>
    </row>
    <row r="255" spans="1:14" ht="36">
      <c r="A255" s="253"/>
      <c r="B255" s="253"/>
      <c r="C255" s="253"/>
      <c r="D255" s="261" t="s">
        <v>638</v>
      </c>
      <c r="E255" s="261" t="s">
        <v>639</v>
      </c>
      <c r="F255" s="183" t="s">
        <v>640</v>
      </c>
      <c r="G255" s="183" t="s">
        <v>0</v>
      </c>
      <c r="H255" s="183" t="s">
        <v>146</v>
      </c>
      <c r="I255" s="183" t="s">
        <v>146</v>
      </c>
      <c r="J255" s="183" t="s">
        <v>146</v>
      </c>
      <c r="K255" s="183" t="s">
        <v>146</v>
      </c>
      <c r="L255" s="183" t="s">
        <v>146</v>
      </c>
      <c r="M255" s="183" t="s">
        <v>146</v>
      </c>
      <c r="N255" s="261" t="s">
        <v>157</v>
      </c>
    </row>
    <row r="256" spans="1:14">
      <c r="A256" s="148"/>
      <c r="B256" s="148"/>
      <c r="C256" s="148"/>
      <c r="D256" s="149" t="s">
        <v>316</v>
      </c>
      <c r="E256" s="149" t="s">
        <v>589</v>
      </c>
      <c r="F256" s="217" t="s">
        <v>687</v>
      </c>
      <c r="G256" s="155" t="s">
        <v>0</v>
      </c>
      <c r="H256" s="217" t="s">
        <v>146</v>
      </c>
      <c r="I256" s="269" t="s">
        <v>146</v>
      </c>
      <c r="J256" s="269" t="s">
        <v>146</v>
      </c>
      <c r="K256" s="269">
        <v>5.0000000000000001E-3</v>
      </c>
      <c r="L256" s="269" t="s">
        <v>146</v>
      </c>
      <c r="M256" s="269">
        <v>5.0000000000000001E-3</v>
      </c>
      <c r="N256" s="149" t="s">
        <v>145</v>
      </c>
    </row>
    <row r="257" spans="1:14" ht="72">
      <c r="A257" s="148"/>
      <c r="B257" s="148"/>
      <c r="C257" s="148"/>
      <c r="D257" s="149" t="s">
        <v>317</v>
      </c>
      <c r="E257" s="149" t="s">
        <v>688</v>
      </c>
      <c r="F257" s="217" t="s">
        <v>598</v>
      </c>
      <c r="G257" s="155" t="s">
        <v>0</v>
      </c>
      <c r="H257" s="217" t="s">
        <v>146</v>
      </c>
      <c r="I257" s="269" t="s">
        <v>146</v>
      </c>
      <c r="J257" s="269" t="s">
        <v>146</v>
      </c>
      <c r="K257" s="269">
        <v>5.0000000000000001E-3</v>
      </c>
      <c r="L257" s="269" t="s">
        <v>146</v>
      </c>
      <c r="M257" s="269">
        <v>5.0000000000000001E-3</v>
      </c>
      <c r="N257" s="149" t="s">
        <v>145</v>
      </c>
    </row>
    <row r="258" spans="1:14" ht="54">
      <c r="A258" s="347"/>
      <c r="B258" s="347"/>
      <c r="C258" s="347"/>
      <c r="D258" s="347" t="s">
        <v>319</v>
      </c>
      <c r="E258" s="347" t="s">
        <v>689</v>
      </c>
      <c r="F258" s="349" t="s">
        <v>690</v>
      </c>
      <c r="G258" s="349" t="s">
        <v>0</v>
      </c>
      <c r="H258" s="349" t="s">
        <v>146</v>
      </c>
      <c r="I258" s="349" t="s">
        <v>146</v>
      </c>
      <c r="J258" s="349" t="s">
        <v>146</v>
      </c>
      <c r="K258" s="349" t="s">
        <v>146</v>
      </c>
      <c r="L258" s="349" t="s">
        <v>146</v>
      </c>
      <c r="M258" s="349" t="s">
        <v>146</v>
      </c>
      <c r="N258" s="347" t="s">
        <v>145</v>
      </c>
    </row>
    <row r="259" spans="1:14">
      <c r="A259" s="859" t="s">
        <v>88</v>
      </c>
      <c r="B259" s="213"/>
      <c r="C259" s="213"/>
      <c r="D259" s="158" t="s">
        <v>375</v>
      </c>
      <c r="E259" s="164"/>
      <c r="F259" s="182"/>
      <c r="G259" s="182"/>
      <c r="H259" s="182"/>
      <c r="I259" s="182"/>
      <c r="J259" s="182"/>
      <c r="K259" s="182"/>
      <c r="L259" s="182"/>
      <c r="M259" s="182"/>
      <c r="N259" s="164"/>
    </row>
    <row r="260" spans="1:14">
      <c r="A260" s="859"/>
      <c r="B260" s="254"/>
      <c r="C260" s="254"/>
      <c r="D260" s="194"/>
      <c r="E260" s="195" t="s">
        <v>528</v>
      </c>
      <c r="F260" s="188" t="s">
        <v>585</v>
      </c>
      <c r="G260" s="183" t="s">
        <v>0</v>
      </c>
      <c r="H260" s="188" t="s">
        <v>146</v>
      </c>
      <c r="I260" s="188" t="s">
        <v>146</v>
      </c>
      <c r="J260" s="188" t="s">
        <v>146</v>
      </c>
      <c r="K260" s="188" t="s">
        <v>146</v>
      </c>
      <c r="L260" s="188" t="s">
        <v>146</v>
      </c>
      <c r="M260" s="188" t="s">
        <v>146</v>
      </c>
      <c r="N260" s="165" t="s">
        <v>217</v>
      </c>
    </row>
    <row r="261" spans="1:14">
      <c r="A261" s="859"/>
      <c r="B261" s="213"/>
      <c r="C261" s="213"/>
      <c r="D261" s="165"/>
      <c r="E261" s="165"/>
      <c r="F261" s="188" t="s">
        <v>585</v>
      </c>
      <c r="G261" s="214" t="s">
        <v>0</v>
      </c>
      <c r="H261" s="217" t="s">
        <v>146</v>
      </c>
      <c r="I261" s="259" t="s">
        <v>146</v>
      </c>
      <c r="J261" s="259" t="s">
        <v>146</v>
      </c>
      <c r="K261" s="259">
        <v>0.3</v>
      </c>
      <c r="L261" s="259" t="s">
        <v>146</v>
      </c>
      <c r="M261" s="259">
        <v>0.3</v>
      </c>
      <c r="N261" s="212" t="s">
        <v>143</v>
      </c>
    </row>
    <row r="262" spans="1:14" ht="36">
      <c r="A262" s="396"/>
      <c r="B262" s="396"/>
      <c r="C262" s="396"/>
      <c r="D262" s="402" t="s">
        <v>838</v>
      </c>
      <c r="E262" s="405" t="s">
        <v>839</v>
      </c>
      <c r="F262" s="183" t="s">
        <v>607</v>
      </c>
      <c r="G262" s="399" t="s">
        <v>387</v>
      </c>
      <c r="H262" s="399" t="s">
        <v>146</v>
      </c>
      <c r="I262" s="399" t="s">
        <v>146</v>
      </c>
      <c r="J262" s="399" t="s">
        <v>146</v>
      </c>
      <c r="K262" s="399">
        <v>0.14000000000000001</v>
      </c>
      <c r="L262" s="399" t="s">
        <v>146</v>
      </c>
      <c r="M262" s="399">
        <v>0.14000000000000001</v>
      </c>
      <c r="N262" s="398" t="s">
        <v>833</v>
      </c>
    </row>
    <row r="263" spans="1:14" ht="36">
      <c r="A263" s="396"/>
      <c r="B263" s="396"/>
      <c r="C263" s="396"/>
      <c r="D263" s="403"/>
      <c r="E263" s="405" t="s">
        <v>840</v>
      </c>
      <c r="F263" s="183" t="s">
        <v>527</v>
      </c>
      <c r="G263" s="399" t="s">
        <v>387</v>
      </c>
      <c r="H263" s="399" t="s">
        <v>146</v>
      </c>
      <c r="I263" s="399" t="s">
        <v>146</v>
      </c>
      <c r="J263" s="399" t="s">
        <v>146</v>
      </c>
      <c r="K263" s="399" t="s">
        <v>146</v>
      </c>
      <c r="L263" s="399" t="s">
        <v>146</v>
      </c>
      <c r="M263" s="399" t="s">
        <v>146</v>
      </c>
      <c r="N263" s="398" t="s">
        <v>833</v>
      </c>
    </row>
    <row r="264" spans="1:14" ht="46.8">
      <c r="A264" s="396"/>
      <c r="B264" s="396"/>
      <c r="C264" s="396"/>
      <c r="D264" s="403"/>
      <c r="E264" s="405" t="s">
        <v>841</v>
      </c>
      <c r="F264" s="412" t="s">
        <v>842</v>
      </c>
      <c r="G264" s="399" t="s">
        <v>387</v>
      </c>
      <c r="H264" s="399" t="s">
        <v>146</v>
      </c>
      <c r="I264" s="399" t="s">
        <v>146</v>
      </c>
      <c r="J264" s="399" t="s">
        <v>146</v>
      </c>
      <c r="K264" s="399" t="s">
        <v>146</v>
      </c>
      <c r="L264" s="399" t="s">
        <v>146</v>
      </c>
      <c r="M264" s="399" t="s">
        <v>146</v>
      </c>
      <c r="N264" s="398" t="s">
        <v>833</v>
      </c>
    </row>
    <row r="265" spans="1:14" ht="54">
      <c r="A265" s="396"/>
      <c r="B265" s="396"/>
      <c r="C265" s="396"/>
      <c r="D265" s="405"/>
      <c r="E265" s="405" t="s">
        <v>843</v>
      </c>
      <c r="F265" s="263">
        <v>4</v>
      </c>
      <c r="G265" s="399" t="s">
        <v>387</v>
      </c>
      <c r="H265" s="399" t="s">
        <v>146</v>
      </c>
      <c r="I265" s="399" t="s">
        <v>146</v>
      </c>
      <c r="J265" s="399" t="s">
        <v>146</v>
      </c>
      <c r="K265" s="399" t="s">
        <v>146</v>
      </c>
      <c r="L265" s="399" t="s">
        <v>146</v>
      </c>
      <c r="M265" s="399" t="s">
        <v>146</v>
      </c>
      <c r="N265" s="398" t="s">
        <v>833</v>
      </c>
    </row>
    <row r="266" spans="1:14" ht="36">
      <c r="A266" s="267"/>
      <c r="B266" s="267"/>
      <c r="C266" s="267"/>
      <c r="D266" s="321" t="s">
        <v>245</v>
      </c>
      <c r="E266" s="268" t="s">
        <v>574</v>
      </c>
      <c r="F266" s="269" t="s">
        <v>531</v>
      </c>
      <c r="G266" s="269" t="s">
        <v>0</v>
      </c>
      <c r="H266" s="269" t="s">
        <v>146</v>
      </c>
      <c r="I266" s="269" t="s">
        <v>146</v>
      </c>
      <c r="J266" s="269" t="s">
        <v>146</v>
      </c>
      <c r="K266" s="269" t="s">
        <v>146</v>
      </c>
      <c r="L266" s="269" t="s">
        <v>146</v>
      </c>
      <c r="M266" s="269" t="s">
        <v>146</v>
      </c>
      <c r="N266" s="240" t="s">
        <v>335</v>
      </c>
    </row>
    <row r="267" spans="1:14">
      <c r="A267" s="267"/>
      <c r="B267" s="267"/>
      <c r="C267" s="267"/>
      <c r="D267" s="321"/>
      <c r="E267" s="864" t="s">
        <v>567</v>
      </c>
      <c r="F267" s="162" t="s">
        <v>585</v>
      </c>
      <c r="G267" s="162" t="s">
        <v>0</v>
      </c>
      <c r="H267" s="162" t="s">
        <v>146</v>
      </c>
      <c r="I267" s="162" t="s">
        <v>146</v>
      </c>
      <c r="J267" s="162" t="s">
        <v>146</v>
      </c>
      <c r="K267" s="162" t="s">
        <v>146</v>
      </c>
      <c r="L267" s="162" t="s">
        <v>146</v>
      </c>
      <c r="M267" s="162" t="s">
        <v>146</v>
      </c>
      <c r="N267" s="47" t="s">
        <v>133</v>
      </c>
    </row>
    <row r="268" spans="1:14" ht="36">
      <c r="A268" s="304"/>
      <c r="B268" s="304"/>
      <c r="C268" s="304"/>
      <c r="D268" s="322"/>
      <c r="E268" s="860"/>
      <c r="F268" s="162" t="s">
        <v>656</v>
      </c>
      <c r="G268" s="162" t="s">
        <v>0</v>
      </c>
      <c r="H268" s="162" t="s">
        <v>146</v>
      </c>
      <c r="I268" s="162" t="s">
        <v>146</v>
      </c>
      <c r="J268" s="162" t="s">
        <v>146</v>
      </c>
      <c r="K268" s="162" t="s">
        <v>146</v>
      </c>
      <c r="L268" s="162" t="s">
        <v>146</v>
      </c>
      <c r="M268" s="162" t="s">
        <v>146</v>
      </c>
      <c r="N268" s="47" t="s">
        <v>185</v>
      </c>
    </row>
    <row r="269" spans="1:14" ht="36">
      <c r="A269" s="253"/>
      <c r="B269" s="253"/>
      <c r="C269" s="253"/>
      <c r="D269" s="271" t="s">
        <v>641</v>
      </c>
      <c r="E269" s="261" t="s">
        <v>528</v>
      </c>
      <c r="F269" s="183" t="s">
        <v>529</v>
      </c>
      <c r="G269" s="183" t="s">
        <v>0</v>
      </c>
      <c r="H269" s="183" t="s">
        <v>146</v>
      </c>
      <c r="I269" s="183" t="s">
        <v>146</v>
      </c>
      <c r="J269" s="183" t="s">
        <v>146</v>
      </c>
      <c r="K269" s="183" t="s">
        <v>146</v>
      </c>
      <c r="L269" s="183" t="s">
        <v>146</v>
      </c>
      <c r="M269" s="183" t="s">
        <v>146</v>
      </c>
      <c r="N269" s="261" t="s">
        <v>157</v>
      </c>
    </row>
    <row r="270" spans="1:14" ht="54">
      <c r="A270" s="397"/>
      <c r="B270" s="397"/>
      <c r="C270" s="397"/>
      <c r="D270" s="397" t="s">
        <v>692</v>
      </c>
      <c r="E270" s="397" t="s">
        <v>691</v>
      </c>
      <c r="F270" s="400" t="s">
        <v>531</v>
      </c>
      <c r="G270" s="400" t="s">
        <v>0</v>
      </c>
      <c r="H270" s="400" t="s">
        <v>146</v>
      </c>
      <c r="I270" s="400" t="s">
        <v>146</v>
      </c>
      <c r="J270" s="400" t="s">
        <v>146</v>
      </c>
      <c r="K270" s="400">
        <v>1.8E-3</v>
      </c>
      <c r="L270" s="400" t="s">
        <v>146</v>
      </c>
      <c r="M270" s="400">
        <v>1.8E-3</v>
      </c>
      <c r="N270" s="397" t="s">
        <v>145</v>
      </c>
    </row>
    <row r="271" spans="1:14">
      <c r="A271" s="43" t="s">
        <v>89</v>
      </c>
      <c r="B271" s="43"/>
      <c r="C271" s="43"/>
      <c r="D271" s="148"/>
      <c r="E271" s="148"/>
      <c r="F271" s="216"/>
      <c r="G271" s="154"/>
      <c r="H271" s="216"/>
      <c r="I271" s="216"/>
      <c r="J271" s="216"/>
      <c r="K271" s="216"/>
      <c r="L271" s="216"/>
      <c r="M271" s="216"/>
      <c r="N271" s="148"/>
    </row>
    <row r="272" spans="1:14" ht="18.75" customHeight="1">
      <c r="A272" s="859" t="s">
        <v>90</v>
      </c>
      <c r="B272" s="859"/>
      <c r="C272" s="190"/>
      <c r="D272" s="158" t="s">
        <v>377</v>
      </c>
      <c r="E272" s="76"/>
      <c r="F272" s="179"/>
      <c r="G272" s="179"/>
      <c r="H272" s="179"/>
      <c r="I272" s="179"/>
      <c r="J272" s="179"/>
      <c r="K272" s="179"/>
      <c r="L272" s="179"/>
      <c r="M272" s="179"/>
      <c r="N272" s="76"/>
    </row>
    <row r="273" spans="1:14" ht="54">
      <c r="A273" s="859"/>
      <c r="B273" s="859"/>
      <c r="C273" s="304"/>
      <c r="D273" s="305" t="s">
        <v>246</v>
      </c>
      <c r="E273" s="276" t="s">
        <v>814</v>
      </c>
      <c r="F273" s="384" t="s">
        <v>815</v>
      </c>
      <c r="G273" s="384" t="s">
        <v>160</v>
      </c>
      <c r="H273" s="384" t="s">
        <v>146</v>
      </c>
      <c r="I273" s="384" t="s">
        <v>146</v>
      </c>
      <c r="J273" s="384" t="s">
        <v>146</v>
      </c>
      <c r="K273" s="384">
        <v>5.0000000000000001E-3</v>
      </c>
      <c r="L273" s="384" t="s">
        <v>146</v>
      </c>
      <c r="M273" s="384">
        <v>5.0000000000000001E-3</v>
      </c>
      <c r="N273" s="385" t="s">
        <v>160</v>
      </c>
    </row>
    <row r="274" spans="1:14" ht="54">
      <c r="A274" s="859"/>
      <c r="B274" s="859"/>
      <c r="C274" s="353"/>
      <c r="D274" s="359"/>
      <c r="E274" s="360" t="s">
        <v>588</v>
      </c>
      <c r="F274" s="388" t="s">
        <v>546</v>
      </c>
      <c r="G274" s="388" t="s">
        <v>160</v>
      </c>
      <c r="H274" s="388" t="s">
        <v>146</v>
      </c>
      <c r="I274" s="388" t="s">
        <v>146</v>
      </c>
      <c r="J274" s="388" t="s">
        <v>146</v>
      </c>
      <c r="K274" s="388" t="s">
        <v>146</v>
      </c>
      <c r="L274" s="388" t="s">
        <v>146</v>
      </c>
      <c r="M274" s="388" t="s">
        <v>146</v>
      </c>
      <c r="N274" s="389" t="s">
        <v>160</v>
      </c>
    </row>
    <row r="275" spans="1:14">
      <c r="A275" s="859"/>
      <c r="B275" s="859"/>
      <c r="C275" s="353"/>
      <c r="D275" s="359"/>
      <c r="E275" s="892" t="s">
        <v>729</v>
      </c>
      <c r="F275" s="285" t="s">
        <v>657</v>
      </c>
      <c r="G275" s="285" t="s">
        <v>0</v>
      </c>
      <c r="H275" s="285"/>
      <c r="I275" s="285"/>
      <c r="J275" s="285"/>
      <c r="K275" s="285"/>
      <c r="L275" s="285"/>
      <c r="M275" s="285"/>
      <c r="N275" s="174" t="s">
        <v>157</v>
      </c>
    </row>
    <row r="276" spans="1:14">
      <c r="A276" s="859"/>
      <c r="B276" s="859"/>
      <c r="C276" s="306"/>
      <c r="D276" s="307"/>
      <c r="E276" s="895"/>
      <c r="F276" s="235" t="s">
        <v>657</v>
      </c>
      <c r="G276" s="235" t="s">
        <v>0</v>
      </c>
      <c r="H276" s="235" t="s">
        <v>146</v>
      </c>
      <c r="I276" s="235" t="s">
        <v>146</v>
      </c>
      <c r="J276" s="235" t="s">
        <v>146</v>
      </c>
      <c r="K276" s="235" t="s">
        <v>146</v>
      </c>
      <c r="L276" s="235" t="s">
        <v>146</v>
      </c>
      <c r="M276" s="235" t="s">
        <v>146</v>
      </c>
      <c r="N276" s="89" t="s">
        <v>185</v>
      </c>
    </row>
    <row r="277" spans="1:14">
      <c r="A277" s="62"/>
      <c r="B277" s="859"/>
      <c r="C277" s="215"/>
      <c r="D277" s="98"/>
      <c r="E277" s="89" t="s">
        <v>589</v>
      </c>
      <c r="F277" s="235" t="s">
        <v>590</v>
      </c>
      <c r="G277" s="235" t="s">
        <v>0</v>
      </c>
      <c r="H277" s="235" t="s">
        <v>146</v>
      </c>
      <c r="I277" s="235" t="s">
        <v>146</v>
      </c>
      <c r="J277" s="235" t="s">
        <v>146</v>
      </c>
      <c r="K277" s="235" t="s">
        <v>146</v>
      </c>
      <c r="L277" s="235" t="s">
        <v>146</v>
      </c>
      <c r="M277" s="235" t="s">
        <v>146</v>
      </c>
      <c r="N277" s="89" t="s">
        <v>215</v>
      </c>
    </row>
    <row r="278" spans="1:14" ht="36">
      <c r="A278" s="62"/>
      <c r="B278" s="859"/>
      <c r="C278" s="215"/>
      <c r="D278" s="98"/>
      <c r="E278" s="89" t="s">
        <v>575</v>
      </c>
      <c r="F278" s="235" t="s">
        <v>576</v>
      </c>
      <c r="G278" s="235" t="s">
        <v>0</v>
      </c>
      <c r="H278" s="235" t="s">
        <v>146</v>
      </c>
      <c r="I278" s="235" t="s">
        <v>146</v>
      </c>
      <c r="J278" s="235" t="s">
        <v>146</v>
      </c>
      <c r="K278" s="235" t="s">
        <v>146</v>
      </c>
      <c r="L278" s="235" t="s">
        <v>146</v>
      </c>
      <c r="M278" s="235" t="s">
        <v>146</v>
      </c>
      <c r="N278" s="252" t="s">
        <v>335</v>
      </c>
    </row>
    <row r="279" spans="1:14">
      <c r="A279" s="62"/>
      <c r="B279" s="859"/>
      <c r="C279" s="302"/>
      <c r="D279" s="303"/>
      <c r="E279" s="892" t="s">
        <v>759</v>
      </c>
      <c r="F279" s="278" t="s">
        <v>597</v>
      </c>
      <c r="G279" s="278" t="s">
        <v>0</v>
      </c>
      <c r="H279" s="278" t="s">
        <v>146</v>
      </c>
      <c r="I279" s="278" t="s">
        <v>146</v>
      </c>
      <c r="J279" s="278" t="s">
        <v>146</v>
      </c>
      <c r="K279" s="278" t="s">
        <v>146</v>
      </c>
      <c r="L279" s="278" t="s">
        <v>146</v>
      </c>
      <c r="M279" s="278" t="s">
        <v>146</v>
      </c>
      <c r="N279" s="104" t="s">
        <v>129</v>
      </c>
    </row>
    <row r="280" spans="1:14" ht="36">
      <c r="A280" s="62"/>
      <c r="B280" s="859"/>
      <c r="C280" s="353"/>
      <c r="D280" s="359"/>
      <c r="E280" s="895"/>
      <c r="F280" s="235" t="s">
        <v>760</v>
      </c>
      <c r="G280" s="235" t="s">
        <v>0</v>
      </c>
      <c r="H280" s="235" t="s">
        <v>146</v>
      </c>
      <c r="I280" s="235" t="s">
        <v>146</v>
      </c>
      <c r="J280" s="235" t="s">
        <v>146</v>
      </c>
      <c r="K280" s="235">
        <v>5.0000000000000001E-3</v>
      </c>
      <c r="L280" s="235" t="s">
        <v>146</v>
      </c>
      <c r="M280" s="235">
        <v>5.0000000000000001E-3</v>
      </c>
      <c r="N280" s="89" t="s">
        <v>162</v>
      </c>
    </row>
    <row r="281" spans="1:14" ht="54">
      <c r="A281" s="128"/>
      <c r="B281" s="859"/>
      <c r="C281" s="289"/>
      <c r="D281" s="407"/>
      <c r="E281" s="89" t="s">
        <v>626</v>
      </c>
      <c r="F281" s="235" t="s">
        <v>627</v>
      </c>
      <c r="G281" s="235" t="s">
        <v>0</v>
      </c>
      <c r="H281" s="235" t="s">
        <v>146</v>
      </c>
      <c r="I281" s="235" t="s">
        <v>146</v>
      </c>
      <c r="J281" s="235" t="s">
        <v>146</v>
      </c>
      <c r="K281" s="235" t="s">
        <v>146</v>
      </c>
      <c r="L281" s="235" t="s">
        <v>146</v>
      </c>
      <c r="M281" s="235" t="s">
        <v>146</v>
      </c>
      <c r="N281" s="252" t="s">
        <v>137</v>
      </c>
    </row>
    <row r="282" spans="1:14">
      <c r="A282" s="62" t="s">
        <v>792</v>
      </c>
      <c r="B282" s="859"/>
      <c r="C282" s="253"/>
      <c r="D282" s="260" t="s">
        <v>557</v>
      </c>
      <c r="E282" s="260" t="s">
        <v>558</v>
      </c>
      <c r="F282" s="388" t="s">
        <v>559</v>
      </c>
      <c r="G282" s="388" t="s">
        <v>160</v>
      </c>
      <c r="H282" s="388" t="s">
        <v>146</v>
      </c>
      <c r="I282" s="388" t="s">
        <v>146</v>
      </c>
      <c r="J282" s="388" t="s">
        <v>146</v>
      </c>
      <c r="K282" s="388">
        <v>0.02</v>
      </c>
      <c r="L282" s="388" t="s">
        <v>146</v>
      </c>
      <c r="M282" s="388">
        <v>0.02</v>
      </c>
      <c r="N282" s="389" t="s">
        <v>160</v>
      </c>
    </row>
    <row r="283" spans="1:14">
      <c r="A283" s="62"/>
      <c r="B283" s="859"/>
      <c r="C283" s="353"/>
      <c r="D283" s="359"/>
      <c r="E283" s="359"/>
      <c r="F283" s="183" t="s">
        <v>559</v>
      </c>
      <c r="G283" s="183" t="s">
        <v>0</v>
      </c>
      <c r="H283" s="183" t="s">
        <v>146</v>
      </c>
      <c r="I283" s="183" t="s">
        <v>146</v>
      </c>
      <c r="J283" s="183" t="s">
        <v>146</v>
      </c>
      <c r="K283" s="183" t="s">
        <v>146</v>
      </c>
      <c r="L283" s="183" t="s">
        <v>146</v>
      </c>
      <c r="M283" s="183" t="s">
        <v>146</v>
      </c>
      <c r="N283" s="360" t="s">
        <v>157</v>
      </c>
    </row>
    <row r="284" spans="1:14">
      <c r="A284" s="62"/>
      <c r="B284" s="859"/>
      <c r="C284" s="345"/>
      <c r="D284" s="351"/>
      <c r="E284" s="351"/>
      <c r="F284" s="183" t="s">
        <v>559</v>
      </c>
      <c r="G284" s="183" t="s">
        <v>0</v>
      </c>
      <c r="H284" s="183" t="s">
        <v>146</v>
      </c>
      <c r="I284" s="183" t="s">
        <v>146</v>
      </c>
      <c r="J284" s="183" t="s">
        <v>146</v>
      </c>
      <c r="K284" s="183" t="s">
        <v>146</v>
      </c>
      <c r="L284" s="183" t="s">
        <v>146</v>
      </c>
      <c r="M284" s="183" t="s">
        <v>146</v>
      </c>
      <c r="N284" s="352" t="s">
        <v>139</v>
      </c>
    </row>
    <row r="285" spans="1:14">
      <c r="A285" s="62"/>
      <c r="B285" s="859"/>
      <c r="C285" s="304"/>
      <c r="D285" s="305"/>
      <c r="E285" s="305"/>
      <c r="F285" s="235" t="s">
        <v>559</v>
      </c>
      <c r="G285" s="235" t="s">
        <v>0</v>
      </c>
      <c r="H285" s="183" t="s">
        <v>146</v>
      </c>
      <c r="I285" s="183" t="s">
        <v>146</v>
      </c>
      <c r="J285" s="183" t="s">
        <v>146</v>
      </c>
      <c r="K285" s="183" t="s">
        <v>146</v>
      </c>
      <c r="L285" s="183" t="s">
        <v>146</v>
      </c>
      <c r="M285" s="183" t="s">
        <v>146</v>
      </c>
      <c r="N285" s="89" t="s">
        <v>133</v>
      </c>
    </row>
    <row r="286" spans="1:14">
      <c r="A286" s="62"/>
      <c r="B286" s="859"/>
      <c r="C286" s="345"/>
      <c r="D286" s="351"/>
      <c r="E286" s="351"/>
      <c r="F286" s="235" t="s">
        <v>559</v>
      </c>
      <c r="G286" s="235" t="s">
        <v>0</v>
      </c>
      <c r="H286" s="183" t="s">
        <v>146</v>
      </c>
      <c r="I286" s="183" t="s">
        <v>146</v>
      </c>
      <c r="J286" s="183" t="s">
        <v>146</v>
      </c>
      <c r="K286" s="183" t="s">
        <v>146</v>
      </c>
      <c r="L286" s="183" t="s">
        <v>146</v>
      </c>
      <c r="M286" s="183" t="s">
        <v>146</v>
      </c>
      <c r="N286" s="89" t="s">
        <v>217</v>
      </c>
    </row>
    <row r="287" spans="1:14">
      <c r="A287" s="62"/>
      <c r="B287" s="859"/>
      <c r="C287" s="345"/>
      <c r="D287" s="351"/>
      <c r="E287" s="351"/>
      <c r="F287" s="425" t="s">
        <v>559</v>
      </c>
      <c r="G287" s="235" t="s">
        <v>0</v>
      </c>
      <c r="H287" s="183" t="s">
        <v>146</v>
      </c>
      <c r="I287" s="183" t="s">
        <v>146</v>
      </c>
      <c r="J287" s="183" t="s">
        <v>146</v>
      </c>
      <c r="K287" s="183" t="s">
        <v>146</v>
      </c>
      <c r="L287" s="183" t="s">
        <v>146</v>
      </c>
      <c r="M287" s="183" t="s">
        <v>146</v>
      </c>
      <c r="N287" s="89" t="s">
        <v>143</v>
      </c>
    </row>
    <row r="288" spans="1:14">
      <c r="A288" s="62"/>
      <c r="B288" s="859"/>
      <c r="C288" s="289"/>
      <c r="D288" s="293"/>
      <c r="E288" s="293"/>
      <c r="F288" s="425" t="s">
        <v>559</v>
      </c>
      <c r="G288" s="278" t="s">
        <v>0</v>
      </c>
      <c r="H288" s="278" t="s">
        <v>146</v>
      </c>
      <c r="I288" s="278" t="s">
        <v>146</v>
      </c>
      <c r="J288" s="278" t="s">
        <v>146</v>
      </c>
      <c r="K288" s="278" t="s">
        <v>146</v>
      </c>
      <c r="L288" s="278" t="s">
        <v>146</v>
      </c>
      <c r="M288" s="278" t="s">
        <v>146</v>
      </c>
      <c r="N288" s="104" t="s">
        <v>129</v>
      </c>
    </row>
    <row r="289" spans="1:14">
      <c r="A289" s="62"/>
      <c r="B289" s="859"/>
      <c r="C289" s="215"/>
      <c r="D289" s="98"/>
      <c r="E289" s="98"/>
      <c r="F289" s="235" t="s">
        <v>559</v>
      </c>
      <c r="G289" s="235" t="s">
        <v>0</v>
      </c>
      <c r="H289" s="235" t="s">
        <v>146</v>
      </c>
      <c r="I289" s="235" t="s">
        <v>146</v>
      </c>
      <c r="J289" s="235" t="s">
        <v>146</v>
      </c>
      <c r="K289" s="235" t="s">
        <v>146</v>
      </c>
      <c r="L289" s="235" t="s">
        <v>146</v>
      </c>
      <c r="M289" s="235" t="s">
        <v>146</v>
      </c>
      <c r="N289" s="89" t="s">
        <v>215</v>
      </c>
    </row>
    <row r="290" spans="1:14">
      <c r="A290" s="62"/>
      <c r="B290" s="859"/>
      <c r="C290" s="345"/>
      <c r="D290" s="351"/>
      <c r="E290" s="351"/>
      <c r="F290" s="425" t="s">
        <v>559</v>
      </c>
      <c r="G290" s="235" t="s">
        <v>0</v>
      </c>
      <c r="H290" s="235" t="s">
        <v>146</v>
      </c>
      <c r="I290" s="235" t="s">
        <v>146</v>
      </c>
      <c r="J290" s="235" t="s">
        <v>146</v>
      </c>
      <c r="K290" s="235" t="s">
        <v>146</v>
      </c>
      <c r="L290" s="235" t="s">
        <v>146</v>
      </c>
      <c r="M290" s="235" t="s">
        <v>146</v>
      </c>
      <c r="N290" s="89" t="s">
        <v>583</v>
      </c>
    </row>
    <row r="291" spans="1:14">
      <c r="A291" s="62"/>
      <c r="B291" s="859"/>
      <c r="C291" s="215"/>
      <c r="D291" s="98"/>
      <c r="E291" s="98"/>
      <c r="F291" s="235" t="s">
        <v>559</v>
      </c>
      <c r="G291" s="235" t="s">
        <v>0</v>
      </c>
      <c r="H291" s="235" t="s">
        <v>146</v>
      </c>
      <c r="I291" s="235" t="s">
        <v>146</v>
      </c>
      <c r="J291" s="235" t="s">
        <v>146</v>
      </c>
      <c r="K291" s="235" t="s">
        <v>146</v>
      </c>
      <c r="L291" s="235" t="s">
        <v>146</v>
      </c>
      <c r="M291" s="235" t="s">
        <v>146</v>
      </c>
      <c r="N291" s="252" t="s">
        <v>335</v>
      </c>
    </row>
    <row r="292" spans="1:14">
      <c r="A292" s="62"/>
      <c r="B292" s="859"/>
      <c r="C292" s="302"/>
      <c r="D292" s="303"/>
      <c r="E292" s="303"/>
      <c r="F292" s="235" t="s">
        <v>559</v>
      </c>
      <c r="G292" s="235" t="s">
        <v>0</v>
      </c>
      <c r="H292" s="235" t="s">
        <v>146</v>
      </c>
      <c r="I292" s="235" t="s">
        <v>146</v>
      </c>
      <c r="J292" s="235" t="s">
        <v>146</v>
      </c>
      <c r="K292" s="235">
        <v>5.0000000000000001E-3</v>
      </c>
      <c r="L292" s="235" t="s">
        <v>146</v>
      </c>
      <c r="M292" s="235">
        <v>5.0000000000000001E-3</v>
      </c>
      <c r="N292" s="89" t="s">
        <v>162</v>
      </c>
    </row>
    <row r="293" spans="1:14">
      <c r="A293" s="62"/>
      <c r="B293" s="859"/>
      <c r="C293" s="230"/>
      <c r="D293" s="250"/>
      <c r="E293" s="250"/>
      <c r="F293" s="425" t="s">
        <v>559</v>
      </c>
      <c r="G293" s="235" t="s">
        <v>0</v>
      </c>
      <c r="H293" s="235" t="s">
        <v>146</v>
      </c>
      <c r="I293" s="235" t="s">
        <v>146</v>
      </c>
      <c r="J293" s="235" t="s">
        <v>146</v>
      </c>
      <c r="K293" s="235" t="s">
        <v>146</v>
      </c>
      <c r="L293" s="235" t="s">
        <v>146</v>
      </c>
      <c r="M293" s="235" t="s">
        <v>146</v>
      </c>
      <c r="N293" s="252" t="s">
        <v>137</v>
      </c>
    </row>
    <row r="294" spans="1:14">
      <c r="A294" s="62"/>
      <c r="B294" s="859"/>
      <c r="C294" s="345"/>
      <c r="D294" s="351"/>
      <c r="E294" s="351"/>
      <c r="F294" s="235" t="s">
        <v>559</v>
      </c>
      <c r="G294" s="235" t="s">
        <v>0</v>
      </c>
      <c r="H294" s="235" t="s">
        <v>146</v>
      </c>
      <c r="I294" s="235" t="s">
        <v>146</v>
      </c>
      <c r="J294" s="235" t="s">
        <v>146</v>
      </c>
      <c r="K294" s="235" t="s">
        <v>146</v>
      </c>
      <c r="L294" s="235" t="s">
        <v>146</v>
      </c>
      <c r="M294" s="235" t="s">
        <v>146</v>
      </c>
      <c r="N294" s="89" t="s">
        <v>185</v>
      </c>
    </row>
    <row r="295" spans="1:14">
      <c r="A295" s="62"/>
      <c r="B295" s="859"/>
      <c r="C295" s="267"/>
      <c r="D295" s="89" t="s">
        <v>693</v>
      </c>
      <c r="E295" s="272"/>
      <c r="F295" s="235" t="s">
        <v>559</v>
      </c>
      <c r="G295" s="235" t="s">
        <v>387</v>
      </c>
      <c r="H295" s="235" t="s">
        <v>146</v>
      </c>
      <c r="I295" s="235" t="s">
        <v>146</v>
      </c>
      <c r="J295" s="235" t="s">
        <v>146</v>
      </c>
      <c r="K295" s="235" t="s">
        <v>146</v>
      </c>
      <c r="L295" s="235" t="s">
        <v>146</v>
      </c>
      <c r="M295" s="235" t="s">
        <v>146</v>
      </c>
      <c r="N295" s="89" t="s">
        <v>145</v>
      </c>
    </row>
    <row r="296" spans="1:14">
      <c r="A296" s="62"/>
      <c r="B296" s="859"/>
      <c r="C296" s="267"/>
      <c r="D296" s="89" t="s">
        <v>557</v>
      </c>
      <c r="E296" s="352"/>
      <c r="F296" s="235" t="s">
        <v>559</v>
      </c>
      <c r="G296" s="235" t="s">
        <v>387</v>
      </c>
      <c r="H296" s="235" t="s">
        <v>146</v>
      </c>
      <c r="I296" s="235" t="s">
        <v>146</v>
      </c>
      <c r="J296" s="235" t="s">
        <v>146</v>
      </c>
      <c r="K296" s="235" t="s">
        <v>146</v>
      </c>
      <c r="L296" s="235" t="s">
        <v>146</v>
      </c>
      <c r="M296" s="235" t="s">
        <v>146</v>
      </c>
      <c r="N296" s="252" t="s">
        <v>208</v>
      </c>
    </row>
    <row r="297" spans="1:14" ht="36">
      <c r="A297" s="62"/>
      <c r="B297" s="859"/>
      <c r="C297" s="215"/>
      <c r="D297" s="247" t="s">
        <v>560</v>
      </c>
      <c r="E297" s="247" t="s">
        <v>533</v>
      </c>
      <c r="F297" s="183" t="s">
        <v>539</v>
      </c>
      <c r="G297" s="183" t="s">
        <v>0</v>
      </c>
      <c r="H297" s="183" t="s">
        <v>146</v>
      </c>
      <c r="I297" s="183" t="s">
        <v>146</v>
      </c>
      <c r="J297" s="183" t="s">
        <v>146</v>
      </c>
      <c r="K297" s="183">
        <v>0.03</v>
      </c>
      <c r="L297" s="183" t="s">
        <v>146</v>
      </c>
      <c r="M297" s="183">
        <v>0.03</v>
      </c>
      <c r="N297" s="249" t="s">
        <v>208</v>
      </c>
    </row>
    <row r="298" spans="1:14" ht="36">
      <c r="A298" s="62"/>
      <c r="B298" s="859"/>
      <c r="C298" s="253"/>
      <c r="D298" s="261" t="s">
        <v>646</v>
      </c>
      <c r="E298" s="261" t="s">
        <v>647</v>
      </c>
      <c r="F298" s="183" t="s">
        <v>645</v>
      </c>
      <c r="G298" s="183" t="s">
        <v>0</v>
      </c>
      <c r="H298" s="183" t="s">
        <v>146</v>
      </c>
      <c r="I298" s="183" t="s">
        <v>146</v>
      </c>
      <c r="J298" s="183" t="s">
        <v>146</v>
      </c>
      <c r="K298" s="183" t="s">
        <v>146</v>
      </c>
      <c r="L298" s="183" t="s">
        <v>146</v>
      </c>
      <c r="M298" s="183" t="s">
        <v>146</v>
      </c>
      <c r="N298" s="261" t="s">
        <v>143</v>
      </c>
    </row>
    <row r="299" spans="1:14" ht="36">
      <c r="A299" s="128"/>
      <c r="B299" s="859"/>
      <c r="C299" s="215"/>
      <c r="D299" s="89" t="s">
        <v>628</v>
      </c>
      <c r="E299" s="89" t="s">
        <v>629</v>
      </c>
      <c r="F299" s="235" t="s">
        <v>627</v>
      </c>
      <c r="G299" s="235" t="s">
        <v>0</v>
      </c>
      <c r="H299" s="235" t="s">
        <v>146</v>
      </c>
      <c r="I299" s="235" t="s">
        <v>146</v>
      </c>
      <c r="J299" s="235" t="s">
        <v>146</v>
      </c>
      <c r="K299" s="235" t="s">
        <v>146</v>
      </c>
      <c r="L299" s="235" t="s">
        <v>146</v>
      </c>
      <c r="M299" s="235" t="s">
        <v>146</v>
      </c>
      <c r="N299" s="252" t="s">
        <v>137</v>
      </c>
    </row>
    <row r="300" spans="1:14">
      <c r="A300" s="62" t="s">
        <v>792</v>
      </c>
      <c r="B300" s="859"/>
      <c r="C300" s="190"/>
      <c r="D300" s="203" t="s">
        <v>376</v>
      </c>
      <c r="E300" s="76"/>
      <c r="F300" s="179"/>
      <c r="G300" s="179"/>
      <c r="H300" s="179"/>
      <c r="I300" s="179"/>
      <c r="J300" s="179"/>
      <c r="K300" s="179"/>
      <c r="L300" s="179"/>
      <c r="M300" s="179"/>
      <c r="N300" s="76"/>
    </row>
    <row r="301" spans="1:14" ht="90">
      <c r="A301" s="128"/>
      <c r="B301" s="859"/>
      <c r="C301" s="190"/>
      <c r="D301" s="99"/>
      <c r="E301" s="99" t="s">
        <v>578</v>
      </c>
      <c r="F301" s="183" t="s">
        <v>577</v>
      </c>
      <c r="G301" s="183" t="s">
        <v>387</v>
      </c>
      <c r="H301" s="183" t="s">
        <v>146</v>
      </c>
      <c r="I301" s="183" t="s">
        <v>146</v>
      </c>
      <c r="J301" s="183" t="s">
        <v>146</v>
      </c>
      <c r="K301" s="183" t="s">
        <v>146</v>
      </c>
      <c r="L301" s="183" t="s">
        <v>146</v>
      </c>
      <c r="M301" s="183" t="s">
        <v>146</v>
      </c>
      <c r="N301" s="249" t="s">
        <v>335</v>
      </c>
    </row>
    <row r="302" spans="1:14" ht="18.75" customHeight="1">
      <c r="A302" s="864" t="s">
        <v>91</v>
      </c>
      <c r="B302" s="866"/>
      <c r="C302" s="191"/>
      <c r="D302" s="172" t="s">
        <v>378</v>
      </c>
      <c r="E302" s="163"/>
      <c r="F302" s="181"/>
      <c r="G302" s="181"/>
      <c r="H302" s="181"/>
      <c r="I302" s="181"/>
      <c r="J302" s="181"/>
      <c r="K302" s="181"/>
      <c r="L302" s="181"/>
      <c r="M302" s="181"/>
      <c r="N302" s="163"/>
    </row>
    <row r="303" spans="1:14" ht="36">
      <c r="A303" s="859"/>
      <c r="B303" s="215"/>
      <c r="C303" s="215"/>
      <c r="D303" s="394" t="s">
        <v>816</v>
      </c>
      <c r="E303" s="276" t="s">
        <v>786</v>
      </c>
      <c r="F303" s="384" t="s">
        <v>527</v>
      </c>
      <c r="G303" s="390" t="s">
        <v>160</v>
      </c>
      <c r="H303" s="390" t="s">
        <v>146</v>
      </c>
      <c r="I303" s="390" t="s">
        <v>146</v>
      </c>
      <c r="J303" s="390" t="s">
        <v>146</v>
      </c>
      <c r="K303" s="390" t="s">
        <v>146</v>
      </c>
      <c r="L303" s="390" t="s">
        <v>146</v>
      </c>
      <c r="M303" s="390" t="s">
        <v>146</v>
      </c>
      <c r="N303" s="391" t="s">
        <v>160</v>
      </c>
    </row>
    <row r="304" spans="1:14">
      <c r="A304" s="859"/>
      <c r="B304" s="345"/>
      <c r="C304" s="345"/>
      <c r="D304" s="394"/>
      <c r="E304" s="893" t="s">
        <v>579</v>
      </c>
      <c r="F304" s="285">
        <v>4.04</v>
      </c>
      <c r="G304" s="300" t="s">
        <v>0</v>
      </c>
      <c r="H304" s="300" t="s">
        <v>146</v>
      </c>
      <c r="I304" s="300" t="s">
        <v>146</v>
      </c>
      <c r="J304" s="300" t="s">
        <v>146</v>
      </c>
      <c r="K304" s="300" t="s">
        <v>146</v>
      </c>
      <c r="L304" s="300" t="s">
        <v>146</v>
      </c>
      <c r="M304" s="300" t="s">
        <v>146</v>
      </c>
      <c r="N304" s="301" t="s">
        <v>143</v>
      </c>
    </row>
    <row r="305" spans="1:14" ht="36">
      <c r="A305" s="859"/>
      <c r="B305" s="253"/>
      <c r="C305" s="253"/>
      <c r="D305" s="394"/>
      <c r="E305" s="895"/>
      <c r="F305" s="183" t="s">
        <v>580</v>
      </c>
      <c r="G305" s="188" t="s">
        <v>0</v>
      </c>
      <c r="H305" s="188" t="s">
        <v>146</v>
      </c>
      <c r="I305" s="188" t="s">
        <v>146</v>
      </c>
      <c r="J305" s="188" t="s">
        <v>146</v>
      </c>
      <c r="K305" s="188" t="s">
        <v>146</v>
      </c>
      <c r="L305" s="188" t="s">
        <v>146</v>
      </c>
      <c r="M305" s="188" t="s">
        <v>146</v>
      </c>
      <c r="N305" s="251" t="s">
        <v>335</v>
      </c>
    </row>
    <row r="306" spans="1:14" ht="18.75" customHeight="1">
      <c r="A306" s="215"/>
      <c r="B306" s="215"/>
      <c r="C306" s="215"/>
      <c r="D306" s="245"/>
      <c r="E306" s="892" t="s">
        <v>561</v>
      </c>
      <c r="F306" s="392" t="s">
        <v>546</v>
      </c>
      <c r="G306" s="392" t="s">
        <v>160</v>
      </c>
      <c r="H306" s="392" t="s">
        <v>146</v>
      </c>
      <c r="I306" s="392" t="s">
        <v>146</v>
      </c>
      <c r="J306" s="392" t="s">
        <v>146</v>
      </c>
      <c r="K306" s="392" t="s">
        <v>146</v>
      </c>
      <c r="L306" s="392" t="s">
        <v>146</v>
      </c>
      <c r="M306" s="392" t="s">
        <v>146</v>
      </c>
      <c r="N306" s="393" t="s">
        <v>160</v>
      </c>
    </row>
    <row r="307" spans="1:14" ht="18.75" customHeight="1">
      <c r="A307" s="353"/>
      <c r="B307" s="353"/>
      <c r="C307" s="353"/>
      <c r="D307" s="361"/>
      <c r="E307" s="893"/>
      <c r="F307" s="426" t="s">
        <v>546</v>
      </c>
      <c r="G307" s="188" t="s">
        <v>0</v>
      </c>
      <c r="H307" s="188" t="s">
        <v>146</v>
      </c>
      <c r="I307" s="188" t="s">
        <v>146</v>
      </c>
      <c r="J307" s="188" t="s">
        <v>146</v>
      </c>
      <c r="K307" s="188" t="s">
        <v>146</v>
      </c>
      <c r="L307" s="188" t="s">
        <v>146</v>
      </c>
      <c r="M307" s="188" t="s">
        <v>146</v>
      </c>
      <c r="N307" s="165" t="s">
        <v>157</v>
      </c>
    </row>
    <row r="308" spans="1:14" ht="18.75" customHeight="1">
      <c r="A308" s="345"/>
      <c r="B308" s="345"/>
      <c r="C308" s="345"/>
      <c r="D308" s="350"/>
      <c r="E308" s="893"/>
      <c r="F308" s="188" t="s">
        <v>546</v>
      </c>
      <c r="G308" s="188" t="s">
        <v>0</v>
      </c>
      <c r="H308" s="188" t="s">
        <v>146</v>
      </c>
      <c r="I308" s="188" t="s">
        <v>146</v>
      </c>
      <c r="J308" s="188" t="s">
        <v>146</v>
      </c>
      <c r="K308" s="188" t="s">
        <v>146</v>
      </c>
      <c r="L308" s="188" t="s">
        <v>146</v>
      </c>
      <c r="M308" s="188" t="s">
        <v>146</v>
      </c>
      <c r="N308" s="165" t="s">
        <v>139</v>
      </c>
    </row>
    <row r="309" spans="1:14" ht="18.75" customHeight="1">
      <c r="A309" s="304"/>
      <c r="B309" s="304"/>
      <c r="C309" s="304"/>
      <c r="D309" s="245"/>
      <c r="E309" s="893"/>
      <c r="F309" s="426" t="s">
        <v>546</v>
      </c>
      <c r="G309" s="188" t="s">
        <v>0</v>
      </c>
      <c r="H309" s="188" t="s">
        <v>146</v>
      </c>
      <c r="I309" s="188" t="s">
        <v>146</v>
      </c>
      <c r="J309" s="188" t="s">
        <v>146</v>
      </c>
      <c r="K309" s="188" t="s">
        <v>146</v>
      </c>
      <c r="L309" s="188" t="s">
        <v>146</v>
      </c>
      <c r="M309" s="188" t="s">
        <v>146</v>
      </c>
      <c r="N309" s="165" t="s">
        <v>133</v>
      </c>
    </row>
    <row r="310" spans="1:14" ht="18.75" customHeight="1">
      <c r="A310" s="345"/>
      <c r="B310" s="345"/>
      <c r="C310" s="345"/>
      <c r="D310" s="350"/>
      <c r="E310" s="893"/>
      <c r="F310" s="426" t="s">
        <v>546</v>
      </c>
      <c r="G310" s="188" t="s">
        <v>0</v>
      </c>
      <c r="H310" s="188" t="s">
        <v>146</v>
      </c>
      <c r="I310" s="188" t="s">
        <v>146</v>
      </c>
      <c r="J310" s="188" t="s">
        <v>146</v>
      </c>
      <c r="K310" s="188" t="s">
        <v>146</v>
      </c>
      <c r="L310" s="188" t="s">
        <v>146</v>
      </c>
      <c r="M310" s="188" t="s">
        <v>146</v>
      </c>
      <c r="N310" s="165" t="s">
        <v>217</v>
      </c>
    </row>
    <row r="311" spans="1:14" ht="18.75" customHeight="1">
      <c r="A311" s="267"/>
      <c r="B311" s="267"/>
      <c r="C311" s="267"/>
      <c r="D311" s="245"/>
      <c r="E311" s="893"/>
      <c r="F311" s="188" t="s">
        <v>546</v>
      </c>
      <c r="G311" s="188" t="s">
        <v>0</v>
      </c>
      <c r="H311" s="188" t="s">
        <v>146</v>
      </c>
      <c r="I311" s="188" t="s">
        <v>146</v>
      </c>
      <c r="J311" s="188" t="s">
        <v>146</v>
      </c>
      <c r="K311" s="188" t="s">
        <v>146</v>
      </c>
      <c r="L311" s="188" t="s">
        <v>146</v>
      </c>
      <c r="M311" s="188" t="s">
        <v>146</v>
      </c>
      <c r="N311" s="165" t="s">
        <v>145</v>
      </c>
    </row>
    <row r="312" spans="1:14" ht="18.75" customHeight="1">
      <c r="A312" s="253"/>
      <c r="B312" s="253"/>
      <c r="C312" s="253"/>
      <c r="D312" s="245"/>
      <c r="E312" s="893"/>
      <c r="F312" s="300" t="s">
        <v>546</v>
      </c>
      <c r="G312" s="300" t="s">
        <v>0</v>
      </c>
      <c r="H312" s="300" t="s">
        <v>146</v>
      </c>
      <c r="I312" s="300" t="s">
        <v>146</v>
      </c>
      <c r="J312" s="300" t="s">
        <v>146</v>
      </c>
      <c r="K312" s="300" t="s">
        <v>146</v>
      </c>
      <c r="L312" s="300" t="s">
        <v>146</v>
      </c>
      <c r="M312" s="300" t="s">
        <v>146</v>
      </c>
      <c r="N312" s="301" t="s">
        <v>143</v>
      </c>
    </row>
    <row r="313" spans="1:14" ht="18.75" customHeight="1">
      <c r="A313" s="289"/>
      <c r="B313" s="289"/>
      <c r="C313" s="289"/>
      <c r="D313" s="245"/>
      <c r="E313" s="893"/>
      <c r="F313" s="426" t="s">
        <v>546</v>
      </c>
      <c r="G313" s="300" t="s">
        <v>0</v>
      </c>
      <c r="H313" s="300" t="s">
        <v>146</v>
      </c>
      <c r="I313" s="300" t="s">
        <v>146</v>
      </c>
      <c r="J313" s="300" t="s">
        <v>146</v>
      </c>
      <c r="K313" s="300" t="s">
        <v>146</v>
      </c>
      <c r="L313" s="300" t="s">
        <v>146</v>
      </c>
      <c r="M313" s="300" t="s">
        <v>146</v>
      </c>
      <c r="N313" s="301" t="s">
        <v>129</v>
      </c>
    </row>
    <row r="314" spans="1:14" ht="18.75" customHeight="1">
      <c r="A314" s="253"/>
      <c r="B314" s="253"/>
      <c r="C314" s="253"/>
      <c r="D314" s="245"/>
      <c r="E314" s="893"/>
      <c r="F314" s="426" t="s">
        <v>546</v>
      </c>
      <c r="G314" s="188" t="s">
        <v>0</v>
      </c>
      <c r="H314" s="188" t="s">
        <v>146</v>
      </c>
      <c r="I314" s="188" t="s">
        <v>146</v>
      </c>
      <c r="J314" s="188" t="s">
        <v>146</v>
      </c>
      <c r="K314" s="188" t="s">
        <v>146</v>
      </c>
      <c r="L314" s="188" t="s">
        <v>146</v>
      </c>
      <c r="M314" s="188" t="s">
        <v>146</v>
      </c>
      <c r="N314" s="165" t="s">
        <v>215</v>
      </c>
    </row>
    <row r="315" spans="1:14">
      <c r="A315" s="215"/>
      <c r="B315" s="215"/>
      <c r="C315" s="215"/>
      <c r="D315" s="245"/>
      <c r="E315" s="893"/>
      <c r="F315" s="188" t="s">
        <v>546</v>
      </c>
      <c r="G315" s="188" t="s">
        <v>0</v>
      </c>
      <c r="H315" s="188" t="s">
        <v>146</v>
      </c>
      <c r="I315" s="188" t="s">
        <v>146</v>
      </c>
      <c r="J315" s="188" t="s">
        <v>146</v>
      </c>
      <c r="K315" s="188" t="s">
        <v>146</v>
      </c>
      <c r="L315" s="188" t="s">
        <v>146</v>
      </c>
      <c r="M315" s="188" t="s">
        <v>146</v>
      </c>
      <c r="N315" s="251" t="s">
        <v>208</v>
      </c>
    </row>
    <row r="316" spans="1:14">
      <c r="A316" s="215"/>
      <c r="B316" s="215"/>
      <c r="C316" s="215"/>
      <c r="D316" s="245"/>
      <c r="E316" s="893"/>
      <c r="F316" s="426" t="s">
        <v>546</v>
      </c>
      <c r="G316" s="279" t="s">
        <v>0</v>
      </c>
      <c r="H316" s="279" t="s">
        <v>146</v>
      </c>
      <c r="I316" s="279" t="s">
        <v>146</v>
      </c>
      <c r="J316" s="279" t="s">
        <v>146</v>
      </c>
      <c r="K316" s="279" t="s">
        <v>146</v>
      </c>
      <c r="L316" s="279" t="s">
        <v>146</v>
      </c>
      <c r="M316" s="279" t="s">
        <v>146</v>
      </c>
      <c r="N316" s="423" t="s">
        <v>583</v>
      </c>
    </row>
    <row r="317" spans="1:14">
      <c r="A317" s="230"/>
      <c r="B317" s="230"/>
      <c r="C317" s="230"/>
      <c r="D317" s="245"/>
      <c r="E317" s="893"/>
      <c r="F317" s="188" t="s">
        <v>546</v>
      </c>
      <c r="G317" s="188" t="s">
        <v>0</v>
      </c>
      <c r="H317" s="188" t="s">
        <v>146</v>
      </c>
      <c r="I317" s="188" t="s">
        <v>146</v>
      </c>
      <c r="J317" s="188" t="s">
        <v>146</v>
      </c>
      <c r="K317" s="188" t="s">
        <v>146</v>
      </c>
      <c r="L317" s="188" t="s">
        <v>146</v>
      </c>
      <c r="M317" s="188" t="s">
        <v>146</v>
      </c>
      <c r="N317" s="251" t="s">
        <v>335</v>
      </c>
    </row>
    <row r="318" spans="1:14">
      <c r="A318" s="302"/>
      <c r="B318" s="302"/>
      <c r="C318" s="302"/>
      <c r="D318" s="245"/>
      <c r="E318" s="303"/>
      <c r="F318" s="188" t="s">
        <v>546</v>
      </c>
      <c r="G318" s="188" t="s">
        <v>0</v>
      </c>
      <c r="H318" s="188" t="s">
        <v>146</v>
      </c>
      <c r="I318" s="188"/>
      <c r="J318" s="188"/>
      <c r="K318" s="188"/>
      <c r="L318" s="188"/>
      <c r="M318" s="188"/>
      <c r="N318" s="165" t="s">
        <v>162</v>
      </c>
    </row>
    <row r="319" spans="1:14">
      <c r="A319" s="355"/>
      <c r="B319" s="267"/>
      <c r="C319" s="267"/>
      <c r="D319" s="174"/>
      <c r="E319" s="360"/>
      <c r="F319" s="279" t="s">
        <v>546</v>
      </c>
      <c r="G319" s="279" t="s">
        <v>0</v>
      </c>
      <c r="H319" s="279" t="s">
        <v>146</v>
      </c>
      <c r="I319" s="279" t="s">
        <v>146</v>
      </c>
      <c r="J319" s="279" t="s">
        <v>146</v>
      </c>
      <c r="K319" s="279" t="s">
        <v>146</v>
      </c>
      <c r="L319" s="279" t="s">
        <v>146</v>
      </c>
      <c r="M319" s="279" t="s">
        <v>146</v>
      </c>
      <c r="N319" s="282" t="s">
        <v>137</v>
      </c>
    </row>
    <row r="320" spans="1:14" ht="72">
      <c r="A320" s="356" t="s">
        <v>793</v>
      </c>
      <c r="B320" s="346"/>
      <c r="C320" s="346"/>
      <c r="D320" s="174" t="s">
        <v>817</v>
      </c>
      <c r="E320" s="352" t="s">
        <v>818</v>
      </c>
      <c r="F320" s="426" t="s">
        <v>546</v>
      </c>
      <c r="G320" s="188" t="s">
        <v>0</v>
      </c>
      <c r="H320" s="188" t="s">
        <v>146</v>
      </c>
      <c r="I320" s="188" t="s">
        <v>146</v>
      </c>
      <c r="J320" s="188" t="s">
        <v>146</v>
      </c>
      <c r="K320" s="188" t="s">
        <v>146</v>
      </c>
      <c r="L320" s="188" t="s">
        <v>146</v>
      </c>
      <c r="M320" s="188" t="s">
        <v>146</v>
      </c>
      <c r="N320" s="165" t="s">
        <v>185</v>
      </c>
    </row>
    <row r="321" spans="1:14" ht="72">
      <c r="A321" s="232"/>
      <c r="B321" s="232"/>
      <c r="C321" s="232"/>
      <c r="D321" s="208" t="s">
        <v>694</v>
      </c>
      <c r="E321" s="204" t="s">
        <v>696</v>
      </c>
      <c r="F321" s="210" t="s">
        <v>695</v>
      </c>
      <c r="G321" s="210" t="s">
        <v>0</v>
      </c>
      <c r="H321" s="210" t="s">
        <v>146</v>
      </c>
      <c r="I321" s="210" t="s">
        <v>146</v>
      </c>
      <c r="J321" s="210" t="s">
        <v>146</v>
      </c>
      <c r="K321" s="210" t="s">
        <v>146</v>
      </c>
      <c r="L321" s="210" t="s">
        <v>146</v>
      </c>
      <c r="M321" s="210" t="s">
        <v>146</v>
      </c>
      <c r="N321" s="209" t="s">
        <v>145</v>
      </c>
    </row>
    <row r="322" spans="1:14">
      <c r="A322" s="43" t="s">
        <v>92</v>
      </c>
      <c r="B322" s="43"/>
      <c r="C322" s="43"/>
      <c r="D322" s="148"/>
      <c r="E322" s="148"/>
      <c r="F322" s="216"/>
      <c r="G322" s="154"/>
      <c r="H322" s="216"/>
      <c r="I322" s="216"/>
      <c r="J322" s="216"/>
      <c r="K322" s="216"/>
      <c r="L322" s="216"/>
      <c r="M322" s="216"/>
      <c r="N322" s="148"/>
    </row>
    <row r="323" spans="1:14">
      <c r="A323" s="267" t="s">
        <v>93</v>
      </c>
      <c r="B323" s="859"/>
      <c r="C323" s="267"/>
      <c r="D323" s="158" t="s">
        <v>379</v>
      </c>
      <c r="E323" s="164"/>
      <c r="F323" s="182"/>
      <c r="G323" s="182"/>
      <c r="H323" s="182"/>
      <c r="I323" s="182"/>
      <c r="J323" s="182"/>
      <c r="K323" s="182"/>
      <c r="L323" s="182"/>
      <c r="M323" s="182"/>
      <c r="N323" s="164"/>
    </row>
    <row r="324" spans="1:14">
      <c r="A324" s="268"/>
      <c r="B324" s="859"/>
      <c r="C324" s="267"/>
      <c r="D324" s="268" t="s">
        <v>248</v>
      </c>
      <c r="E324" s="149" t="s">
        <v>528</v>
      </c>
      <c r="F324" s="217" t="s">
        <v>642</v>
      </c>
      <c r="G324" s="155" t="s">
        <v>387</v>
      </c>
      <c r="H324" s="217" t="s">
        <v>146</v>
      </c>
      <c r="I324" s="259" t="s">
        <v>146</v>
      </c>
      <c r="J324" s="259" t="s">
        <v>146</v>
      </c>
      <c r="K324" s="259" t="s">
        <v>146</v>
      </c>
      <c r="L324" s="259" t="s">
        <v>146</v>
      </c>
      <c r="M324" s="259" t="s">
        <v>146</v>
      </c>
      <c r="N324" s="149" t="s">
        <v>157</v>
      </c>
    </row>
    <row r="325" spans="1:14">
      <c r="A325" s="864" t="s">
        <v>94</v>
      </c>
      <c r="B325" s="859"/>
      <c r="C325" s="267"/>
      <c r="D325" s="160" t="s">
        <v>380</v>
      </c>
      <c r="E325" s="163"/>
      <c r="F325" s="181"/>
      <c r="G325" s="181"/>
      <c r="H325" s="181"/>
      <c r="I325" s="181"/>
      <c r="J325" s="181"/>
      <c r="K325" s="181"/>
      <c r="L325" s="181"/>
      <c r="M325" s="181"/>
      <c r="N325" s="163"/>
    </row>
    <row r="326" spans="1:14">
      <c r="A326" s="860"/>
      <c r="B326" s="859"/>
      <c r="C326" s="267"/>
      <c r="D326" s="268" t="s">
        <v>249</v>
      </c>
      <c r="E326" s="149" t="s">
        <v>528</v>
      </c>
      <c r="F326" s="217" t="s">
        <v>643</v>
      </c>
      <c r="G326" s="155" t="s">
        <v>387</v>
      </c>
      <c r="H326" s="217" t="s">
        <v>146</v>
      </c>
      <c r="I326" s="259" t="s">
        <v>146</v>
      </c>
      <c r="J326" s="259" t="s">
        <v>146</v>
      </c>
      <c r="K326" s="259" t="s">
        <v>146</v>
      </c>
      <c r="L326" s="259" t="s">
        <v>146</v>
      </c>
      <c r="M326" s="259" t="s">
        <v>146</v>
      </c>
      <c r="N326" s="149" t="s">
        <v>157</v>
      </c>
    </row>
    <row r="327" spans="1:14">
      <c r="A327" s="864" t="s">
        <v>95</v>
      </c>
      <c r="B327" s="859"/>
      <c r="C327" s="267"/>
      <c r="D327" s="160" t="s">
        <v>381</v>
      </c>
      <c r="E327" s="163"/>
      <c r="F327" s="181"/>
      <c r="G327" s="181"/>
      <c r="H327" s="181"/>
      <c r="I327" s="181"/>
      <c r="J327" s="181"/>
      <c r="K327" s="181"/>
      <c r="L327" s="181"/>
      <c r="M327" s="181"/>
      <c r="N327" s="163"/>
    </row>
    <row r="328" spans="1:14">
      <c r="A328" s="859"/>
      <c r="B328" s="267"/>
      <c r="C328" s="267"/>
      <c r="D328" s="268" t="s">
        <v>250</v>
      </c>
      <c r="E328" s="165" t="s">
        <v>528</v>
      </c>
      <c r="F328" s="188" t="s">
        <v>585</v>
      </c>
      <c r="G328" s="188" t="s">
        <v>387</v>
      </c>
      <c r="H328" s="188" t="s">
        <v>146</v>
      </c>
      <c r="I328" s="188" t="s">
        <v>146</v>
      </c>
      <c r="J328" s="188" t="s">
        <v>146</v>
      </c>
      <c r="K328" s="188" t="s">
        <v>146</v>
      </c>
      <c r="L328" s="188" t="s">
        <v>146</v>
      </c>
      <c r="M328" s="188" t="s">
        <v>146</v>
      </c>
      <c r="N328" s="99" t="s">
        <v>157</v>
      </c>
    </row>
    <row r="329" spans="1:14" ht="36">
      <c r="A329" s="859"/>
      <c r="B329" s="267"/>
      <c r="C329" s="267"/>
      <c r="D329" s="267" t="s">
        <v>252</v>
      </c>
      <c r="E329" s="149" t="s">
        <v>697</v>
      </c>
      <c r="F329" s="217" t="s">
        <v>627</v>
      </c>
      <c r="G329" s="155" t="s">
        <v>0</v>
      </c>
      <c r="H329" s="217" t="s">
        <v>146</v>
      </c>
      <c r="I329" s="269" t="s">
        <v>146</v>
      </c>
      <c r="J329" s="269" t="s">
        <v>146</v>
      </c>
      <c r="K329" s="269" t="s">
        <v>146</v>
      </c>
      <c r="L329" s="269" t="s">
        <v>146</v>
      </c>
      <c r="M329" s="269" t="s">
        <v>146</v>
      </c>
      <c r="N329" s="149" t="s">
        <v>145</v>
      </c>
    </row>
    <row r="330" spans="1:14" ht="36">
      <c r="A330" s="267"/>
      <c r="B330" s="267"/>
      <c r="C330" s="267"/>
      <c r="D330" s="267"/>
      <c r="E330" s="267" t="s">
        <v>698</v>
      </c>
      <c r="F330" s="310">
        <v>4</v>
      </c>
      <c r="G330" s="185" t="s">
        <v>0</v>
      </c>
      <c r="H330" s="185" t="s">
        <v>146</v>
      </c>
      <c r="I330" s="185" t="s">
        <v>146</v>
      </c>
      <c r="J330" s="185" t="s">
        <v>146</v>
      </c>
      <c r="K330" s="185" t="s">
        <v>146</v>
      </c>
      <c r="L330" s="185" t="s">
        <v>146</v>
      </c>
      <c r="M330" s="185" t="s">
        <v>146</v>
      </c>
      <c r="N330" s="307" t="s">
        <v>145</v>
      </c>
    </row>
    <row r="331" spans="1:14">
      <c r="A331" s="864" t="s">
        <v>96</v>
      </c>
      <c r="B331" s="345"/>
      <c r="C331" s="345"/>
      <c r="D331" s="160" t="s">
        <v>382</v>
      </c>
      <c r="E331" s="163"/>
      <c r="F331" s="181"/>
      <c r="G331" s="181"/>
      <c r="H331" s="181"/>
      <c r="I331" s="181"/>
      <c r="J331" s="181"/>
      <c r="K331" s="181"/>
      <c r="L331" s="181"/>
      <c r="M331" s="181"/>
      <c r="N331" s="163"/>
    </row>
    <row r="332" spans="1:14">
      <c r="A332" s="866"/>
      <c r="B332" s="347"/>
      <c r="C332" s="347"/>
      <c r="D332" s="347" t="s">
        <v>251</v>
      </c>
      <c r="E332" s="347" t="s">
        <v>528</v>
      </c>
      <c r="F332" s="349" t="s">
        <v>585</v>
      </c>
      <c r="G332" s="349" t="s">
        <v>387</v>
      </c>
      <c r="H332" s="349" t="s">
        <v>146</v>
      </c>
      <c r="I332" s="349" t="s">
        <v>146</v>
      </c>
      <c r="J332" s="349" t="s">
        <v>146</v>
      </c>
      <c r="K332" s="349" t="s">
        <v>146</v>
      </c>
      <c r="L332" s="349" t="s">
        <v>146</v>
      </c>
      <c r="M332" s="349" t="s">
        <v>146</v>
      </c>
      <c r="N332" s="347" t="s">
        <v>133</v>
      </c>
    </row>
    <row r="333" spans="1:14">
      <c r="A333" s="43" t="s">
        <v>97</v>
      </c>
      <c r="B333" s="43"/>
      <c r="C333" s="43"/>
      <c r="D333" s="148"/>
      <c r="E333" s="148"/>
      <c r="F333" s="216"/>
      <c r="G333" s="154"/>
      <c r="H333" s="216"/>
      <c r="I333" s="216"/>
      <c r="J333" s="216"/>
      <c r="K333" s="216"/>
      <c r="L333" s="216"/>
      <c r="M333" s="216"/>
      <c r="N333" s="148"/>
    </row>
    <row r="334" spans="1:14">
      <c r="A334" s="859" t="s">
        <v>98</v>
      </c>
      <c r="B334" s="62"/>
      <c r="C334" s="62"/>
      <c r="D334" s="158" t="s">
        <v>383</v>
      </c>
      <c r="E334" s="164"/>
      <c r="F334" s="182"/>
      <c r="G334" s="182"/>
      <c r="H334" s="182"/>
      <c r="I334" s="182"/>
      <c r="J334" s="182"/>
      <c r="K334" s="182"/>
      <c r="L334" s="182"/>
      <c r="M334" s="182"/>
      <c r="N334" s="164"/>
    </row>
    <row r="335" spans="1:14">
      <c r="A335" s="859"/>
      <c r="B335" s="62"/>
      <c r="C335" s="62"/>
      <c r="D335" s="149"/>
      <c r="E335" s="149" t="s">
        <v>528</v>
      </c>
      <c r="F335" s="217" t="s">
        <v>636</v>
      </c>
      <c r="G335" s="155" t="s">
        <v>387</v>
      </c>
      <c r="H335" s="217" t="s">
        <v>146</v>
      </c>
      <c r="I335" s="269" t="s">
        <v>146</v>
      </c>
      <c r="J335" s="269" t="s">
        <v>146</v>
      </c>
      <c r="K335" s="269">
        <v>2.3199999999999998</v>
      </c>
      <c r="L335" s="269" t="s">
        <v>146</v>
      </c>
      <c r="M335" s="269">
        <v>2.3199999999999998</v>
      </c>
      <c r="N335" s="149" t="s">
        <v>185</v>
      </c>
    </row>
    <row r="336" spans="1:14" ht="72">
      <c r="A336" s="859"/>
      <c r="B336" s="62"/>
      <c r="C336" s="62"/>
      <c r="D336" s="47" t="s">
        <v>300</v>
      </c>
      <c r="E336" s="47" t="s">
        <v>648</v>
      </c>
      <c r="F336" s="162" t="s">
        <v>536</v>
      </c>
      <c r="G336" s="162" t="s">
        <v>387</v>
      </c>
      <c r="H336" s="162" t="s">
        <v>146</v>
      </c>
      <c r="I336" s="162" t="s">
        <v>146</v>
      </c>
      <c r="J336" s="162" t="s">
        <v>146</v>
      </c>
      <c r="K336" s="162">
        <v>0.3</v>
      </c>
      <c r="L336" s="162" t="s">
        <v>146</v>
      </c>
      <c r="M336" s="162">
        <v>0.3</v>
      </c>
      <c r="N336" s="47" t="s">
        <v>143</v>
      </c>
    </row>
    <row r="337" spans="1:14">
      <c r="A337" s="859"/>
      <c r="B337" s="62"/>
      <c r="C337" s="62"/>
      <c r="D337" s="47" t="s">
        <v>301</v>
      </c>
      <c r="E337" s="47" t="s">
        <v>528</v>
      </c>
      <c r="F337" s="162" t="s">
        <v>529</v>
      </c>
      <c r="G337" s="162" t="s">
        <v>387</v>
      </c>
      <c r="H337" s="162" t="s">
        <v>146</v>
      </c>
      <c r="I337" s="162" t="s">
        <v>146</v>
      </c>
      <c r="J337" s="162" t="s">
        <v>146</v>
      </c>
      <c r="K337" s="274">
        <v>5</v>
      </c>
      <c r="L337" s="162" t="s">
        <v>146</v>
      </c>
      <c r="M337" s="274">
        <v>5</v>
      </c>
      <c r="N337" s="47" t="s">
        <v>143</v>
      </c>
    </row>
    <row r="338" spans="1:14" ht="36">
      <c r="A338" s="859"/>
      <c r="B338" s="62"/>
      <c r="C338" s="62"/>
      <c r="D338" s="47" t="s">
        <v>303</v>
      </c>
      <c r="E338" s="47" t="s">
        <v>591</v>
      </c>
      <c r="F338" s="283">
        <v>4</v>
      </c>
      <c r="G338" s="278" t="s">
        <v>0</v>
      </c>
      <c r="H338" s="278" t="s">
        <v>146</v>
      </c>
      <c r="I338" s="278" t="s">
        <v>146</v>
      </c>
      <c r="J338" s="278" t="s">
        <v>146</v>
      </c>
      <c r="K338" s="278">
        <v>0.09</v>
      </c>
      <c r="L338" s="278" t="s">
        <v>146</v>
      </c>
      <c r="M338" s="278">
        <v>0.09</v>
      </c>
      <c r="N338" s="104" t="s">
        <v>215</v>
      </c>
    </row>
    <row r="339" spans="1:14" ht="54">
      <c r="A339" s="148"/>
      <c r="B339" s="62"/>
      <c r="C339" s="62"/>
      <c r="D339" s="47" t="s">
        <v>304</v>
      </c>
      <c r="E339" s="47" t="s">
        <v>592</v>
      </c>
      <c r="F339" s="278" t="s">
        <v>548</v>
      </c>
      <c r="G339" s="278" t="s">
        <v>0</v>
      </c>
      <c r="H339" s="278" t="s">
        <v>146</v>
      </c>
      <c r="I339" s="278" t="s">
        <v>146</v>
      </c>
      <c r="J339" s="278" t="s">
        <v>146</v>
      </c>
      <c r="K339" s="278">
        <v>0.03</v>
      </c>
      <c r="L339" s="278" t="s">
        <v>146</v>
      </c>
      <c r="M339" s="278">
        <v>0.03</v>
      </c>
      <c r="N339" s="104" t="s">
        <v>215</v>
      </c>
    </row>
    <row r="340" spans="1:14" ht="54">
      <c r="A340" s="148"/>
      <c r="B340" s="62"/>
      <c r="C340" s="62"/>
      <c r="D340" s="47" t="s">
        <v>593</v>
      </c>
      <c r="E340" s="47" t="s">
        <v>594</v>
      </c>
      <c r="F340" s="162" t="s">
        <v>548</v>
      </c>
      <c r="G340" s="162" t="s">
        <v>0</v>
      </c>
      <c r="H340" s="162" t="s">
        <v>146</v>
      </c>
      <c r="I340" s="162" t="s">
        <v>146</v>
      </c>
      <c r="J340" s="162" t="s">
        <v>146</v>
      </c>
      <c r="K340" s="162">
        <v>5.2499999999999998E-2</v>
      </c>
      <c r="L340" s="162" t="s">
        <v>146</v>
      </c>
      <c r="M340" s="162">
        <v>5.2499999999999998E-2</v>
      </c>
      <c r="N340" s="47" t="s">
        <v>215</v>
      </c>
    </row>
    <row r="341" spans="1:14" ht="36">
      <c r="A341" s="347"/>
      <c r="B341" s="63"/>
      <c r="C341" s="63"/>
      <c r="D341" s="347" t="s">
        <v>699</v>
      </c>
      <c r="E341" s="48" t="s">
        <v>622</v>
      </c>
      <c r="F341" s="159" t="s">
        <v>577</v>
      </c>
      <c r="G341" s="159" t="s">
        <v>0</v>
      </c>
      <c r="H341" s="159" t="s">
        <v>146</v>
      </c>
      <c r="I341" s="159" t="s">
        <v>146</v>
      </c>
      <c r="J341" s="159" t="s">
        <v>146</v>
      </c>
      <c r="K341" s="159" t="s">
        <v>146</v>
      </c>
      <c r="L341" s="159" t="s">
        <v>146</v>
      </c>
      <c r="M341" s="159" t="s">
        <v>146</v>
      </c>
      <c r="N341" s="347" t="s">
        <v>145</v>
      </c>
    </row>
    <row r="342" spans="1:14" ht="18.75" customHeight="1">
      <c r="A342" s="859" t="s">
        <v>99</v>
      </c>
      <c r="B342" s="62"/>
      <c r="C342" s="62"/>
      <c r="D342" s="158" t="s">
        <v>384</v>
      </c>
      <c r="E342" s="164"/>
      <c r="F342" s="182"/>
      <c r="G342" s="182"/>
      <c r="H342" s="182"/>
      <c r="I342" s="182"/>
      <c r="J342" s="182"/>
      <c r="K342" s="182"/>
      <c r="L342" s="182"/>
      <c r="M342" s="182"/>
      <c r="N342" s="164"/>
    </row>
    <row r="343" spans="1:14" ht="36">
      <c r="A343" s="859"/>
      <c r="B343" s="62"/>
      <c r="C343" s="62"/>
      <c r="D343" s="152" t="s">
        <v>307</v>
      </c>
      <c r="E343" s="152" t="s">
        <v>538</v>
      </c>
      <c r="F343" s="294">
        <v>3.82</v>
      </c>
      <c r="G343" s="294" t="s">
        <v>387</v>
      </c>
      <c r="H343" s="294" t="s">
        <v>146</v>
      </c>
      <c r="I343" s="294" t="s">
        <v>146</v>
      </c>
      <c r="J343" s="294" t="s">
        <v>146</v>
      </c>
      <c r="K343" s="330">
        <v>2</v>
      </c>
      <c r="L343" s="294" t="s">
        <v>146</v>
      </c>
      <c r="M343" s="330">
        <v>2</v>
      </c>
      <c r="N343" s="187" t="s">
        <v>143</v>
      </c>
    </row>
    <row r="344" spans="1:14" ht="36">
      <c r="A344" s="148"/>
      <c r="B344" s="62"/>
      <c r="C344" s="62"/>
      <c r="D344" s="152" t="s">
        <v>309</v>
      </c>
      <c r="E344" s="152"/>
      <c r="F344" s="294">
        <v>3.82</v>
      </c>
      <c r="G344" s="294" t="s">
        <v>387</v>
      </c>
      <c r="H344" s="294" t="s">
        <v>146</v>
      </c>
      <c r="I344" s="294" t="s">
        <v>146</v>
      </c>
      <c r="J344" s="294" t="s">
        <v>146</v>
      </c>
      <c r="K344" s="330">
        <v>5</v>
      </c>
      <c r="L344" s="294" t="s">
        <v>146</v>
      </c>
      <c r="M344" s="330">
        <v>5</v>
      </c>
      <c r="N344" s="187" t="s">
        <v>143</v>
      </c>
    </row>
    <row r="345" spans="1:14" ht="36">
      <c r="A345" s="148"/>
      <c r="B345" s="63"/>
      <c r="C345" s="63"/>
      <c r="D345" s="47" t="s">
        <v>308</v>
      </c>
      <c r="E345" s="47"/>
      <c r="F345" s="294">
        <v>3.82</v>
      </c>
      <c r="G345" s="278" t="s">
        <v>387</v>
      </c>
      <c r="H345" s="278" t="s">
        <v>146</v>
      </c>
      <c r="I345" s="278" t="s">
        <v>146</v>
      </c>
      <c r="J345" s="278" t="s">
        <v>146</v>
      </c>
      <c r="K345" s="328">
        <v>2</v>
      </c>
      <c r="L345" s="278" t="s">
        <v>146</v>
      </c>
      <c r="M345" s="328">
        <v>2</v>
      </c>
      <c r="N345" s="104" t="s">
        <v>143</v>
      </c>
    </row>
    <row r="346" spans="1:14">
      <c r="A346" s="215"/>
      <c r="B346" s="63"/>
      <c r="C346" s="63"/>
      <c r="D346" s="215" t="s">
        <v>256</v>
      </c>
      <c r="E346" s="864" t="s">
        <v>562</v>
      </c>
      <c r="F346" s="235" t="s">
        <v>536</v>
      </c>
      <c r="G346" s="235" t="s">
        <v>0</v>
      </c>
      <c r="H346" s="235" t="s">
        <v>146</v>
      </c>
      <c r="I346" s="235" t="s">
        <v>146</v>
      </c>
      <c r="J346" s="235" t="s">
        <v>146</v>
      </c>
      <c r="K346" s="235" t="s">
        <v>146</v>
      </c>
      <c r="L346" s="235" t="s">
        <v>146</v>
      </c>
      <c r="M346" s="235" t="s">
        <v>146</v>
      </c>
      <c r="N346" s="89" t="s">
        <v>157</v>
      </c>
    </row>
    <row r="347" spans="1:14">
      <c r="A347" s="345"/>
      <c r="B347" s="63"/>
      <c r="C347" s="63"/>
      <c r="D347" s="345"/>
      <c r="E347" s="859"/>
      <c r="F347" s="235" t="s">
        <v>536</v>
      </c>
      <c r="G347" s="235" t="s">
        <v>0</v>
      </c>
      <c r="H347" s="235" t="s">
        <v>146</v>
      </c>
      <c r="I347" s="235" t="s">
        <v>146</v>
      </c>
      <c r="J347" s="235" t="s">
        <v>146</v>
      </c>
      <c r="K347" s="235" t="s">
        <v>146</v>
      </c>
      <c r="L347" s="235" t="s">
        <v>146</v>
      </c>
      <c r="M347" s="235" t="s">
        <v>146</v>
      </c>
      <c r="N347" s="89" t="s">
        <v>139</v>
      </c>
    </row>
    <row r="348" spans="1:14">
      <c r="A348" s="289"/>
      <c r="B348" s="63"/>
      <c r="C348" s="63"/>
      <c r="D348" s="289"/>
      <c r="E348" s="859"/>
      <c r="F348" s="278" t="s">
        <v>536</v>
      </c>
      <c r="G348" s="278" t="s">
        <v>0</v>
      </c>
      <c r="H348" s="278" t="s">
        <v>146</v>
      </c>
      <c r="I348" s="278" t="s">
        <v>146</v>
      </c>
      <c r="J348" s="278" t="s">
        <v>146</v>
      </c>
      <c r="K348" s="278" t="s">
        <v>146</v>
      </c>
      <c r="L348" s="278" t="s">
        <v>146</v>
      </c>
      <c r="M348" s="278" t="s">
        <v>146</v>
      </c>
      <c r="N348" s="104" t="s">
        <v>129</v>
      </c>
    </row>
    <row r="349" spans="1:14">
      <c r="A349" s="253"/>
      <c r="B349" s="63"/>
      <c r="C349" s="63"/>
      <c r="D349" s="253"/>
      <c r="E349" s="859"/>
      <c r="F349" s="235" t="s">
        <v>536</v>
      </c>
      <c r="G349" s="235" t="s">
        <v>0</v>
      </c>
      <c r="H349" s="235" t="s">
        <v>146</v>
      </c>
      <c r="I349" s="235" t="s">
        <v>146</v>
      </c>
      <c r="J349" s="235" t="s">
        <v>146</v>
      </c>
      <c r="K349" s="235" t="s">
        <v>146</v>
      </c>
      <c r="L349" s="235" t="s">
        <v>146</v>
      </c>
      <c r="M349" s="235" t="s">
        <v>146</v>
      </c>
      <c r="N349" s="89" t="s">
        <v>215</v>
      </c>
    </row>
    <row r="350" spans="1:14">
      <c r="A350" s="215"/>
      <c r="B350" s="63"/>
      <c r="C350" s="63"/>
      <c r="D350" s="215"/>
      <c r="E350" s="859"/>
      <c r="F350" s="162" t="s">
        <v>536</v>
      </c>
      <c r="G350" s="162" t="s">
        <v>0</v>
      </c>
      <c r="H350" s="162" t="s">
        <v>146</v>
      </c>
      <c r="I350" s="162" t="s">
        <v>146</v>
      </c>
      <c r="J350" s="162" t="s">
        <v>146</v>
      </c>
      <c r="K350" s="162">
        <v>5.0000000000000001E-3</v>
      </c>
      <c r="L350" s="162" t="s">
        <v>146</v>
      </c>
      <c r="M350" s="162">
        <v>5.0000000000000001E-3</v>
      </c>
      <c r="N350" s="239" t="s">
        <v>208</v>
      </c>
    </row>
    <row r="351" spans="1:14">
      <c r="A351" s="215"/>
      <c r="B351" s="63"/>
      <c r="C351" s="63"/>
      <c r="D351" s="215"/>
      <c r="E351" s="859"/>
      <c r="F351" s="162" t="s">
        <v>536</v>
      </c>
      <c r="G351" s="162" t="s">
        <v>0</v>
      </c>
      <c r="H351" s="162" t="s">
        <v>146</v>
      </c>
      <c r="I351" s="162" t="s">
        <v>146</v>
      </c>
      <c r="J351" s="162" t="s">
        <v>146</v>
      </c>
      <c r="K351" s="162">
        <v>3.0000000000000001E-3</v>
      </c>
      <c r="L351" s="162" t="s">
        <v>146</v>
      </c>
      <c r="M351" s="162">
        <v>3.0000000000000001E-3</v>
      </c>
      <c r="N351" s="47" t="s">
        <v>583</v>
      </c>
    </row>
    <row r="352" spans="1:14">
      <c r="A352" s="230"/>
      <c r="B352" s="63"/>
      <c r="C352" s="63"/>
      <c r="D352" s="230"/>
      <c r="E352" s="396"/>
      <c r="F352" s="278" t="s">
        <v>536</v>
      </c>
      <c r="G352" s="278" t="s">
        <v>0</v>
      </c>
      <c r="H352" s="278" t="s">
        <v>146</v>
      </c>
      <c r="I352" s="278" t="s">
        <v>146</v>
      </c>
      <c r="J352" s="278" t="s">
        <v>146</v>
      </c>
      <c r="K352" s="278" t="s">
        <v>146</v>
      </c>
      <c r="L352" s="278" t="s">
        <v>146</v>
      </c>
      <c r="M352" s="278" t="s">
        <v>146</v>
      </c>
      <c r="N352" s="335" t="s">
        <v>335</v>
      </c>
    </row>
    <row r="353" spans="1:14">
      <c r="A353" s="302"/>
      <c r="B353" s="63"/>
      <c r="C353" s="63"/>
      <c r="D353" s="302"/>
      <c r="E353" s="396"/>
      <c r="F353" s="235" t="s">
        <v>536</v>
      </c>
      <c r="G353" s="235" t="s">
        <v>0</v>
      </c>
      <c r="H353" s="235" t="s">
        <v>146</v>
      </c>
      <c r="I353" s="235" t="s">
        <v>146</v>
      </c>
      <c r="J353" s="235" t="s">
        <v>146</v>
      </c>
      <c r="K353" s="235">
        <v>1.2999999999999999E-2</v>
      </c>
      <c r="L353" s="235" t="s">
        <v>146</v>
      </c>
      <c r="M353" s="235">
        <v>1.2999999999999999E-2</v>
      </c>
      <c r="N353" s="89" t="s">
        <v>162</v>
      </c>
    </row>
    <row r="354" spans="1:14">
      <c r="A354" s="230"/>
      <c r="B354" s="63"/>
      <c r="C354" s="63"/>
      <c r="D354" s="230"/>
      <c r="E354" s="396"/>
      <c r="F354" s="425" t="s">
        <v>536</v>
      </c>
      <c r="G354" s="162" t="s">
        <v>0</v>
      </c>
      <c r="H354" s="162" t="s">
        <v>146</v>
      </c>
      <c r="I354" s="162" t="s">
        <v>146</v>
      </c>
      <c r="J354" s="162" t="s">
        <v>146</v>
      </c>
      <c r="K354" s="162" t="s">
        <v>146</v>
      </c>
      <c r="L354" s="162" t="s">
        <v>146</v>
      </c>
      <c r="M354" s="162" t="s">
        <v>146</v>
      </c>
      <c r="N354" s="239" t="s">
        <v>137</v>
      </c>
    </row>
    <row r="355" spans="1:14">
      <c r="A355" s="215"/>
      <c r="B355" s="63"/>
      <c r="C355" s="63"/>
      <c r="D355" s="321"/>
      <c r="E355" s="398"/>
      <c r="F355" s="425" t="s">
        <v>536</v>
      </c>
      <c r="G355" s="162" t="s">
        <v>0</v>
      </c>
      <c r="H355" s="162" t="s">
        <v>146</v>
      </c>
      <c r="I355" s="162" t="s">
        <v>146</v>
      </c>
      <c r="J355" s="162" t="s">
        <v>146</v>
      </c>
      <c r="K355" s="162" t="s">
        <v>146</v>
      </c>
      <c r="L355" s="162" t="s">
        <v>146</v>
      </c>
      <c r="M355" s="162" t="s">
        <v>146</v>
      </c>
      <c r="N355" s="47" t="s">
        <v>185</v>
      </c>
    </row>
    <row r="356" spans="1:14" ht="36">
      <c r="A356" s="304"/>
      <c r="B356" s="63"/>
      <c r="C356" s="63"/>
      <c r="D356" s="321"/>
      <c r="E356" s="47" t="s">
        <v>747</v>
      </c>
      <c r="F356" s="162" t="s">
        <v>748</v>
      </c>
      <c r="G356" s="162" t="s">
        <v>0</v>
      </c>
      <c r="H356" s="162" t="s">
        <v>146</v>
      </c>
      <c r="I356" s="162" t="s">
        <v>146</v>
      </c>
      <c r="J356" s="162" t="s">
        <v>146</v>
      </c>
      <c r="K356" s="162" t="s">
        <v>146</v>
      </c>
      <c r="L356" s="162" t="s">
        <v>146</v>
      </c>
      <c r="M356" s="162" t="s">
        <v>146</v>
      </c>
      <c r="N356" s="47" t="s">
        <v>583</v>
      </c>
    </row>
    <row r="357" spans="1:14" ht="54">
      <c r="A357" s="346"/>
      <c r="B357" s="128"/>
      <c r="C357" s="128"/>
      <c r="D357" s="346"/>
      <c r="E357" s="47" t="s">
        <v>581</v>
      </c>
      <c r="F357" s="162" t="s">
        <v>582</v>
      </c>
      <c r="G357" s="162" t="s">
        <v>0</v>
      </c>
      <c r="H357" s="162" t="s">
        <v>146</v>
      </c>
      <c r="I357" s="162" t="s">
        <v>146</v>
      </c>
      <c r="J357" s="162" t="s">
        <v>146</v>
      </c>
      <c r="K357" s="162">
        <v>5.0000000000000001E-3</v>
      </c>
      <c r="L357" s="162" t="s">
        <v>146</v>
      </c>
      <c r="M357" s="162">
        <v>5.0000000000000001E-3</v>
      </c>
      <c r="N357" s="239" t="s">
        <v>335</v>
      </c>
    </row>
    <row r="358" spans="1:14" ht="36">
      <c r="A358" s="148" t="s">
        <v>794</v>
      </c>
      <c r="B358" s="63"/>
      <c r="C358" s="63"/>
      <c r="D358" s="346" t="s">
        <v>261</v>
      </c>
      <c r="E358" s="346" t="s">
        <v>700</v>
      </c>
      <c r="F358" s="263">
        <v>4</v>
      </c>
      <c r="G358" s="183" t="s">
        <v>0</v>
      </c>
      <c r="H358" s="183" t="s">
        <v>146</v>
      </c>
      <c r="I358" s="183" t="s">
        <v>146</v>
      </c>
      <c r="J358" s="183" t="s">
        <v>146</v>
      </c>
      <c r="K358" s="183">
        <v>1E-3</v>
      </c>
      <c r="L358" s="183" t="s">
        <v>146</v>
      </c>
      <c r="M358" s="183">
        <v>1E-3</v>
      </c>
      <c r="N358" s="352" t="s">
        <v>145</v>
      </c>
    </row>
    <row r="359" spans="1:14" ht="36">
      <c r="A359" s="281"/>
      <c r="B359" s="63"/>
      <c r="C359" s="63"/>
      <c r="D359" s="47" t="s">
        <v>701</v>
      </c>
      <c r="E359" s="47" t="s">
        <v>700</v>
      </c>
      <c r="F359" s="314">
        <v>3.85</v>
      </c>
      <c r="G359" s="162" t="s">
        <v>0</v>
      </c>
      <c r="H359" s="162" t="s">
        <v>146</v>
      </c>
      <c r="I359" s="162" t="s">
        <v>146</v>
      </c>
      <c r="J359" s="162" t="s">
        <v>146</v>
      </c>
      <c r="K359" s="162">
        <v>1E-3</v>
      </c>
      <c r="L359" s="162" t="s">
        <v>146</v>
      </c>
      <c r="M359" s="162">
        <v>1E-3</v>
      </c>
      <c r="N359" s="47" t="s">
        <v>145</v>
      </c>
    </row>
    <row r="360" spans="1:14" ht="72">
      <c r="A360" s="55"/>
      <c r="B360" s="189"/>
      <c r="C360" s="189"/>
      <c r="D360" s="62" t="s">
        <v>262</v>
      </c>
      <c r="E360" s="62" t="s">
        <v>761</v>
      </c>
      <c r="F360" s="185" t="s">
        <v>768</v>
      </c>
      <c r="G360" s="185" t="s">
        <v>0</v>
      </c>
      <c r="H360" s="185" t="s">
        <v>146</v>
      </c>
      <c r="I360" s="185" t="s">
        <v>146</v>
      </c>
      <c r="J360" s="310">
        <v>10</v>
      </c>
      <c r="K360" s="310">
        <v>15</v>
      </c>
      <c r="L360" s="310">
        <v>10</v>
      </c>
      <c r="M360" s="310">
        <v>15</v>
      </c>
      <c r="N360" s="337" t="s">
        <v>162</v>
      </c>
    </row>
    <row r="361" spans="1:14">
      <c r="A361" s="55"/>
      <c r="B361" s="189"/>
      <c r="C361" s="189"/>
      <c r="D361" s="201" t="s">
        <v>514</v>
      </c>
      <c r="E361" s="200"/>
      <c r="F361" s="238"/>
      <c r="G361" s="181"/>
      <c r="H361" s="238"/>
      <c r="I361" s="238"/>
      <c r="J361" s="238"/>
      <c r="K361" s="238"/>
      <c r="L361" s="238"/>
      <c r="M361" s="238"/>
      <c r="N361" s="199"/>
    </row>
    <row r="362" spans="1:14" ht="72">
      <c r="A362" s="55"/>
      <c r="B362" s="55"/>
      <c r="C362" s="55"/>
      <c r="D362" s="344"/>
      <c r="E362" s="276" t="s">
        <v>651</v>
      </c>
      <c r="F362" s="285">
        <v>3.91</v>
      </c>
      <c r="G362" s="300" t="s">
        <v>387</v>
      </c>
      <c r="H362" s="285" t="s">
        <v>146</v>
      </c>
      <c r="I362" s="285" t="s">
        <v>146</v>
      </c>
      <c r="J362" s="285" t="s">
        <v>146</v>
      </c>
      <c r="K362" s="285" t="s">
        <v>146</v>
      </c>
      <c r="L362" s="285" t="s">
        <v>146</v>
      </c>
      <c r="M362" s="285" t="s">
        <v>146</v>
      </c>
      <c r="N362" s="331" t="s">
        <v>143</v>
      </c>
    </row>
    <row r="363" spans="1:14" ht="54">
      <c r="A363" s="55"/>
      <c r="B363" s="55"/>
      <c r="C363" s="55"/>
      <c r="D363" s="275"/>
      <c r="E363" s="277" t="s">
        <v>652</v>
      </c>
      <c r="F363" s="278" t="s">
        <v>587</v>
      </c>
      <c r="G363" s="279" t="s">
        <v>387</v>
      </c>
      <c r="H363" s="235" t="s">
        <v>146</v>
      </c>
      <c r="I363" s="235" t="s">
        <v>146</v>
      </c>
      <c r="J363" s="235" t="s">
        <v>146</v>
      </c>
      <c r="K363" s="235">
        <v>5</v>
      </c>
      <c r="L363" s="235" t="s">
        <v>146</v>
      </c>
      <c r="M363" s="235">
        <v>5</v>
      </c>
      <c r="N363" s="277" t="s">
        <v>143</v>
      </c>
    </row>
    <row r="364" spans="1:14">
      <c r="A364" s="62"/>
      <c r="B364" s="62"/>
      <c r="C364" s="62"/>
      <c r="D364" s="356" t="s">
        <v>305</v>
      </c>
      <c r="E364" s="864" t="s">
        <v>562</v>
      </c>
      <c r="F364" s="386" t="s">
        <v>536</v>
      </c>
      <c r="G364" s="386" t="s">
        <v>160</v>
      </c>
      <c r="H364" s="386" t="s">
        <v>146</v>
      </c>
      <c r="I364" s="386" t="s">
        <v>146</v>
      </c>
      <c r="J364" s="386" t="s">
        <v>146</v>
      </c>
      <c r="K364" s="395" t="s">
        <v>146</v>
      </c>
      <c r="L364" s="386" t="s">
        <v>146</v>
      </c>
      <c r="M364" s="395" t="s">
        <v>146</v>
      </c>
      <c r="N364" s="387" t="s">
        <v>160</v>
      </c>
    </row>
    <row r="365" spans="1:14">
      <c r="A365" s="62"/>
      <c r="B365" s="62"/>
      <c r="C365" s="62"/>
      <c r="D365" s="353"/>
      <c r="E365" s="859"/>
      <c r="F365" s="162" t="s">
        <v>536</v>
      </c>
      <c r="G365" s="162" t="s">
        <v>0</v>
      </c>
      <c r="H365" s="162" t="s">
        <v>146</v>
      </c>
      <c r="I365" s="162" t="s">
        <v>146</v>
      </c>
      <c r="J365" s="162" t="s">
        <v>146</v>
      </c>
      <c r="K365" s="274" t="s">
        <v>146</v>
      </c>
      <c r="L365" s="162" t="s">
        <v>146</v>
      </c>
      <c r="M365" s="274" t="s">
        <v>146</v>
      </c>
      <c r="N365" s="47" t="s">
        <v>133</v>
      </c>
    </row>
    <row r="366" spans="1:14">
      <c r="A366" s="62"/>
      <c r="B366" s="62"/>
      <c r="C366" s="62"/>
      <c r="D366" s="353"/>
      <c r="E366" s="859"/>
      <c r="F366" s="162" t="s">
        <v>536</v>
      </c>
      <c r="G366" s="162" t="s">
        <v>0</v>
      </c>
      <c r="H366" s="162" t="s">
        <v>146</v>
      </c>
      <c r="I366" s="162" t="s">
        <v>146</v>
      </c>
      <c r="J366" s="162" t="s">
        <v>146</v>
      </c>
      <c r="K366" s="274" t="s">
        <v>146</v>
      </c>
      <c r="L366" s="162" t="s">
        <v>146</v>
      </c>
      <c r="M366" s="274" t="s">
        <v>146</v>
      </c>
      <c r="N366" s="47" t="s">
        <v>217</v>
      </c>
    </row>
    <row r="367" spans="1:14">
      <c r="A367" s="62"/>
      <c r="B367" s="62"/>
      <c r="C367" s="62"/>
      <c r="D367" s="353"/>
      <c r="E367" s="859"/>
      <c r="F367" s="162" t="s">
        <v>536</v>
      </c>
      <c r="G367" s="162" t="s">
        <v>0</v>
      </c>
      <c r="H367" s="162" t="s">
        <v>146</v>
      </c>
      <c r="I367" s="162" t="s">
        <v>146</v>
      </c>
      <c r="J367" s="162" t="s">
        <v>146</v>
      </c>
      <c r="K367" s="274" t="s">
        <v>146</v>
      </c>
      <c r="L367" s="162" t="s">
        <v>146</v>
      </c>
      <c r="M367" s="274" t="s">
        <v>146</v>
      </c>
      <c r="N367" s="47" t="s">
        <v>145</v>
      </c>
    </row>
    <row r="368" spans="1:14">
      <c r="A368" s="62"/>
      <c r="B368" s="62"/>
      <c r="C368" s="62"/>
      <c r="D368" s="353"/>
      <c r="E368" s="860"/>
      <c r="F368" s="162" t="s">
        <v>536</v>
      </c>
      <c r="G368" s="162" t="s">
        <v>387</v>
      </c>
      <c r="H368" s="162" t="s">
        <v>146</v>
      </c>
      <c r="I368" s="162" t="s">
        <v>146</v>
      </c>
      <c r="J368" s="162" t="s">
        <v>146</v>
      </c>
      <c r="K368" s="274">
        <v>30</v>
      </c>
      <c r="L368" s="162" t="s">
        <v>146</v>
      </c>
      <c r="M368" s="274">
        <v>30</v>
      </c>
      <c r="N368" s="47" t="s">
        <v>143</v>
      </c>
    </row>
    <row r="369" spans="1:14">
      <c r="A369" s="128"/>
      <c r="B369" s="128"/>
      <c r="C369" s="128"/>
      <c r="D369" s="355"/>
      <c r="E369" s="355" t="s">
        <v>819</v>
      </c>
      <c r="F369" s="357" t="s">
        <v>645</v>
      </c>
      <c r="G369" s="357" t="s">
        <v>0</v>
      </c>
      <c r="H369" s="357" t="s">
        <v>146</v>
      </c>
      <c r="I369" s="357" t="s">
        <v>146</v>
      </c>
      <c r="J369" s="357" t="s">
        <v>146</v>
      </c>
      <c r="K369" s="357">
        <v>1.2149999999999999E-2</v>
      </c>
      <c r="L369" s="357" t="s">
        <v>146</v>
      </c>
      <c r="M369" s="357">
        <v>1.2149999999999999E-2</v>
      </c>
      <c r="N369" s="355" t="s">
        <v>160</v>
      </c>
    </row>
    <row r="370" spans="1:14" ht="36">
      <c r="A370" s="62" t="s">
        <v>794</v>
      </c>
      <c r="B370" s="62"/>
      <c r="C370" s="62"/>
      <c r="D370" s="353" t="s">
        <v>256</v>
      </c>
      <c r="E370" s="353" t="s">
        <v>650</v>
      </c>
      <c r="F370" s="262" t="s">
        <v>766</v>
      </c>
      <c r="G370" s="262" t="s">
        <v>387</v>
      </c>
      <c r="H370" s="262" t="s">
        <v>146</v>
      </c>
      <c r="I370" s="262" t="s">
        <v>146</v>
      </c>
      <c r="J370" s="262" t="s">
        <v>146</v>
      </c>
      <c r="K370" s="262">
        <v>0.39</v>
      </c>
      <c r="L370" s="262" t="s">
        <v>146</v>
      </c>
      <c r="M370" s="262">
        <v>0.39</v>
      </c>
      <c r="N370" s="361" t="s">
        <v>143</v>
      </c>
    </row>
    <row r="371" spans="1:14" ht="36">
      <c r="A371" s="63"/>
      <c r="B371" s="63"/>
      <c r="C371" s="63"/>
      <c r="D371" s="48" t="s">
        <v>306</v>
      </c>
      <c r="E371" s="48" t="s">
        <v>649</v>
      </c>
      <c r="F371" s="332">
        <v>3.91</v>
      </c>
      <c r="G371" s="332" t="s">
        <v>387</v>
      </c>
      <c r="H371" s="332" t="s">
        <v>146</v>
      </c>
      <c r="I371" s="332" t="s">
        <v>146</v>
      </c>
      <c r="J371" s="332" t="s">
        <v>146</v>
      </c>
      <c r="K371" s="333">
        <v>5</v>
      </c>
      <c r="L371" s="332" t="s">
        <v>146</v>
      </c>
      <c r="M371" s="333">
        <v>5</v>
      </c>
      <c r="N371" s="334" t="s">
        <v>143</v>
      </c>
    </row>
  </sheetData>
  <autoFilter ref="N1:N371"/>
  <mergeCells count="62">
    <mergeCell ref="E20:E23"/>
    <mergeCell ref="E31:E34"/>
    <mergeCell ref="A142:A144"/>
    <mergeCell ref="E364:E368"/>
    <mergeCell ref="A162:A163"/>
    <mergeCell ref="E165:E172"/>
    <mergeCell ref="E128:E130"/>
    <mergeCell ref="E105:E114"/>
    <mergeCell ref="A146:A147"/>
    <mergeCell ref="A156:A159"/>
    <mergeCell ref="D88:D89"/>
    <mergeCell ref="E346:E351"/>
    <mergeCell ref="E44:E52"/>
    <mergeCell ref="E201:E202"/>
    <mergeCell ref="E194:E196"/>
    <mergeCell ref="E160:E161"/>
    <mergeCell ref="E306:E317"/>
    <mergeCell ref="E182:E183"/>
    <mergeCell ref="E147:E150"/>
    <mergeCell ref="E267:E268"/>
    <mergeCell ref="E247:E248"/>
    <mergeCell ref="E275:E276"/>
    <mergeCell ref="E279:E280"/>
    <mergeCell ref="E304:E305"/>
    <mergeCell ref="N6:N8"/>
    <mergeCell ref="H7:I7"/>
    <mergeCell ref="J7:K7"/>
    <mergeCell ref="L7:M7"/>
    <mergeCell ref="A10:A11"/>
    <mergeCell ref="B10:B125"/>
    <mergeCell ref="C10:C125"/>
    <mergeCell ref="A125:A126"/>
    <mergeCell ref="A6:A8"/>
    <mergeCell ref="D6:D8"/>
    <mergeCell ref="E6:E8"/>
    <mergeCell ref="F6:F8"/>
    <mergeCell ref="G6:G8"/>
    <mergeCell ref="H6:M6"/>
    <mergeCell ref="E59:E68"/>
    <mergeCell ref="E12:E15"/>
    <mergeCell ref="A342:A343"/>
    <mergeCell ref="B272:B302"/>
    <mergeCell ref="B323:B327"/>
    <mergeCell ref="A325:A326"/>
    <mergeCell ref="A327:A329"/>
    <mergeCell ref="A331:A332"/>
    <mergeCell ref="A302:A305"/>
    <mergeCell ref="A334:A338"/>
    <mergeCell ref="A127:A129"/>
    <mergeCell ref="A272:A276"/>
    <mergeCell ref="E74:E77"/>
    <mergeCell ref="D128:D130"/>
    <mergeCell ref="E174:E176"/>
    <mergeCell ref="D211:D214"/>
    <mergeCell ref="E226:E236"/>
    <mergeCell ref="E133:E134"/>
    <mergeCell ref="E203:E204"/>
    <mergeCell ref="E251:E252"/>
    <mergeCell ref="A207:A209"/>
    <mergeCell ref="A244:A247"/>
    <mergeCell ref="A259:A261"/>
    <mergeCell ref="A250:A251"/>
  </mergeCells>
  <pageMargins left="0.39370078740157483" right="7.874015748031496E-2" top="0.74803149606299213" bottom="0.74803149606299213" header="0.31496062992125984" footer="0.31496062992125984"/>
  <pageSetup paperSize="9" scale="71" firstPageNumber="19" orientation="landscape" useFirstPageNumber="1" r:id="rId1"/>
  <headerFooter>
    <oddFooter>&amp;C&amp;"TH SarabunPSK,Regular"&amp;14&amp;P</oddFooter>
  </headerFooter>
  <rowBreaks count="26" manualBreakCount="26">
    <brk id="30" max="13" man="1"/>
    <brk id="36" max="13" man="1"/>
    <brk id="43" max="13" man="1"/>
    <brk id="56" max="13" man="1"/>
    <brk id="73" max="13" man="1"/>
    <brk id="89" max="13" man="1"/>
    <brk id="104" max="13" man="1"/>
    <brk id="119" max="13" man="1"/>
    <brk id="136" max="13" man="1"/>
    <brk id="140" max="13" man="1"/>
    <brk id="153" max="13" man="1"/>
    <brk id="161" max="13" man="1"/>
    <brk id="193" max="13" man="1"/>
    <brk id="206" max="13" man="1"/>
    <brk id="225" max="13" man="1"/>
    <brk id="240" max="13" man="1"/>
    <brk id="248" max="13" man="1"/>
    <brk id="258" max="13" man="1"/>
    <brk id="270" max="13" man="1"/>
    <brk id="281" max="13" man="1"/>
    <brk id="299" max="13" man="1"/>
    <brk id="319" max="13" man="1"/>
    <brk id="332" max="16383" man="1"/>
    <brk id="341" max="13" man="1"/>
    <brk id="357" max="13" man="1"/>
    <brk id="369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43"/>
  <sheetViews>
    <sheetView view="pageBreakPreview" zoomScale="90" zoomScaleNormal="110" zoomScaleSheetLayoutView="90" workbookViewId="0">
      <pane ySplit="4" topLeftCell="A123" activePane="bottomLeft" state="frozen"/>
      <selection pane="bottomLeft" activeCell="E140" sqref="E140"/>
    </sheetView>
  </sheetViews>
  <sheetFormatPr defaultColWidth="9.109375" defaultRowHeight="18"/>
  <cols>
    <col min="1" max="1" width="42.6640625" style="1" customWidth="1"/>
    <col min="2" max="2" width="27.6640625" style="1" customWidth="1"/>
    <col min="3" max="3" width="15.6640625" style="1" customWidth="1"/>
    <col min="4" max="4" width="41.88671875" style="1" customWidth="1"/>
    <col min="5" max="5" width="21.44140625" style="1" customWidth="1"/>
    <col min="6" max="6" width="14" style="1" customWidth="1"/>
    <col min="7" max="7" width="13" style="1" customWidth="1"/>
    <col min="8" max="8" width="15.109375" style="1" customWidth="1"/>
    <col min="9" max="16384" width="9.109375" style="1"/>
  </cols>
  <sheetData>
    <row r="1" spans="1:8" ht="25.8">
      <c r="A1" s="2" t="s">
        <v>334</v>
      </c>
      <c r="B1" s="2"/>
      <c r="C1" s="2"/>
    </row>
    <row r="3" spans="1:8">
      <c r="A3" s="862" t="s">
        <v>127</v>
      </c>
      <c r="B3" s="122" t="s">
        <v>323</v>
      </c>
      <c r="C3" s="122" t="s">
        <v>267</v>
      </c>
      <c r="D3" s="60" t="s">
        <v>119</v>
      </c>
      <c r="E3" s="60" t="s">
        <v>324</v>
      </c>
      <c r="F3" s="862" t="s">
        <v>268</v>
      </c>
      <c r="G3" s="862" t="s">
        <v>333</v>
      </c>
      <c r="H3" s="60" t="s">
        <v>0</v>
      </c>
    </row>
    <row r="4" spans="1:8">
      <c r="A4" s="863"/>
      <c r="B4" s="111"/>
      <c r="C4" s="123"/>
      <c r="D4" s="61"/>
      <c r="E4" s="61"/>
      <c r="F4" s="863"/>
      <c r="G4" s="863"/>
      <c r="H4" s="61"/>
    </row>
    <row r="5" spans="1:8" hidden="1">
      <c r="A5" s="42" t="s">
        <v>20</v>
      </c>
      <c r="B5" s="42"/>
      <c r="C5" s="42"/>
      <c r="D5" s="54"/>
      <c r="E5" s="54"/>
      <c r="F5" s="54"/>
      <c r="G5" s="54"/>
      <c r="H5" s="54"/>
    </row>
    <row r="6" spans="1:8" hidden="1">
      <c r="A6" s="43" t="s">
        <v>21</v>
      </c>
      <c r="B6" s="43"/>
      <c r="C6" s="43"/>
      <c r="D6" s="55"/>
      <c r="E6" s="55"/>
      <c r="F6" s="55"/>
      <c r="G6" s="55"/>
      <c r="H6" s="55"/>
    </row>
    <row r="7" spans="1:8" ht="90" hidden="1">
      <c r="A7" s="859" t="s">
        <v>22</v>
      </c>
      <c r="B7" s="108" t="s">
        <v>168</v>
      </c>
      <c r="C7" s="120"/>
      <c r="D7" s="107" t="s">
        <v>126</v>
      </c>
      <c r="E7" s="108"/>
      <c r="F7" s="120"/>
      <c r="G7" s="133"/>
      <c r="H7" s="108" t="s">
        <v>129</v>
      </c>
    </row>
    <row r="8" spans="1:8" ht="36" hidden="1">
      <c r="A8" s="860"/>
      <c r="B8" s="108"/>
      <c r="C8" s="120"/>
      <c r="D8" s="109" t="s">
        <v>169</v>
      </c>
      <c r="E8" s="109"/>
      <c r="F8" s="121"/>
      <c r="G8" s="135"/>
      <c r="H8" s="109" t="s">
        <v>145</v>
      </c>
    </row>
    <row r="9" spans="1:8" ht="108" hidden="1">
      <c r="A9" s="44" t="s">
        <v>23</v>
      </c>
      <c r="B9" s="62"/>
      <c r="C9" s="62"/>
      <c r="D9" s="47" t="s">
        <v>130</v>
      </c>
      <c r="E9" s="47" t="s">
        <v>130</v>
      </c>
      <c r="F9" s="47"/>
      <c r="G9" s="47"/>
      <c r="H9" s="47" t="s">
        <v>130</v>
      </c>
    </row>
    <row r="10" spans="1:8" ht="54" hidden="1">
      <c r="A10" s="44" t="s">
        <v>24</v>
      </c>
      <c r="B10" s="62"/>
      <c r="C10" s="62"/>
      <c r="D10" s="47" t="s">
        <v>130</v>
      </c>
      <c r="E10" s="47" t="s">
        <v>130</v>
      </c>
      <c r="F10" s="47"/>
      <c r="G10" s="47"/>
      <c r="H10" s="47" t="s">
        <v>130</v>
      </c>
    </row>
    <row r="11" spans="1:8" ht="54" hidden="1">
      <c r="A11" s="45" t="s">
        <v>25</v>
      </c>
      <c r="B11" s="63"/>
      <c r="C11" s="63"/>
      <c r="D11" s="71" t="s">
        <v>131</v>
      </c>
      <c r="E11" s="48"/>
      <c r="F11" s="48"/>
      <c r="G11" s="48"/>
      <c r="H11" s="48" t="s">
        <v>129</v>
      </c>
    </row>
    <row r="12" spans="1:8" hidden="1">
      <c r="A12" s="43" t="s">
        <v>101</v>
      </c>
      <c r="B12" s="43"/>
      <c r="C12" s="43"/>
      <c r="D12" s="108"/>
      <c r="E12" s="108"/>
      <c r="F12" s="120"/>
      <c r="G12" s="133"/>
      <c r="H12" s="108"/>
    </row>
    <row r="13" spans="1:8" hidden="1">
      <c r="A13" s="109" t="s">
        <v>26</v>
      </c>
      <c r="B13" s="858" t="s">
        <v>170</v>
      </c>
      <c r="C13" s="119"/>
      <c r="D13" s="109" t="s">
        <v>130</v>
      </c>
      <c r="E13" s="109" t="s">
        <v>130</v>
      </c>
      <c r="F13" s="121"/>
      <c r="G13" s="135"/>
      <c r="H13" s="109" t="s">
        <v>130</v>
      </c>
    </row>
    <row r="14" spans="1:8" ht="54" hidden="1">
      <c r="A14" s="47" t="s">
        <v>27</v>
      </c>
      <c r="B14" s="858"/>
      <c r="C14" s="119"/>
      <c r="D14" s="70" t="s">
        <v>171</v>
      </c>
      <c r="E14" s="47"/>
      <c r="F14" s="47"/>
      <c r="G14" s="47"/>
      <c r="H14" s="47" t="s">
        <v>143</v>
      </c>
    </row>
    <row r="15" spans="1:8" hidden="1">
      <c r="A15" s="47" t="s">
        <v>28</v>
      </c>
      <c r="B15" s="108"/>
      <c r="C15" s="120"/>
      <c r="D15" s="109" t="s">
        <v>130</v>
      </c>
      <c r="E15" s="109" t="s">
        <v>130</v>
      </c>
      <c r="F15" s="121"/>
      <c r="G15" s="135"/>
      <c r="H15" s="109" t="s">
        <v>130</v>
      </c>
    </row>
    <row r="16" spans="1:8" ht="54" hidden="1">
      <c r="A16" s="48" t="s">
        <v>29</v>
      </c>
      <c r="B16" s="114"/>
      <c r="C16" s="126"/>
      <c r="D16" s="69" t="s">
        <v>132</v>
      </c>
      <c r="E16" s="48"/>
      <c r="F16" s="48"/>
      <c r="G16" s="48"/>
      <c r="H16" s="48" t="s">
        <v>133</v>
      </c>
    </row>
    <row r="17" spans="1:8" hidden="1">
      <c r="A17" s="43" t="s">
        <v>30</v>
      </c>
      <c r="B17" s="43"/>
      <c r="C17" s="43"/>
      <c r="D17" s="108"/>
      <c r="E17" s="108"/>
      <c r="F17" s="120"/>
      <c r="G17" s="133"/>
      <c r="H17" s="108"/>
    </row>
    <row r="18" spans="1:8" ht="37.5" hidden="1" customHeight="1">
      <c r="A18" s="109" t="s">
        <v>31</v>
      </c>
      <c r="B18" s="858" t="s">
        <v>172</v>
      </c>
      <c r="C18" s="119"/>
      <c r="D18" s="109" t="s">
        <v>130</v>
      </c>
      <c r="E18" s="109" t="s">
        <v>130</v>
      </c>
      <c r="F18" s="121"/>
      <c r="G18" s="135"/>
      <c r="H18" s="109" t="s">
        <v>130</v>
      </c>
    </row>
    <row r="19" spans="1:8" ht="54" hidden="1">
      <c r="A19" s="47" t="s">
        <v>32</v>
      </c>
      <c r="B19" s="858"/>
      <c r="C19" s="119"/>
      <c r="D19" s="109" t="s">
        <v>130</v>
      </c>
      <c r="E19" s="109" t="s">
        <v>130</v>
      </c>
      <c r="F19" s="121"/>
      <c r="G19" s="135"/>
      <c r="H19" s="109" t="s">
        <v>130</v>
      </c>
    </row>
    <row r="20" spans="1:8" ht="72" hidden="1">
      <c r="A20" s="47" t="s">
        <v>33</v>
      </c>
      <c r="B20" s="865"/>
      <c r="C20" s="125"/>
      <c r="D20" s="109" t="s">
        <v>130</v>
      </c>
      <c r="E20" s="109" t="s">
        <v>130</v>
      </c>
      <c r="F20" s="121"/>
      <c r="G20" s="135"/>
      <c r="H20" s="109" t="s">
        <v>130</v>
      </c>
    </row>
    <row r="21" spans="1:8" ht="190.5" hidden="1" customHeight="1">
      <c r="A21" s="864" t="s">
        <v>34</v>
      </c>
      <c r="B21" s="112"/>
      <c r="C21" s="124"/>
      <c r="D21" s="47" t="s">
        <v>134</v>
      </c>
      <c r="E21" s="47"/>
      <c r="F21" s="47"/>
      <c r="G21" s="47"/>
      <c r="H21" s="47" t="s">
        <v>133</v>
      </c>
    </row>
    <row r="22" spans="1:8" ht="304.5" hidden="1" customHeight="1">
      <c r="A22" s="860"/>
      <c r="B22" s="108"/>
      <c r="C22" s="120"/>
      <c r="D22" s="108" t="s">
        <v>135</v>
      </c>
      <c r="E22" s="108"/>
      <c r="F22" s="120"/>
      <c r="G22" s="133"/>
      <c r="H22" s="108" t="s">
        <v>129</v>
      </c>
    </row>
    <row r="23" spans="1:8" ht="36" hidden="1">
      <c r="A23" s="48" t="s">
        <v>35</v>
      </c>
      <c r="B23" s="114"/>
      <c r="C23" s="126"/>
      <c r="D23" s="48" t="s">
        <v>136</v>
      </c>
      <c r="E23" s="48"/>
      <c r="F23" s="48"/>
      <c r="G23" s="48"/>
      <c r="H23" s="48" t="s">
        <v>137</v>
      </c>
    </row>
    <row r="24" spans="1:8" hidden="1">
      <c r="A24" s="56" t="s">
        <v>36</v>
      </c>
      <c r="B24" s="56"/>
      <c r="C24" s="56"/>
      <c r="D24" s="108"/>
      <c r="E24" s="108"/>
      <c r="F24" s="120"/>
      <c r="G24" s="133"/>
      <c r="H24" s="108"/>
    </row>
    <row r="25" spans="1:8" ht="108" hidden="1">
      <c r="A25" s="109" t="s">
        <v>105</v>
      </c>
      <c r="B25" s="113" t="s">
        <v>138</v>
      </c>
      <c r="C25" s="125"/>
      <c r="D25" s="109" t="s">
        <v>140</v>
      </c>
      <c r="E25" s="109"/>
      <c r="F25" s="121"/>
      <c r="G25" s="135"/>
      <c r="H25" s="109" t="s">
        <v>129</v>
      </c>
    </row>
    <row r="26" spans="1:8" ht="126" hidden="1">
      <c r="A26" s="47" t="s">
        <v>103</v>
      </c>
      <c r="B26" s="112"/>
      <c r="C26" s="120"/>
      <c r="D26" s="109" t="s">
        <v>130</v>
      </c>
      <c r="E26" s="109" t="s">
        <v>130</v>
      </c>
      <c r="F26" s="121"/>
      <c r="G26" s="135"/>
      <c r="H26" s="109" t="s">
        <v>130</v>
      </c>
    </row>
    <row r="27" spans="1:8" ht="36" hidden="1">
      <c r="A27" s="49" t="s">
        <v>102</v>
      </c>
      <c r="B27" s="88"/>
      <c r="C27" s="88"/>
      <c r="D27" s="70" t="s">
        <v>141</v>
      </c>
      <c r="E27" s="47"/>
      <c r="F27" s="47"/>
      <c r="G27" s="47"/>
      <c r="H27" s="47" t="s">
        <v>139</v>
      </c>
    </row>
    <row r="28" spans="1:8" ht="72" hidden="1">
      <c r="A28" s="114" t="s">
        <v>104</v>
      </c>
      <c r="B28" s="114"/>
      <c r="C28" s="126"/>
      <c r="D28" s="48" t="s">
        <v>130</v>
      </c>
      <c r="E28" s="48" t="s">
        <v>130</v>
      </c>
      <c r="F28" s="48"/>
      <c r="G28" s="48"/>
      <c r="H28" s="48" t="s">
        <v>130</v>
      </c>
    </row>
    <row r="29" spans="1:8" hidden="1">
      <c r="A29" s="43" t="s">
        <v>37</v>
      </c>
      <c r="B29" s="43"/>
      <c r="C29" s="43"/>
      <c r="D29" s="108"/>
      <c r="E29" s="108"/>
      <c r="F29" s="120"/>
      <c r="G29" s="133"/>
      <c r="H29" s="108"/>
    </row>
    <row r="30" spans="1:8" ht="90" hidden="1">
      <c r="A30" s="859" t="s">
        <v>38</v>
      </c>
      <c r="B30" s="107" t="s">
        <v>173</v>
      </c>
      <c r="C30" s="119"/>
      <c r="D30" s="113" t="s">
        <v>142</v>
      </c>
      <c r="E30" s="109"/>
      <c r="F30" s="121"/>
      <c r="G30" s="135"/>
      <c r="H30" s="109" t="s">
        <v>143</v>
      </c>
    </row>
    <row r="31" spans="1:8" hidden="1">
      <c r="A31" s="860"/>
      <c r="B31" s="108"/>
      <c r="C31" s="120"/>
      <c r="D31" s="109" t="s">
        <v>144</v>
      </c>
      <c r="E31" s="109"/>
      <c r="F31" s="121"/>
      <c r="G31" s="135"/>
      <c r="H31" s="109" t="s">
        <v>145</v>
      </c>
    </row>
    <row r="32" spans="1:8" ht="36" hidden="1">
      <c r="A32" s="48" t="s">
        <v>39</v>
      </c>
      <c r="B32" s="114"/>
      <c r="C32" s="126"/>
      <c r="D32" s="48" t="s">
        <v>130</v>
      </c>
      <c r="E32" s="48" t="s">
        <v>130</v>
      </c>
      <c r="F32" s="48"/>
      <c r="G32" s="48"/>
      <c r="H32" s="48" t="s">
        <v>130</v>
      </c>
    </row>
    <row r="33" spans="1:8" hidden="1">
      <c r="A33" s="57" t="s">
        <v>106</v>
      </c>
      <c r="B33" s="55"/>
      <c r="C33" s="55"/>
      <c r="D33" s="108"/>
      <c r="E33" s="108"/>
      <c r="F33" s="120"/>
      <c r="G33" s="133"/>
      <c r="H33" s="108"/>
    </row>
    <row r="34" spans="1:8" hidden="1">
      <c r="A34" s="43" t="s">
        <v>40</v>
      </c>
      <c r="B34" s="43"/>
      <c r="C34" s="43"/>
      <c r="D34" s="108"/>
      <c r="E34" s="108"/>
      <c r="F34" s="120"/>
      <c r="G34" s="133"/>
      <c r="H34" s="108"/>
    </row>
    <row r="35" spans="1:8" ht="90" hidden="1">
      <c r="A35" s="109" t="s">
        <v>41</v>
      </c>
      <c r="B35" s="109"/>
      <c r="C35" s="121"/>
      <c r="D35" s="109" t="s">
        <v>130</v>
      </c>
      <c r="E35" s="109" t="s">
        <v>130</v>
      </c>
      <c r="F35" s="121"/>
      <c r="G35" s="135"/>
      <c r="H35" s="109" t="s">
        <v>130</v>
      </c>
    </row>
    <row r="36" spans="1:8" ht="72" hidden="1">
      <c r="A36" s="109" t="s">
        <v>114</v>
      </c>
      <c r="B36" s="108"/>
      <c r="C36" s="120"/>
      <c r="D36" s="109" t="s">
        <v>130</v>
      </c>
      <c r="E36" s="109" t="s">
        <v>130</v>
      </c>
      <c r="F36" s="121"/>
      <c r="G36" s="135"/>
      <c r="H36" s="109" t="s">
        <v>130</v>
      </c>
    </row>
    <row r="37" spans="1:8" ht="54" hidden="1">
      <c r="A37" s="47" t="s">
        <v>42</v>
      </c>
      <c r="B37" s="108"/>
      <c r="C37" s="120"/>
      <c r="D37" s="109" t="s">
        <v>130</v>
      </c>
      <c r="E37" s="109" t="s">
        <v>130</v>
      </c>
      <c r="F37" s="121"/>
      <c r="G37" s="135"/>
      <c r="H37" s="109" t="s">
        <v>130</v>
      </c>
    </row>
    <row r="38" spans="1:8" ht="36" hidden="1">
      <c r="A38" s="47" t="s">
        <v>43</v>
      </c>
      <c r="B38" s="108"/>
      <c r="C38" s="120"/>
      <c r="D38" s="109" t="s">
        <v>130</v>
      </c>
      <c r="E38" s="109" t="s">
        <v>130</v>
      </c>
      <c r="F38" s="121"/>
      <c r="G38" s="135"/>
      <c r="H38" s="109" t="s">
        <v>130</v>
      </c>
    </row>
    <row r="39" spans="1:8" ht="36" hidden="1">
      <c r="A39" s="47" t="s">
        <v>44</v>
      </c>
      <c r="B39" s="108"/>
      <c r="C39" s="120"/>
      <c r="D39" s="109" t="s">
        <v>130</v>
      </c>
      <c r="E39" s="109" t="s">
        <v>130</v>
      </c>
      <c r="F39" s="121"/>
      <c r="G39" s="135"/>
      <c r="H39" s="109" t="s">
        <v>130</v>
      </c>
    </row>
    <row r="40" spans="1:8" ht="36" hidden="1">
      <c r="A40" s="48" t="s">
        <v>45</v>
      </c>
      <c r="B40" s="114"/>
      <c r="C40" s="126"/>
      <c r="D40" s="48" t="s">
        <v>130</v>
      </c>
      <c r="E40" s="48" t="s">
        <v>130</v>
      </c>
      <c r="F40" s="48"/>
      <c r="G40" s="48"/>
      <c r="H40" s="48" t="s">
        <v>130</v>
      </c>
    </row>
    <row r="41" spans="1:8" hidden="1">
      <c r="A41" s="58" t="s">
        <v>46</v>
      </c>
      <c r="B41" s="58"/>
      <c r="C41" s="58"/>
      <c r="D41" s="108"/>
      <c r="E41" s="108"/>
      <c r="F41" s="120"/>
      <c r="G41" s="133"/>
      <c r="H41" s="108"/>
    </row>
    <row r="42" spans="1:8" ht="36" hidden="1">
      <c r="A42" s="109" t="s">
        <v>107</v>
      </c>
      <c r="B42" s="76"/>
      <c r="C42" s="76"/>
      <c r="D42" s="77"/>
      <c r="E42" s="78"/>
      <c r="F42" s="78"/>
      <c r="G42" s="78"/>
      <c r="H42" s="78" t="s">
        <v>139</v>
      </c>
    </row>
    <row r="43" spans="1:8" ht="36" hidden="1">
      <c r="A43" s="47" t="s">
        <v>108</v>
      </c>
      <c r="B43" s="108"/>
      <c r="C43" s="120"/>
      <c r="D43" s="109" t="s">
        <v>130</v>
      </c>
      <c r="E43" s="109" t="s">
        <v>130</v>
      </c>
      <c r="F43" s="121"/>
      <c r="G43" s="135"/>
      <c r="H43" s="109" t="s">
        <v>130</v>
      </c>
    </row>
    <row r="44" spans="1:8" ht="90" hidden="1">
      <c r="A44" s="48" t="s">
        <v>47</v>
      </c>
      <c r="B44" s="114"/>
      <c r="C44" s="126"/>
      <c r="D44" s="48" t="s">
        <v>130</v>
      </c>
      <c r="E44" s="48" t="s">
        <v>130</v>
      </c>
      <c r="F44" s="48"/>
      <c r="G44" s="48"/>
      <c r="H44" s="48" t="s">
        <v>130</v>
      </c>
    </row>
    <row r="45" spans="1:8" hidden="1">
      <c r="A45" s="43" t="s">
        <v>48</v>
      </c>
      <c r="B45" s="43"/>
      <c r="C45" s="43"/>
      <c r="D45" s="108"/>
      <c r="E45" s="108"/>
      <c r="F45" s="120"/>
      <c r="G45" s="133"/>
      <c r="H45" s="108"/>
    </row>
    <row r="46" spans="1:8" ht="54" hidden="1">
      <c r="A46" s="109" t="s">
        <v>115</v>
      </c>
      <c r="B46" s="108"/>
      <c r="C46" s="120"/>
      <c r="D46" s="109"/>
      <c r="E46" s="109"/>
      <c r="F46" s="121"/>
      <c r="G46" s="135"/>
      <c r="H46" s="109"/>
    </row>
    <row r="47" spans="1:8" ht="54" hidden="1">
      <c r="A47" s="48" t="s">
        <v>109</v>
      </c>
      <c r="B47" s="114"/>
      <c r="C47" s="126"/>
      <c r="D47" s="48"/>
      <c r="E47" s="48"/>
      <c r="F47" s="48"/>
      <c r="G47" s="48"/>
      <c r="H47" s="48"/>
    </row>
    <row r="48" spans="1:8" hidden="1">
      <c r="A48" s="51" t="s">
        <v>49</v>
      </c>
      <c r="B48" s="51"/>
      <c r="C48" s="51"/>
      <c r="D48" s="108"/>
      <c r="E48" s="108"/>
      <c r="F48" s="120"/>
      <c r="G48" s="133"/>
      <c r="H48" s="108"/>
    </row>
    <row r="49" spans="1:8" ht="36" hidden="1">
      <c r="A49" s="109" t="s">
        <v>50</v>
      </c>
      <c r="B49" s="858" t="s">
        <v>174</v>
      </c>
      <c r="C49" s="119"/>
      <c r="D49" s="109" t="s">
        <v>146</v>
      </c>
      <c r="E49" s="109" t="s">
        <v>146</v>
      </c>
      <c r="F49" s="121"/>
      <c r="G49" s="135"/>
      <c r="H49" s="109" t="s">
        <v>146</v>
      </c>
    </row>
    <row r="50" spans="1:8" ht="72" hidden="1">
      <c r="A50" s="47" t="s">
        <v>51</v>
      </c>
      <c r="B50" s="858"/>
      <c r="C50" s="119"/>
      <c r="D50" s="47" t="s">
        <v>146</v>
      </c>
      <c r="E50" s="47" t="s">
        <v>146</v>
      </c>
      <c r="F50" s="47"/>
      <c r="G50" s="47"/>
      <c r="H50" s="47" t="s">
        <v>146</v>
      </c>
    </row>
    <row r="51" spans="1:8" ht="72" hidden="1">
      <c r="A51" s="48" t="s">
        <v>52</v>
      </c>
      <c r="B51" s="114"/>
      <c r="C51" s="126"/>
      <c r="D51" s="69" t="s">
        <v>147</v>
      </c>
      <c r="E51" s="48"/>
      <c r="F51" s="48"/>
      <c r="G51" s="48"/>
      <c r="H51" s="48" t="s">
        <v>137</v>
      </c>
    </row>
    <row r="52" spans="1:8" hidden="1">
      <c r="A52" s="42" t="s">
        <v>110</v>
      </c>
      <c r="B52" s="55"/>
      <c r="C52" s="55"/>
      <c r="D52" s="108"/>
      <c r="E52" s="108"/>
      <c r="F52" s="120"/>
      <c r="G52" s="133"/>
      <c r="H52" s="108"/>
    </row>
    <row r="53" spans="1:8" hidden="1">
      <c r="A53" s="43" t="s">
        <v>53</v>
      </c>
      <c r="B53" s="43"/>
      <c r="C53" s="43"/>
      <c r="D53" s="108"/>
      <c r="E53" s="108"/>
      <c r="F53" s="120"/>
      <c r="G53" s="133"/>
      <c r="H53" s="108"/>
    </row>
    <row r="54" spans="1:8" ht="72" hidden="1">
      <c r="A54" s="109" t="s">
        <v>54</v>
      </c>
      <c r="B54" s="107" t="s">
        <v>175</v>
      </c>
      <c r="C54" s="119"/>
      <c r="D54" s="113" t="s">
        <v>148</v>
      </c>
      <c r="E54" s="109"/>
      <c r="F54" s="121"/>
      <c r="G54" s="135"/>
      <c r="H54" s="109" t="s">
        <v>137</v>
      </c>
    </row>
    <row r="55" spans="1:8" ht="54" hidden="1">
      <c r="A55" s="48" t="s">
        <v>111</v>
      </c>
      <c r="B55" s="114"/>
      <c r="C55" s="126"/>
      <c r="D55" s="69" t="s">
        <v>149</v>
      </c>
      <c r="E55" s="48"/>
      <c r="F55" s="48"/>
      <c r="G55" s="48"/>
      <c r="H55" s="48" t="s">
        <v>137</v>
      </c>
    </row>
    <row r="56" spans="1:8" hidden="1">
      <c r="A56" s="43" t="s">
        <v>55</v>
      </c>
      <c r="B56" s="43"/>
      <c r="C56" s="43"/>
      <c r="D56" s="108"/>
      <c r="E56" s="108"/>
      <c r="F56" s="120"/>
      <c r="G56" s="133"/>
      <c r="H56" s="108"/>
    </row>
    <row r="57" spans="1:8" ht="126" hidden="1">
      <c r="A57" s="109" t="s">
        <v>56</v>
      </c>
      <c r="B57" s="109" t="s">
        <v>176</v>
      </c>
      <c r="C57" s="121"/>
      <c r="D57" s="113" t="s">
        <v>150</v>
      </c>
      <c r="E57" s="109"/>
      <c r="F57" s="121"/>
      <c r="G57" s="135"/>
      <c r="H57" s="109" t="s">
        <v>137</v>
      </c>
    </row>
    <row r="58" spans="1:8" ht="36" hidden="1">
      <c r="A58" s="859" t="s">
        <v>57</v>
      </c>
      <c r="B58" s="108"/>
      <c r="C58" s="120"/>
      <c r="D58" s="107" t="s">
        <v>151</v>
      </c>
      <c r="E58" s="108"/>
      <c r="F58" s="120"/>
      <c r="G58" s="133"/>
      <c r="H58" s="108" t="s">
        <v>143</v>
      </c>
    </row>
    <row r="59" spans="1:8" ht="116.25" hidden="1" customHeight="1">
      <c r="A59" s="860"/>
      <c r="B59" s="108"/>
      <c r="C59" s="120"/>
      <c r="D59" s="109" t="s">
        <v>152</v>
      </c>
      <c r="E59" s="109"/>
      <c r="F59" s="121"/>
      <c r="G59" s="135"/>
      <c r="H59" s="109" t="s">
        <v>137</v>
      </c>
    </row>
    <row r="60" spans="1:8" ht="54" hidden="1">
      <c r="A60" s="47" t="s">
        <v>58</v>
      </c>
      <c r="B60" s="112"/>
      <c r="C60" s="124"/>
      <c r="D60" s="70" t="s">
        <v>153</v>
      </c>
      <c r="E60" s="47"/>
      <c r="F60" s="47"/>
      <c r="G60" s="47"/>
      <c r="H60" s="47" t="s">
        <v>137</v>
      </c>
    </row>
    <row r="61" spans="1:8" ht="54" hidden="1">
      <c r="A61" s="48" t="s">
        <v>59</v>
      </c>
      <c r="B61" s="114"/>
      <c r="C61" s="126"/>
      <c r="D61" s="69" t="s">
        <v>154</v>
      </c>
      <c r="E61" s="48"/>
      <c r="F61" s="48"/>
      <c r="G61" s="48"/>
      <c r="H61" s="48" t="s">
        <v>137</v>
      </c>
    </row>
    <row r="62" spans="1:8" hidden="1">
      <c r="A62" s="51" t="s">
        <v>60</v>
      </c>
      <c r="B62" s="51"/>
      <c r="C62" s="51"/>
      <c r="D62" s="108"/>
      <c r="E62" s="108"/>
      <c r="F62" s="120"/>
      <c r="G62" s="133"/>
      <c r="H62" s="108"/>
    </row>
    <row r="63" spans="1:8" ht="54" hidden="1">
      <c r="A63" s="109" t="s">
        <v>61</v>
      </c>
      <c r="B63" s="859" t="s">
        <v>177</v>
      </c>
      <c r="C63" s="120"/>
      <c r="D63" s="109" t="s">
        <v>146</v>
      </c>
      <c r="E63" s="109" t="s">
        <v>146</v>
      </c>
      <c r="F63" s="121"/>
      <c r="G63" s="135"/>
      <c r="H63" s="109" t="s">
        <v>146</v>
      </c>
    </row>
    <row r="64" spans="1:8" ht="54" hidden="1">
      <c r="A64" s="47" t="s">
        <v>62</v>
      </c>
      <c r="B64" s="860"/>
      <c r="C64" s="121"/>
      <c r="D64" s="70" t="s">
        <v>155</v>
      </c>
      <c r="E64" s="47"/>
      <c r="F64" s="47"/>
      <c r="G64" s="47"/>
      <c r="H64" s="47" t="s">
        <v>137</v>
      </c>
    </row>
    <row r="65" spans="1:8" ht="194.25" hidden="1" customHeight="1">
      <c r="A65" s="109" t="s">
        <v>63</v>
      </c>
      <c r="B65" s="109"/>
      <c r="C65" s="121"/>
      <c r="D65" s="113" t="s">
        <v>156</v>
      </c>
      <c r="E65" s="109"/>
      <c r="F65" s="121"/>
      <c r="G65" s="135"/>
      <c r="H65" s="109" t="s">
        <v>137</v>
      </c>
    </row>
    <row r="66" spans="1:8" ht="211.5" hidden="1" customHeight="1">
      <c r="A66" s="48" t="s">
        <v>64</v>
      </c>
      <c r="B66" s="48"/>
      <c r="C66" s="48"/>
      <c r="D66" s="48" t="s">
        <v>146</v>
      </c>
      <c r="E66" s="48" t="s">
        <v>146</v>
      </c>
      <c r="F66" s="48"/>
      <c r="G66" s="48"/>
      <c r="H66" s="48" t="s">
        <v>146</v>
      </c>
    </row>
    <row r="67" spans="1:8" hidden="1">
      <c r="A67" s="51" t="s">
        <v>65</v>
      </c>
      <c r="B67" s="51"/>
      <c r="C67" s="51"/>
      <c r="D67" s="108"/>
      <c r="E67" s="108"/>
      <c r="F67" s="120"/>
      <c r="G67" s="133"/>
      <c r="H67" s="108"/>
    </row>
    <row r="68" spans="1:8" ht="54" hidden="1">
      <c r="A68" s="114" t="s">
        <v>66</v>
      </c>
      <c r="B68" s="114"/>
      <c r="C68" s="126"/>
      <c r="D68" s="114" t="s">
        <v>146</v>
      </c>
      <c r="E68" s="114" t="s">
        <v>146</v>
      </c>
      <c r="F68" s="126"/>
      <c r="G68" s="134"/>
      <c r="H68" s="114" t="s">
        <v>146</v>
      </c>
    </row>
    <row r="69" spans="1:8" hidden="1">
      <c r="A69" s="59" t="s">
        <v>112</v>
      </c>
      <c r="B69" s="55"/>
      <c r="C69" s="55"/>
      <c r="D69" s="108"/>
      <c r="E69" s="108"/>
      <c r="F69" s="120"/>
      <c r="G69" s="133"/>
      <c r="H69" s="108"/>
    </row>
    <row r="70" spans="1:8" hidden="1">
      <c r="A70" s="51" t="s">
        <v>67</v>
      </c>
      <c r="B70" s="51"/>
      <c r="C70" s="51"/>
      <c r="D70" s="108"/>
      <c r="E70" s="108"/>
      <c r="F70" s="120"/>
      <c r="G70" s="133"/>
      <c r="H70" s="108"/>
    </row>
    <row r="71" spans="1:8" hidden="1">
      <c r="A71" s="100"/>
      <c r="B71" s="62"/>
      <c r="C71" s="62"/>
      <c r="D71" s="109"/>
      <c r="E71" s="109"/>
      <c r="F71" s="121"/>
      <c r="G71" s="135"/>
      <c r="H71" s="109"/>
    </row>
    <row r="72" spans="1:8" hidden="1">
      <c r="A72" s="108"/>
      <c r="B72" s="62"/>
      <c r="C72" s="62"/>
      <c r="D72" s="47"/>
      <c r="E72" s="47"/>
      <c r="F72" s="47"/>
      <c r="G72" s="47"/>
      <c r="H72" s="47"/>
    </row>
    <row r="73" spans="1:8" hidden="1">
      <c r="A73" s="108"/>
      <c r="B73" s="108"/>
      <c r="C73" s="120"/>
      <c r="D73" s="47"/>
      <c r="E73" s="47"/>
      <c r="F73" s="47"/>
      <c r="G73" s="47"/>
      <c r="H73" s="47"/>
    </row>
    <row r="74" spans="1:8" hidden="1">
      <c r="A74" s="108"/>
      <c r="B74" s="108"/>
      <c r="C74" s="120"/>
      <c r="D74" s="47"/>
      <c r="E74" s="47"/>
      <c r="F74" s="47"/>
      <c r="G74" s="47"/>
      <c r="H74" s="47"/>
    </row>
    <row r="75" spans="1:8" hidden="1">
      <c r="A75" s="108"/>
      <c r="B75" s="108"/>
      <c r="C75" s="120"/>
      <c r="D75" s="47"/>
      <c r="E75" s="47"/>
      <c r="F75" s="47"/>
      <c r="G75" s="47"/>
      <c r="H75" s="47"/>
    </row>
    <row r="76" spans="1:8" hidden="1">
      <c r="A76" s="108"/>
      <c r="B76" s="108"/>
      <c r="C76" s="120"/>
      <c r="D76" s="112"/>
      <c r="E76" s="112"/>
      <c r="F76" s="124"/>
      <c r="G76" s="136"/>
      <c r="H76" s="112"/>
    </row>
    <row r="77" spans="1:8" hidden="1">
      <c r="A77" s="114"/>
      <c r="B77" s="114"/>
      <c r="C77" s="126"/>
      <c r="D77" s="48"/>
      <c r="E77" s="48"/>
      <c r="F77" s="48"/>
      <c r="G77" s="48"/>
      <c r="H77" s="48"/>
    </row>
    <row r="78" spans="1:8" hidden="1">
      <c r="A78" s="43" t="s">
        <v>68</v>
      </c>
      <c r="B78" s="43"/>
      <c r="C78" s="43"/>
      <c r="D78" s="108"/>
      <c r="E78" s="108"/>
      <c r="F78" s="120"/>
      <c r="G78" s="133"/>
      <c r="H78" s="108"/>
    </row>
    <row r="79" spans="1:8" hidden="1">
      <c r="A79" s="53"/>
      <c r="B79" s="63"/>
      <c r="C79" s="63"/>
      <c r="D79" s="114"/>
      <c r="E79" s="114"/>
      <c r="F79" s="126"/>
      <c r="G79" s="134"/>
      <c r="H79" s="114"/>
    </row>
    <row r="80" spans="1:8" hidden="1">
      <c r="A80" s="43" t="s">
        <v>69</v>
      </c>
      <c r="B80" s="43"/>
      <c r="C80" s="43"/>
      <c r="D80" s="108"/>
      <c r="E80" s="108"/>
      <c r="F80" s="120"/>
      <c r="G80" s="133"/>
      <c r="H80" s="108"/>
    </row>
    <row r="81" spans="1:8" ht="36" hidden="1">
      <c r="A81" s="108" t="s">
        <v>70</v>
      </c>
      <c r="B81" s="108"/>
      <c r="C81" s="120"/>
      <c r="D81" s="108" t="s">
        <v>146</v>
      </c>
      <c r="E81" s="108" t="s">
        <v>146</v>
      </c>
      <c r="F81" s="120"/>
      <c r="G81" s="133"/>
      <c r="H81" s="108" t="s">
        <v>146</v>
      </c>
    </row>
    <row r="82" spans="1:8" ht="36" hidden="1">
      <c r="A82" s="108" t="s">
        <v>71</v>
      </c>
      <c r="B82" s="108"/>
      <c r="C82" s="120"/>
      <c r="D82" s="108" t="s">
        <v>146</v>
      </c>
      <c r="E82" s="108" t="s">
        <v>146</v>
      </c>
      <c r="F82" s="120"/>
      <c r="G82" s="133"/>
      <c r="H82" s="108" t="s">
        <v>146</v>
      </c>
    </row>
    <row r="83" spans="1:8">
      <c r="A83" s="57" t="s">
        <v>113</v>
      </c>
      <c r="B83" s="55"/>
      <c r="C83" s="55"/>
      <c r="D83" s="108"/>
      <c r="E83" s="108"/>
      <c r="F83" s="120"/>
      <c r="G83" s="133"/>
      <c r="H83" s="108"/>
    </row>
    <row r="84" spans="1:8">
      <c r="A84" s="43" t="s">
        <v>72</v>
      </c>
      <c r="B84" s="43"/>
      <c r="C84" s="43"/>
      <c r="D84" s="108"/>
      <c r="E84" s="108"/>
      <c r="F84" s="120"/>
      <c r="G84" s="133"/>
      <c r="H84" s="108"/>
    </row>
    <row r="85" spans="1:8" ht="18.75" customHeight="1">
      <c r="A85" s="859" t="s">
        <v>73</v>
      </c>
      <c r="B85" s="859" t="s">
        <v>325</v>
      </c>
      <c r="C85" s="869" t="s">
        <v>330</v>
      </c>
      <c r="D85" s="109" t="s">
        <v>311</v>
      </c>
      <c r="E85" s="109"/>
      <c r="F85" s="121"/>
      <c r="G85" s="135"/>
      <c r="H85" s="109" t="s">
        <v>159</v>
      </c>
    </row>
    <row r="86" spans="1:8">
      <c r="A86" s="859"/>
      <c r="B86" s="859"/>
      <c r="C86" s="869"/>
      <c r="D86" s="121" t="s">
        <v>312</v>
      </c>
      <c r="E86" s="121"/>
      <c r="F86" s="121"/>
      <c r="G86" s="135"/>
      <c r="H86" s="121" t="s">
        <v>159</v>
      </c>
    </row>
    <row r="87" spans="1:8">
      <c r="A87" s="120"/>
      <c r="B87" s="859"/>
      <c r="C87" s="869"/>
      <c r="D87" s="121" t="s">
        <v>310</v>
      </c>
      <c r="E87" s="121"/>
      <c r="F87" s="121"/>
      <c r="G87" s="135"/>
      <c r="H87" s="121" t="s">
        <v>159</v>
      </c>
    </row>
    <row r="88" spans="1:8" ht="42.75" customHeight="1">
      <c r="A88" s="108"/>
      <c r="B88" s="859"/>
      <c r="C88" s="869"/>
      <c r="D88" s="109" t="s">
        <v>313</v>
      </c>
      <c r="E88" s="109"/>
      <c r="F88" s="121"/>
      <c r="G88" s="135"/>
      <c r="H88" s="109" t="s">
        <v>145</v>
      </c>
    </row>
    <row r="89" spans="1:8" ht="36">
      <c r="A89" s="120"/>
      <c r="B89" s="859"/>
      <c r="C89" s="869"/>
      <c r="D89" s="121" t="s">
        <v>314</v>
      </c>
      <c r="E89" s="121"/>
      <c r="F89" s="121"/>
      <c r="G89" s="135"/>
      <c r="H89" s="121" t="s">
        <v>145</v>
      </c>
    </row>
    <row r="90" spans="1:8" ht="36">
      <c r="A90" s="120"/>
      <c r="B90" s="120"/>
      <c r="C90" s="120"/>
      <c r="D90" s="121" t="s">
        <v>315</v>
      </c>
      <c r="E90" s="121"/>
      <c r="F90" s="121"/>
      <c r="G90" s="135"/>
      <c r="H90" s="121" t="s">
        <v>145</v>
      </c>
    </row>
    <row r="91" spans="1:8">
      <c r="A91" s="120"/>
      <c r="B91" s="62"/>
      <c r="C91" s="62"/>
      <c r="D91" s="124" t="s">
        <v>228</v>
      </c>
      <c r="E91" s="109"/>
      <c r="F91" s="121"/>
      <c r="G91" s="135"/>
      <c r="H91" s="109" t="s">
        <v>160</v>
      </c>
    </row>
    <row r="92" spans="1:8">
      <c r="A92" s="120"/>
      <c r="B92" s="62"/>
      <c r="C92" s="62"/>
      <c r="D92" s="120"/>
      <c r="E92" s="121"/>
      <c r="F92" s="121"/>
      <c r="G92" s="135"/>
      <c r="H92" s="121" t="s">
        <v>157</v>
      </c>
    </row>
    <row r="93" spans="1:8">
      <c r="A93" s="120"/>
      <c r="B93" s="62"/>
      <c r="C93" s="62"/>
      <c r="D93" s="120"/>
      <c r="E93" s="121"/>
      <c r="F93" s="121"/>
      <c r="G93" s="135"/>
      <c r="H93" s="121" t="s">
        <v>133</v>
      </c>
    </row>
    <row r="94" spans="1:8">
      <c r="A94" s="120"/>
      <c r="B94" s="62"/>
      <c r="C94" s="62"/>
      <c r="D94" s="120"/>
      <c r="E94" s="121"/>
      <c r="F94" s="121"/>
      <c r="G94" s="135"/>
      <c r="H94" s="121" t="s">
        <v>217</v>
      </c>
    </row>
    <row r="95" spans="1:8">
      <c r="A95" s="120"/>
      <c r="B95" s="62"/>
      <c r="C95" s="62"/>
      <c r="D95" s="120"/>
      <c r="E95" s="121"/>
      <c r="F95" s="121"/>
      <c r="G95" s="135"/>
      <c r="H95" s="121" t="s">
        <v>143</v>
      </c>
    </row>
    <row r="96" spans="1:8">
      <c r="A96" s="121"/>
      <c r="B96" s="62"/>
      <c r="C96" s="62"/>
      <c r="D96" s="121"/>
      <c r="E96" s="121"/>
      <c r="F96" s="121"/>
      <c r="G96" s="135"/>
      <c r="H96" s="121" t="s">
        <v>215</v>
      </c>
    </row>
    <row r="97" spans="1:8" ht="54">
      <c r="A97" s="47" t="s">
        <v>74</v>
      </c>
      <c r="B97" s="62"/>
      <c r="C97" s="62"/>
      <c r="D97" s="47" t="s">
        <v>223</v>
      </c>
      <c r="E97" s="47"/>
      <c r="F97" s="47"/>
      <c r="G97" s="47"/>
      <c r="H97" s="47" t="s">
        <v>139</v>
      </c>
    </row>
    <row r="98" spans="1:8" ht="54">
      <c r="A98" s="48" t="s">
        <v>75</v>
      </c>
      <c r="B98" s="134"/>
      <c r="C98" s="134"/>
      <c r="D98" s="48" t="s">
        <v>230</v>
      </c>
      <c r="E98" s="48"/>
      <c r="F98" s="48"/>
      <c r="G98" s="48"/>
      <c r="H98" s="48" t="s">
        <v>159</v>
      </c>
    </row>
    <row r="99" spans="1:8">
      <c r="A99" s="58" t="s">
        <v>76</v>
      </c>
      <c r="B99" s="58"/>
      <c r="C99" s="58"/>
      <c r="D99" s="108"/>
      <c r="E99" s="108"/>
      <c r="F99" s="120"/>
      <c r="G99" s="133"/>
      <c r="H99" s="108"/>
    </row>
    <row r="100" spans="1:8" ht="72">
      <c r="A100" s="114" t="s">
        <v>77</v>
      </c>
      <c r="B100" s="114"/>
      <c r="C100" s="126"/>
      <c r="D100" s="114" t="s">
        <v>231</v>
      </c>
      <c r="E100" s="114"/>
      <c r="F100" s="126"/>
      <c r="G100" s="134"/>
      <c r="H100" s="114" t="s">
        <v>160</v>
      </c>
    </row>
    <row r="101" spans="1:8">
      <c r="A101" s="43" t="s">
        <v>117</v>
      </c>
      <c r="B101" s="43"/>
      <c r="C101" s="43"/>
      <c r="D101" s="108"/>
      <c r="E101" s="108"/>
      <c r="F101" s="120"/>
      <c r="G101" s="133"/>
      <c r="H101" s="108"/>
    </row>
    <row r="102" spans="1:8" ht="36">
      <c r="A102" s="109" t="s">
        <v>78</v>
      </c>
      <c r="B102" s="859" t="s">
        <v>320</v>
      </c>
      <c r="C102" s="129" t="s">
        <v>331</v>
      </c>
      <c r="D102" s="109" t="s">
        <v>146</v>
      </c>
      <c r="E102" s="109" t="s">
        <v>146</v>
      </c>
      <c r="F102" s="121"/>
      <c r="G102" s="135"/>
      <c r="H102" s="109" t="s">
        <v>146</v>
      </c>
    </row>
    <row r="103" spans="1:8" ht="36">
      <c r="A103" s="47" t="s">
        <v>79</v>
      </c>
      <c r="B103" s="859"/>
      <c r="C103" s="120"/>
      <c r="D103" s="47" t="s">
        <v>234</v>
      </c>
      <c r="E103" s="47"/>
      <c r="F103" s="47"/>
      <c r="G103" s="47"/>
      <c r="H103" s="47" t="s">
        <v>159</v>
      </c>
    </row>
    <row r="104" spans="1:8" ht="90">
      <c r="A104" s="47" t="s">
        <v>80</v>
      </c>
      <c r="B104" s="108"/>
      <c r="C104" s="120"/>
      <c r="D104" s="89" t="s">
        <v>235</v>
      </c>
      <c r="E104" s="89"/>
      <c r="F104" s="89"/>
      <c r="G104" s="89"/>
      <c r="H104" s="89" t="s">
        <v>145</v>
      </c>
    </row>
    <row r="105" spans="1:8">
      <c r="A105" s="864" t="s">
        <v>81</v>
      </c>
      <c r="B105" s="120"/>
      <c r="C105" s="120"/>
      <c r="D105" s="103" t="s">
        <v>237</v>
      </c>
      <c r="E105" s="104"/>
      <c r="F105" s="104"/>
      <c r="G105" s="104"/>
      <c r="H105" s="104" t="s">
        <v>159</v>
      </c>
    </row>
    <row r="106" spans="1:8">
      <c r="A106" s="859"/>
      <c r="B106" s="120"/>
      <c r="C106" s="120"/>
      <c r="D106" s="103" t="s">
        <v>238</v>
      </c>
      <c r="E106" s="104"/>
      <c r="F106" s="104"/>
      <c r="G106" s="104"/>
      <c r="H106" s="104" t="s">
        <v>133</v>
      </c>
    </row>
    <row r="107" spans="1:8">
      <c r="A107" s="859"/>
      <c r="B107" s="120"/>
      <c r="C107" s="120"/>
      <c r="D107" s="101" t="s">
        <v>295</v>
      </c>
      <c r="E107" s="89"/>
      <c r="F107" s="89"/>
      <c r="G107" s="89"/>
      <c r="H107" s="102" t="s">
        <v>185</v>
      </c>
    </row>
    <row r="108" spans="1:8">
      <c r="A108" s="120"/>
      <c r="B108" s="120"/>
      <c r="C108" s="120"/>
      <c r="D108" s="101" t="s">
        <v>296</v>
      </c>
      <c r="E108" s="89"/>
      <c r="F108" s="89"/>
      <c r="G108" s="89"/>
      <c r="H108" s="102" t="s">
        <v>185</v>
      </c>
    </row>
    <row r="109" spans="1:8">
      <c r="A109" s="132"/>
      <c r="B109" s="120"/>
      <c r="C109" s="120"/>
      <c r="D109" s="101" t="s">
        <v>294</v>
      </c>
      <c r="E109" s="89"/>
      <c r="F109" s="89"/>
      <c r="G109" s="89"/>
      <c r="H109" s="102" t="s">
        <v>185</v>
      </c>
    </row>
    <row r="110" spans="1:8">
      <c r="A110" s="62"/>
      <c r="B110" s="62"/>
      <c r="C110" s="137"/>
      <c r="D110" s="120" t="s">
        <v>213</v>
      </c>
      <c r="E110" s="120"/>
      <c r="F110" s="120"/>
      <c r="G110" s="133"/>
      <c r="H110" s="120" t="s">
        <v>159</v>
      </c>
    </row>
    <row r="111" spans="1:8">
      <c r="A111" s="62"/>
      <c r="B111" s="62"/>
      <c r="C111" s="137"/>
      <c r="D111" s="47" t="s">
        <v>214</v>
      </c>
      <c r="E111" s="47"/>
      <c r="F111" s="47"/>
      <c r="G111" s="47"/>
      <c r="H111" s="47" t="s">
        <v>215</v>
      </c>
    </row>
    <row r="112" spans="1:8">
      <c r="A112" s="120"/>
      <c r="B112" s="62"/>
      <c r="C112" s="137"/>
      <c r="D112" s="47" t="s">
        <v>216</v>
      </c>
      <c r="E112" s="47"/>
      <c r="F112" s="47"/>
      <c r="G112" s="47"/>
      <c r="H112" s="47" t="s">
        <v>217</v>
      </c>
    </row>
    <row r="113" spans="1:8" ht="54">
      <c r="A113" s="120"/>
      <c r="B113" s="62"/>
      <c r="C113" s="137"/>
      <c r="D113" s="47" t="s">
        <v>218</v>
      </c>
      <c r="E113" s="47"/>
      <c r="F113" s="47"/>
      <c r="G113" s="47"/>
      <c r="H113" s="47" t="s">
        <v>145</v>
      </c>
    </row>
    <row r="114" spans="1:8">
      <c r="A114" s="120"/>
      <c r="B114" s="62"/>
      <c r="C114" s="62"/>
      <c r="D114" s="47" t="s">
        <v>219</v>
      </c>
      <c r="E114" s="47"/>
      <c r="F114" s="47"/>
      <c r="G114" s="47"/>
      <c r="H114" s="47" t="s">
        <v>129</v>
      </c>
    </row>
    <row r="115" spans="1:8">
      <c r="A115" s="135"/>
      <c r="B115" s="128"/>
      <c r="C115" s="128"/>
      <c r="D115" s="47" t="s">
        <v>221</v>
      </c>
      <c r="E115" s="47"/>
      <c r="F115" s="47"/>
      <c r="G115" s="47"/>
      <c r="H115" s="47" t="s">
        <v>143</v>
      </c>
    </row>
    <row r="116" spans="1:8" ht="54">
      <c r="A116" s="121"/>
      <c r="B116" s="128"/>
      <c r="C116" s="128"/>
      <c r="D116" s="135" t="s">
        <v>220</v>
      </c>
      <c r="E116" s="135"/>
      <c r="F116" s="135"/>
      <c r="G116" s="135"/>
      <c r="H116" s="135" t="s">
        <v>185</v>
      </c>
    </row>
    <row r="117" spans="1:8" ht="54">
      <c r="A117" s="114" t="s">
        <v>82</v>
      </c>
      <c r="B117" s="114"/>
      <c r="C117" s="126"/>
      <c r="D117" s="114" t="s">
        <v>239</v>
      </c>
      <c r="E117" s="114"/>
      <c r="F117" s="126"/>
      <c r="G117" s="134"/>
      <c r="H117" s="114" t="s">
        <v>160</v>
      </c>
    </row>
    <row r="118" spans="1:8" hidden="1">
      <c r="A118" s="43" t="s">
        <v>83</v>
      </c>
      <c r="B118" s="43"/>
      <c r="C118" s="43"/>
      <c r="D118" s="108"/>
      <c r="E118" s="108"/>
      <c r="F118" s="120"/>
      <c r="G118" s="133"/>
      <c r="H118" s="108"/>
    </row>
    <row r="119" spans="1:8" ht="36" hidden="1">
      <c r="A119" s="109" t="s">
        <v>84</v>
      </c>
      <c r="B119" s="859" t="s">
        <v>181</v>
      </c>
      <c r="C119" s="120"/>
      <c r="D119" s="109" t="s">
        <v>161</v>
      </c>
      <c r="E119" s="109"/>
      <c r="F119" s="121"/>
      <c r="G119" s="135"/>
      <c r="H119" s="109" t="s">
        <v>162</v>
      </c>
    </row>
    <row r="120" spans="1:8" ht="162" hidden="1" customHeight="1">
      <c r="A120" s="48" t="s">
        <v>85</v>
      </c>
      <c r="B120" s="866"/>
      <c r="C120" s="126"/>
      <c r="D120" s="114" t="s">
        <v>163</v>
      </c>
      <c r="E120" s="114"/>
      <c r="F120" s="126"/>
      <c r="G120" s="134"/>
      <c r="H120" s="114" t="s">
        <v>164</v>
      </c>
    </row>
    <row r="121" spans="1:8">
      <c r="A121" s="43" t="s">
        <v>86</v>
      </c>
      <c r="B121" s="43"/>
      <c r="C121" s="43"/>
      <c r="D121" s="108"/>
      <c r="E121" s="108"/>
      <c r="F121" s="120"/>
      <c r="G121" s="133"/>
      <c r="H121" s="108"/>
    </row>
    <row r="122" spans="1:8" ht="36">
      <c r="A122" s="859" t="s">
        <v>87</v>
      </c>
      <c r="B122" s="120" t="s">
        <v>321</v>
      </c>
      <c r="C122" s="120"/>
      <c r="D122" s="109" t="s">
        <v>243</v>
      </c>
      <c r="E122" s="109"/>
      <c r="F122" s="121"/>
      <c r="G122" s="135"/>
      <c r="H122" s="109" t="s">
        <v>159</v>
      </c>
    </row>
    <row r="123" spans="1:8">
      <c r="A123" s="859"/>
      <c r="B123" s="120"/>
      <c r="C123" s="120"/>
      <c r="D123" s="121" t="s">
        <v>316</v>
      </c>
      <c r="E123" s="121"/>
      <c r="F123" s="121"/>
      <c r="G123" s="135"/>
      <c r="H123" s="121" t="s">
        <v>145</v>
      </c>
    </row>
    <row r="124" spans="1:8" ht="36">
      <c r="A124" s="859"/>
      <c r="B124" s="120"/>
      <c r="C124" s="120"/>
      <c r="D124" s="121" t="s">
        <v>317</v>
      </c>
      <c r="E124" s="121"/>
      <c r="F124" s="121"/>
      <c r="G124" s="135"/>
      <c r="H124" s="121" t="s">
        <v>145</v>
      </c>
    </row>
    <row r="125" spans="1:8" ht="36">
      <c r="A125" s="859"/>
      <c r="B125" s="120"/>
      <c r="C125" s="120"/>
      <c r="D125" s="121" t="s">
        <v>319</v>
      </c>
      <c r="E125" s="121"/>
      <c r="F125" s="121"/>
      <c r="G125" s="135"/>
      <c r="H125" s="121" t="s">
        <v>145</v>
      </c>
    </row>
    <row r="126" spans="1:8">
      <c r="A126" s="860"/>
      <c r="B126" s="120"/>
      <c r="C126" s="120"/>
      <c r="D126" s="109" t="s">
        <v>318</v>
      </c>
      <c r="E126" s="109"/>
      <c r="F126" s="121"/>
      <c r="G126" s="135"/>
      <c r="H126" s="109" t="s">
        <v>145</v>
      </c>
    </row>
    <row r="127" spans="1:8" ht="36" hidden="1">
      <c r="A127" s="109" t="s">
        <v>118</v>
      </c>
      <c r="B127" s="109"/>
      <c r="C127" s="121"/>
      <c r="D127" s="109" t="s">
        <v>146</v>
      </c>
      <c r="E127" s="109" t="s">
        <v>146</v>
      </c>
      <c r="F127" s="121"/>
      <c r="G127" s="135"/>
      <c r="H127" s="109" t="s">
        <v>146</v>
      </c>
    </row>
    <row r="128" spans="1:8" ht="36">
      <c r="A128" s="48" t="s">
        <v>88</v>
      </c>
      <c r="B128" s="48"/>
      <c r="C128" s="48"/>
      <c r="D128" s="48" t="s">
        <v>245</v>
      </c>
      <c r="E128" s="48"/>
      <c r="F128" s="48"/>
      <c r="G128" s="48"/>
      <c r="H128" s="48" t="s">
        <v>159</v>
      </c>
    </row>
    <row r="129" spans="1:8">
      <c r="A129" s="43" t="s">
        <v>89</v>
      </c>
      <c r="B129" s="43"/>
      <c r="C129" s="43"/>
      <c r="D129" s="108"/>
      <c r="E129" s="108"/>
      <c r="F129" s="120"/>
      <c r="G129" s="133"/>
      <c r="H129" s="108"/>
    </row>
    <row r="130" spans="1:8" ht="54">
      <c r="A130" s="62" t="s">
        <v>90</v>
      </c>
      <c r="B130" s="859" t="s">
        <v>322</v>
      </c>
      <c r="C130" s="904" t="s">
        <v>332</v>
      </c>
      <c r="D130" s="109" t="s">
        <v>246</v>
      </c>
      <c r="E130" s="109"/>
      <c r="F130" s="121"/>
      <c r="G130" s="135"/>
      <c r="H130" s="109" t="s">
        <v>159</v>
      </c>
    </row>
    <row r="131" spans="1:8" ht="54">
      <c r="A131" s="138" t="s">
        <v>91</v>
      </c>
      <c r="B131" s="859"/>
      <c r="C131" s="904"/>
      <c r="D131" s="79" t="s">
        <v>336</v>
      </c>
      <c r="E131" s="79"/>
      <c r="F131" s="79"/>
      <c r="G131" s="79"/>
      <c r="H131" s="79" t="s">
        <v>159</v>
      </c>
    </row>
    <row r="132" spans="1:8" ht="36">
      <c r="A132" s="126"/>
      <c r="B132" s="866"/>
      <c r="C132" s="905"/>
      <c r="D132" s="126" t="s">
        <v>247</v>
      </c>
      <c r="E132" s="126"/>
      <c r="F132" s="126"/>
      <c r="G132" s="134"/>
      <c r="H132" s="126" t="s">
        <v>159</v>
      </c>
    </row>
    <row r="133" spans="1:8">
      <c r="A133" s="105" t="s">
        <v>92</v>
      </c>
      <c r="B133" s="105"/>
      <c r="C133" s="105"/>
      <c r="D133" s="106"/>
      <c r="E133" s="106"/>
      <c r="F133" s="106"/>
      <c r="G133" s="106"/>
      <c r="H133" s="106"/>
    </row>
    <row r="134" spans="1:8" ht="37.5" hidden="1" customHeight="1">
      <c r="A134" s="109" t="s">
        <v>93</v>
      </c>
      <c r="B134" s="859"/>
      <c r="C134" s="120"/>
      <c r="D134" s="113" t="s">
        <v>166</v>
      </c>
      <c r="E134" s="109"/>
      <c r="F134" s="121"/>
      <c r="G134" s="135"/>
      <c r="H134" s="109" t="s">
        <v>157</v>
      </c>
    </row>
    <row r="135" spans="1:8" ht="36" hidden="1">
      <c r="A135" s="47" t="s">
        <v>94</v>
      </c>
      <c r="B135" s="859"/>
      <c r="C135" s="120"/>
      <c r="D135" s="70" t="s">
        <v>167</v>
      </c>
      <c r="E135" s="47"/>
      <c r="F135" s="47"/>
      <c r="G135" s="47"/>
      <c r="H135" s="47" t="s">
        <v>157</v>
      </c>
    </row>
    <row r="136" spans="1:8" ht="36">
      <c r="A136" s="48" t="s">
        <v>95</v>
      </c>
      <c r="B136" s="866"/>
      <c r="C136" s="126"/>
      <c r="D136" s="48" t="s">
        <v>252</v>
      </c>
      <c r="E136" s="48"/>
      <c r="F136" s="48"/>
      <c r="G136" s="48"/>
      <c r="H136" s="48" t="s">
        <v>145</v>
      </c>
    </row>
    <row r="137" spans="1:8" ht="36" hidden="1">
      <c r="A137" s="114" t="s">
        <v>96</v>
      </c>
      <c r="B137" s="114"/>
      <c r="C137" s="126"/>
      <c r="D137" s="114" t="s">
        <v>251</v>
      </c>
      <c r="E137" s="114"/>
      <c r="F137" s="126"/>
      <c r="G137" s="134"/>
      <c r="H137" s="114" t="s">
        <v>133</v>
      </c>
    </row>
    <row r="138" spans="1:8">
      <c r="A138" s="43" t="s">
        <v>97</v>
      </c>
      <c r="B138" s="43"/>
      <c r="C138" s="43"/>
      <c r="D138" s="108"/>
      <c r="E138" s="108"/>
      <c r="F138" s="120"/>
      <c r="G138" s="133"/>
      <c r="H138" s="108"/>
    </row>
    <row r="139" spans="1:8">
      <c r="A139" s="859" t="s">
        <v>98</v>
      </c>
      <c r="B139" s="62"/>
      <c r="C139" s="62"/>
      <c r="D139" s="47" t="s">
        <v>254</v>
      </c>
      <c r="E139" s="47"/>
      <c r="F139" s="47"/>
      <c r="G139" s="47"/>
      <c r="H139" s="47" t="s">
        <v>217</v>
      </c>
    </row>
    <row r="140" spans="1:8" ht="72">
      <c r="A140" s="860"/>
      <c r="B140" s="62"/>
      <c r="C140" s="62"/>
      <c r="D140" s="108" t="s">
        <v>255</v>
      </c>
      <c r="E140" s="108"/>
      <c r="F140" s="120"/>
      <c r="G140" s="133"/>
      <c r="H140" s="108" t="s">
        <v>145</v>
      </c>
    </row>
    <row r="141" spans="1:8">
      <c r="A141" s="864" t="s">
        <v>99</v>
      </c>
      <c r="B141" s="62"/>
      <c r="C141" s="62"/>
      <c r="D141" s="47" t="s">
        <v>256</v>
      </c>
      <c r="E141" s="47"/>
      <c r="F141" s="47"/>
      <c r="G141" s="47"/>
      <c r="H141" s="47" t="s">
        <v>159</v>
      </c>
    </row>
    <row r="142" spans="1:8">
      <c r="A142" s="859"/>
      <c r="B142" s="62"/>
      <c r="C142" s="62"/>
      <c r="D142" s="47" t="s">
        <v>261</v>
      </c>
      <c r="E142" s="47"/>
      <c r="F142" s="47"/>
      <c r="G142" s="47"/>
      <c r="H142" s="47" t="s">
        <v>145</v>
      </c>
    </row>
    <row r="143" spans="1:8" ht="48" customHeight="1">
      <c r="A143" s="866"/>
      <c r="B143" s="53"/>
      <c r="C143" s="53"/>
      <c r="D143" s="63" t="s">
        <v>262</v>
      </c>
      <c r="E143" s="53"/>
      <c r="F143" s="53"/>
      <c r="G143" s="53"/>
      <c r="H143" s="63" t="s">
        <v>162</v>
      </c>
    </row>
  </sheetData>
  <mergeCells count="23">
    <mergeCell ref="G3:G4"/>
    <mergeCell ref="F3:F4"/>
    <mergeCell ref="A30:A31"/>
    <mergeCell ref="B49:B50"/>
    <mergeCell ref="A58:A59"/>
    <mergeCell ref="B63:B64"/>
    <mergeCell ref="A3:A4"/>
    <mergeCell ref="A7:A8"/>
    <mergeCell ref="B13:B14"/>
    <mergeCell ref="B18:B20"/>
    <mergeCell ref="A21:A22"/>
    <mergeCell ref="B134:B136"/>
    <mergeCell ref="A139:A140"/>
    <mergeCell ref="A141:A143"/>
    <mergeCell ref="B102:B103"/>
    <mergeCell ref="A105:A107"/>
    <mergeCell ref="B119:B120"/>
    <mergeCell ref="A122:A126"/>
    <mergeCell ref="C130:C132"/>
    <mergeCell ref="B130:B132"/>
    <mergeCell ref="C85:C89"/>
    <mergeCell ref="A85:A86"/>
    <mergeCell ref="B85:B89"/>
  </mergeCells>
  <pageMargins left="0.19685039370078741" right="0.19685039370078741" top="0.74803149606299213" bottom="0.74803149606299213" header="0.31496062992125984" footer="0.31496062992125984"/>
  <pageSetup paperSize="9" scale="75" orientation="landscape" r:id="rId1"/>
  <headerFooter>
    <oddFooter>&amp;C&amp;"TH SarabunPSK,Regular"&amp;14&amp;P</oddFooter>
  </headerFooter>
  <rowBreaks count="3" manualBreakCount="3">
    <brk id="98" max="16383" man="1"/>
    <brk id="115" max="6" man="1"/>
    <brk id="128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ColWidth="9.109375" defaultRowHeight="18"/>
  <cols>
    <col min="1" max="16384" width="9.109375" style="1"/>
  </cols>
  <sheetData>
    <row r="1" spans="1:1">
      <c r="A1" s="1" t="s">
        <v>387</v>
      </c>
    </row>
    <row r="2" spans="1:1">
      <c r="A2" s="1" t="s">
        <v>0</v>
      </c>
    </row>
    <row r="3" spans="1:1">
      <c r="A3" s="379" t="s">
        <v>160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BreakPreview" zoomScale="90" zoomScaleNormal="110" zoomScaleSheetLayoutView="90" workbookViewId="0">
      <pane ySplit="4" topLeftCell="A113" activePane="bottomLeft" state="frozen"/>
      <selection pane="bottomLeft" activeCell="F115" sqref="F115"/>
    </sheetView>
  </sheetViews>
  <sheetFormatPr defaultColWidth="9.109375" defaultRowHeight="18"/>
  <cols>
    <col min="1" max="1" width="27.6640625" style="1" customWidth="1"/>
    <col min="2" max="2" width="25.109375" style="1" customWidth="1"/>
    <col min="3" max="3" width="16.6640625" style="1" customWidth="1"/>
    <col min="4" max="4" width="29.109375" style="1" customWidth="1"/>
    <col min="5" max="6" width="9.6640625" style="1" customWidth="1"/>
    <col min="7" max="7" width="27.6640625" style="1" customWidth="1"/>
    <col min="8" max="9" width="9.6640625" style="1" customWidth="1"/>
    <col min="10" max="10" width="14" style="1" customWidth="1"/>
    <col min="11" max="16384" width="9.109375" style="1"/>
  </cols>
  <sheetData>
    <row r="1" spans="1:10">
      <c r="A1" s="2" t="s">
        <v>125</v>
      </c>
      <c r="B1" s="2"/>
    </row>
    <row r="3" spans="1:10">
      <c r="A3" s="862" t="s">
        <v>127</v>
      </c>
      <c r="B3" s="67" t="s">
        <v>128</v>
      </c>
      <c r="C3" s="60" t="s">
        <v>123</v>
      </c>
      <c r="D3" s="60" t="s">
        <v>119</v>
      </c>
      <c r="E3" s="861" t="s">
        <v>124</v>
      </c>
      <c r="F3" s="861"/>
      <c r="G3" s="60" t="s">
        <v>1</v>
      </c>
      <c r="H3" s="861" t="s">
        <v>120</v>
      </c>
      <c r="I3" s="861"/>
      <c r="J3" s="60" t="s">
        <v>0</v>
      </c>
    </row>
    <row r="4" spans="1:10">
      <c r="A4" s="863"/>
      <c r="B4" s="68"/>
      <c r="C4" s="61"/>
      <c r="D4" s="61"/>
      <c r="E4" s="61" t="s">
        <v>121</v>
      </c>
      <c r="F4" s="61" t="s">
        <v>122</v>
      </c>
      <c r="G4" s="61"/>
      <c r="H4" s="61" t="s">
        <v>121</v>
      </c>
      <c r="I4" s="61" t="s">
        <v>122</v>
      </c>
      <c r="J4" s="61"/>
    </row>
    <row r="5" spans="1:10">
      <c r="A5" s="42" t="s">
        <v>20</v>
      </c>
      <c r="B5" s="42"/>
      <c r="C5" s="54"/>
      <c r="D5" s="54"/>
      <c r="E5" s="54"/>
      <c r="F5" s="54"/>
      <c r="G5" s="54"/>
      <c r="H5" s="54"/>
      <c r="I5" s="54"/>
      <c r="J5" s="54"/>
    </row>
    <row r="6" spans="1:10">
      <c r="A6" s="43" t="s">
        <v>21</v>
      </c>
      <c r="B6" s="43"/>
      <c r="C6" s="55"/>
      <c r="D6" s="55"/>
      <c r="E6" s="55"/>
      <c r="F6" s="55"/>
      <c r="G6" s="55"/>
      <c r="H6" s="55"/>
      <c r="I6" s="55"/>
      <c r="J6" s="55"/>
    </row>
    <row r="7" spans="1:10" ht="108">
      <c r="A7" s="859" t="s">
        <v>22</v>
      </c>
      <c r="B7" s="73" t="s">
        <v>168</v>
      </c>
      <c r="C7" s="73"/>
      <c r="D7" s="96" t="s">
        <v>191</v>
      </c>
      <c r="E7" s="96"/>
      <c r="F7" s="96"/>
      <c r="G7" s="96"/>
      <c r="H7" s="96"/>
      <c r="I7" s="96"/>
      <c r="J7" s="96" t="s">
        <v>129</v>
      </c>
    </row>
    <row r="8" spans="1:10" ht="36">
      <c r="A8" s="860"/>
      <c r="B8" s="73"/>
      <c r="C8" s="73"/>
      <c r="D8" s="72" t="s">
        <v>169</v>
      </c>
      <c r="E8" s="72"/>
      <c r="F8" s="72"/>
      <c r="G8" s="72"/>
      <c r="H8" s="72"/>
      <c r="I8" s="72"/>
      <c r="J8" s="72" t="s">
        <v>145</v>
      </c>
    </row>
    <row r="9" spans="1:10" ht="162">
      <c r="A9" s="44" t="s">
        <v>23</v>
      </c>
      <c r="B9" s="62"/>
      <c r="C9" s="64"/>
      <c r="D9" s="47" t="s">
        <v>130</v>
      </c>
      <c r="E9" s="47" t="s">
        <v>130</v>
      </c>
      <c r="F9" s="47" t="s">
        <v>130</v>
      </c>
      <c r="G9" s="47" t="s">
        <v>130</v>
      </c>
      <c r="H9" s="47" t="s">
        <v>130</v>
      </c>
      <c r="I9" s="47" t="s">
        <v>130</v>
      </c>
      <c r="J9" s="47" t="s">
        <v>130</v>
      </c>
    </row>
    <row r="10" spans="1:10" ht="72">
      <c r="A10" s="44" t="s">
        <v>24</v>
      </c>
      <c r="B10" s="62"/>
      <c r="C10" s="64"/>
      <c r="D10" s="47" t="s">
        <v>130</v>
      </c>
      <c r="E10" s="47" t="s">
        <v>130</v>
      </c>
      <c r="F10" s="47" t="s">
        <v>130</v>
      </c>
      <c r="G10" s="47" t="s">
        <v>130</v>
      </c>
      <c r="H10" s="47" t="s">
        <v>130</v>
      </c>
      <c r="I10" s="47" t="s">
        <v>130</v>
      </c>
      <c r="J10" s="47" t="s">
        <v>130</v>
      </c>
    </row>
    <row r="11" spans="1:10" ht="90">
      <c r="A11" s="45" t="s">
        <v>25</v>
      </c>
      <c r="B11" s="63"/>
      <c r="C11" s="74"/>
      <c r="D11" s="91" t="s">
        <v>192</v>
      </c>
      <c r="E11" s="48"/>
      <c r="F11" s="48"/>
      <c r="G11" s="48"/>
      <c r="H11" s="48"/>
      <c r="I11" s="48"/>
      <c r="J11" s="48" t="s">
        <v>129</v>
      </c>
    </row>
    <row r="12" spans="1:10">
      <c r="A12" s="43" t="s">
        <v>101</v>
      </c>
      <c r="B12" s="43"/>
      <c r="C12" s="64"/>
      <c r="D12" s="64"/>
      <c r="E12" s="64"/>
      <c r="F12" s="64"/>
      <c r="G12" s="64"/>
      <c r="H12" s="64"/>
      <c r="I12" s="64"/>
      <c r="J12" s="64"/>
    </row>
    <row r="13" spans="1:10" ht="36">
      <c r="A13" s="46" t="s">
        <v>26</v>
      </c>
      <c r="B13" s="858" t="s">
        <v>170</v>
      </c>
      <c r="C13" s="64"/>
      <c r="D13" s="46" t="s">
        <v>130</v>
      </c>
      <c r="E13" s="46" t="s">
        <v>130</v>
      </c>
      <c r="F13" s="46" t="s">
        <v>130</v>
      </c>
      <c r="G13" s="46" t="s">
        <v>130</v>
      </c>
      <c r="H13" s="46" t="s">
        <v>130</v>
      </c>
      <c r="I13" s="46" t="s">
        <v>130</v>
      </c>
      <c r="J13" s="46" t="s">
        <v>130</v>
      </c>
    </row>
    <row r="14" spans="1:10" ht="54">
      <c r="A14" s="47" t="s">
        <v>27</v>
      </c>
      <c r="B14" s="858"/>
      <c r="C14" s="64"/>
      <c r="D14" s="47" t="s">
        <v>193</v>
      </c>
      <c r="E14" s="47"/>
      <c r="F14" s="47"/>
      <c r="G14" s="47"/>
      <c r="H14" s="47"/>
      <c r="I14" s="47"/>
      <c r="J14" s="47" t="s">
        <v>143</v>
      </c>
    </row>
    <row r="15" spans="1:10" ht="36">
      <c r="A15" s="47" t="s">
        <v>28</v>
      </c>
      <c r="B15" s="64"/>
      <c r="C15" s="64"/>
      <c r="D15" s="46" t="s">
        <v>130</v>
      </c>
      <c r="E15" s="46" t="s">
        <v>130</v>
      </c>
      <c r="F15" s="46" t="s">
        <v>130</v>
      </c>
      <c r="G15" s="46" t="s">
        <v>130</v>
      </c>
      <c r="H15" s="46" t="s">
        <v>130</v>
      </c>
      <c r="I15" s="46" t="s">
        <v>130</v>
      </c>
      <c r="J15" s="46" t="s">
        <v>130</v>
      </c>
    </row>
    <row r="16" spans="1:10" ht="72">
      <c r="A16" s="48" t="s">
        <v>29</v>
      </c>
      <c r="B16" s="50"/>
      <c r="C16" s="50"/>
      <c r="D16" s="48" t="s">
        <v>194</v>
      </c>
      <c r="E16" s="48"/>
      <c r="F16" s="48"/>
      <c r="G16" s="48"/>
      <c r="H16" s="48"/>
      <c r="I16" s="48"/>
      <c r="J16" s="48" t="s">
        <v>133</v>
      </c>
    </row>
    <row r="17" spans="1:10">
      <c r="A17" s="43" t="s">
        <v>30</v>
      </c>
      <c r="B17" s="43"/>
      <c r="C17" s="64"/>
      <c r="D17" s="64"/>
      <c r="E17" s="64"/>
      <c r="F17" s="64"/>
      <c r="G17" s="64"/>
      <c r="H17" s="64"/>
      <c r="I17" s="64"/>
      <c r="J17" s="64"/>
    </row>
    <row r="18" spans="1:10" ht="37.5" customHeight="1">
      <c r="A18" s="46" t="s">
        <v>31</v>
      </c>
      <c r="B18" s="858" t="s">
        <v>172</v>
      </c>
      <c r="C18" s="64"/>
      <c r="D18" s="46" t="s">
        <v>130</v>
      </c>
      <c r="E18" s="46" t="s">
        <v>130</v>
      </c>
      <c r="F18" s="46" t="s">
        <v>130</v>
      </c>
      <c r="G18" s="46" t="s">
        <v>130</v>
      </c>
      <c r="H18" s="46" t="s">
        <v>130</v>
      </c>
      <c r="I18" s="46" t="s">
        <v>130</v>
      </c>
      <c r="J18" s="46" t="s">
        <v>130</v>
      </c>
    </row>
    <row r="19" spans="1:10" ht="90">
      <c r="A19" s="47" t="s">
        <v>32</v>
      </c>
      <c r="B19" s="858"/>
      <c r="C19" s="64"/>
      <c r="D19" s="46" t="s">
        <v>130</v>
      </c>
      <c r="E19" s="46" t="s">
        <v>130</v>
      </c>
      <c r="F19" s="46" t="s">
        <v>130</v>
      </c>
      <c r="G19" s="46" t="s">
        <v>130</v>
      </c>
      <c r="H19" s="46" t="s">
        <v>130</v>
      </c>
      <c r="I19" s="46" t="s">
        <v>130</v>
      </c>
      <c r="J19" s="46" t="s">
        <v>130</v>
      </c>
    </row>
    <row r="20" spans="1:10" ht="90">
      <c r="A20" s="47" t="s">
        <v>33</v>
      </c>
      <c r="B20" s="865"/>
      <c r="C20" s="46"/>
      <c r="D20" s="46" t="s">
        <v>130</v>
      </c>
      <c r="E20" s="46" t="s">
        <v>130</v>
      </c>
      <c r="F20" s="46" t="s">
        <v>130</v>
      </c>
      <c r="G20" s="46" t="s">
        <v>130</v>
      </c>
      <c r="H20" s="46" t="s">
        <v>130</v>
      </c>
      <c r="I20" s="46" t="s">
        <v>130</v>
      </c>
      <c r="J20" s="46" t="s">
        <v>130</v>
      </c>
    </row>
    <row r="21" spans="1:10" ht="190.5" customHeight="1">
      <c r="A21" s="864" t="s">
        <v>34</v>
      </c>
      <c r="B21" s="65"/>
      <c r="C21" s="65"/>
      <c r="D21" s="47" t="s">
        <v>195</v>
      </c>
      <c r="E21" s="47"/>
      <c r="F21" s="47"/>
      <c r="G21" s="47"/>
      <c r="H21" s="47"/>
      <c r="I21" s="47"/>
      <c r="J21" s="47" t="s">
        <v>133</v>
      </c>
    </row>
    <row r="22" spans="1:10" ht="304.5" customHeight="1">
      <c r="A22" s="860"/>
      <c r="B22" s="64"/>
      <c r="C22" s="64"/>
      <c r="D22" s="64" t="s">
        <v>196</v>
      </c>
      <c r="E22" s="64"/>
      <c r="F22" s="64"/>
      <c r="G22" s="64"/>
      <c r="H22" s="64"/>
      <c r="I22" s="64"/>
      <c r="J22" s="64" t="s">
        <v>129</v>
      </c>
    </row>
    <row r="23" spans="1:10" ht="54">
      <c r="A23" s="48" t="s">
        <v>35</v>
      </c>
      <c r="B23" s="50"/>
      <c r="C23" s="50"/>
      <c r="D23" s="48" t="s">
        <v>197</v>
      </c>
      <c r="E23" s="48"/>
      <c r="F23" s="48"/>
      <c r="G23" s="48"/>
      <c r="H23" s="48"/>
      <c r="I23" s="48"/>
      <c r="J23" s="48" t="s">
        <v>137</v>
      </c>
    </row>
    <row r="24" spans="1:10">
      <c r="A24" s="56" t="s">
        <v>36</v>
      </c>
      <c r="B24" s="56"/>
      <c r="C24" s="64"/>
      <c r="D24" s="64"/>
      <c r="E24" s="64"/>
      <c r="F24" s="64"/>
      <c r="G24" s="64"/>
      <c r="H24" s="64"/>
      <c r="I24" s="64"/>
      <c r="J24" s="64"/>
    </row>
    <row r="25" spans="1:10" ht="180">
      <c r="A25" s="46" t="s">
        <v>105</v>
      </c>
      <c r="B25" s="66" t="s">
        <v>138</v>
      </c>
      <c r="C25" s="46"/>
      <c r="D25" s="46" t="s">
        <v>198</v>
      </c>
      <c r="E25" s="46"/>
      <c r="F25" s="46"/>
      <c r="G25" s="46"/>
      <c r="H25" s="46"/>
      <c r="I25" s="46"/>
      <c r="J25" s="46" t="s">
        <v>129</v>
      </c>
    </row>
    <row r="26" spans="1:10" ht="180">
      <c r="A26" s="47" t="s">
        <v>103</v>
      </c>
      <c r="B26" s="65"/>
      <c r="C26" s="65"/>
      <c r="D26" s="46" t="s">
        <v>130</v>
      </c>
      <c r="E26" s="46" t="s">
        <v>130</v>
      </c>
      <c r="F26" s="46" t="s">
        <v>130</v>
      </c>
      <c r="G26" s="46" t="s">
        <v>130</v>
      </c>
      <c r="H26" s="46" t="s">
        <v>130</v>
      </c>
      <c r="I26" s="46" t="s">
        <v>130</v>
      </c>
      <c r="J26" s="46" t="s">
        <v>130</v>
      </c>
    </row>
    <row r="27" spans="1:10" ht="54">
      <c r="A27" s="49" t="s">
        <v>102</v>
      </c>
      <c r="B27" s="88"/>
      <c r="C27" s="81"/>
      <c r="D27" s="47" t="s">
        <v>199</v>
      </c>
      <c r="E27" s="47"/>
      <c r="F27" s="47"/>
      <c r="G27" s="47"/>
      <c r="H27" s="47"/>
      <c r="I27" s="47"/>
      <c r="J27" s="47" t="s">
        <v>139</v>
      </c>
    </row>
    <row r="28" spans="1:10" ht="90">
      <c r="A28" s="83" t="s">
        <v>104</v>
      </c>
      <c r="B28" s="50"/>
      <c r="C28" s="50"/>
      <c r="D28" s="48" t="s">
        <v>130</v>
      </c>
      <c r="E28" s="48" t="s">
        <v>130</v>
      </c>
      <c r="F28" s="48" t="s">
        <v>130</v>
      </c>
      <c r="G28" s="48" t="s">
        <v>130</v>
      </c>
      <c r="H28" s="48" t="s">
        <v>130</v>
      </c>
      <c r="I28" s="48" t="s">
        <v>130</v>
      </c>
      <c r="J28" s="48" t="s">
        <v>130</v>
      </c>
    </row>
    <row r="29" spans="1:10">
      <c r="A29" s="43" t="s">
        <v>37</v>
      </c>
      <c r="B29" s="43"/>
      <c r="C29" s="64"/>
      <c r="D29" s="64"/>
      <c r="E29" s="64"/>
      <c r="F29" s="64"/>
      <c r="G29" s="64"/>
      <c r="H29" s="64"/>
      <c r="I29" s="64"/>
      <c r="J29" s="64"/>
    </row>
    <row r="30" spans="1:10" ht="90">
      <c r="A30" s="859" t="s">
        <v>38</v>
      </c>
      <c r="B30" s="75" t="s">
        <v>173</v>
      </c>
      <c r="C30" s="64"/>
      <c r="D30" s="92" t="s">
        <v>200</v>
      </c>
      <c r="E30" s="46"/>
      <c r="F30" s="46"/>
      <c r="G30" s="46"/>
      <c r="H30" s="46"/>
      <c r="I30" s="46"/>
      <c r="J30" s="46" t="s">
        <v>143</v>
      </c>
    </row>
    <row r="31" spans="1:10" ht="36">
      <c r="A31" s="860"/>
      <c r="B31" s="64"/>
      <c r="C31" s="64"/>
      <c r="D31" s="46" t="s">
        <v>144</v>
      </c>
      <c r="E31" s="46"/>
      <c r="F31" s="46"/>
      <c r="G31" s="46"/>
      <c r="H31" s="46"/>
      <c r="I31" s="46"/>
      <c r="J31" s="46" t="s">
        <v>145</v>
      </c>
    </row>
    <row r="32" spans="1:10" ht="36">
      <c r="A32" s="48" t="s">
        <v>39</v>
      </c>
      <c r="B32" s="50"/>
      <c r="C32" s="50"/>
      <c r="D32" s="48" t="s">
        <v>130</v>
      </c>
      <c r="E32" s="48" t="s">
        <v>130</v>
      </c>
      <c r="F32" s="48" t="s">
        <v>130</v>
      </c>
      <c r="G32" s="48" t="s">
        <v>130</v>
      </c>
      <c r="H32" s="48" t="s">
        <v>130</v>
      </c>
      <c r="I32" s="48" t="s">
        <v>130</v>
      </c>
      <c r="J32" s="48" t="s">
        <v>130</v>
      </c>
    </row>
    <row r="33" spans="1:10">
      <c r="A33" s="57" t="s">
        <v>106</v>
      </c>
      <c r="B33" s="55"/>
      <c r="C33" s="64"/>
      <c r="D33" s="64"/>
      <c r="E33" s="64"/>
      <c r="F33" s="64"/>
      <c r="G33" s="64"/>
      <c r="H33" s="64"/>
      <c r="I33" s="64"/>
      <c r="J33" s="64"/>
    </row>
    <row r="34" spans="1:10">
      <c r="A34" s="43" t="s">
        <v>40</v>
      </c>
      <c r="B34" s="43"/>
      <c r="C34" s="64"/>
      <c r="D34" s="64"/>
      <c r="E34" s="64"/>
      <c r="F34" s="64"/>
      <c r="G34" s="64"/>
      <c r="H34" s="64"/>
      <c r="I34" s="64"/>
      <c r="J34" s="64"/>
    </row>
    <row r="35" spans="1:10" ht="144">
      <c r="A35" s="81" t="s">
        <v>41</v>
      </c>
      <c r="B35" s="81"/>
      <c r="C35" s="81"/>
      <c r="D35" s="81" t="s">
        <v>130</v>
      </c>
      <c r="E35" s="81" t="s">
        <v>130</v>
      </c>
      <c r="F35" s="81" t="s">
        <v>130</v>
      </c>
      <c r="G35" s="81" t="s">
        <v>130</v>
      </c>
      <c r="H35" s="81" t="s">
        <v>130</v>
      </c>
      <c r="I35" s="81" t="s">
        <v>130</v>
      </c>
      <c r="J35" s="81" t="s">
        <v>130</v>
      </c>
    </row>
    <row r="36" spans="1:10" ht="126">
      <c r="A36" s="81" t="s">
        <v>114</v>
      </c>
      <c r="B36" s="64"/>
      <c r="C36" s="64"/>
      <c r="D36" s="46" t="s">
        <v>130</v>
      </c>
      <c r="E36" s="46" t="s">
        <v>130</v>
      </c>
      <c r="F36" s="46" t="s">
        <v>130</v>
      </c>
      <c r="G36" s="46" t="s">
        <v>130</v>
      </c>
      <c r="H36" s="46" t="s">
        <v>130</v>
      </c>
      <c r="I36" s="46" t="s">
        <v>130</v>
      </c>
      <c r="J36" s="46" t="s">
        <v>130</v>
      </c>
    </row>
    <row r="37" spans="1:10" ht="90">
      <c r="A37" s="47" t="s">
        <v>42</v>
      </c>
      <c r="B37" s="64"/>
      <c r="C37" s="64"/>
      <c r="D37" s="46" t="s">
        <v>130</v>
      </c>
      <c r="E37" s="46" t="s">
        <v>130</v>
      </c>
      <c r="F37" s="46" t="s">
        <v>130</v>
      </c>
      <c r="G37" s="46" t="s">
        <v>130</v>
      </c>
      <c r="H37" s="46" t="s">
        <v>130</v>
      </c>
      <c r="I37" s="46" t="s">
        <v>130</v>
      </c>
      <c r="J37" s="46" t="s">
        <v>130</v>
      </c>
    </row>
    <row r="38" spans="1:10" ht="54">
      <c r="A38" s="47" t="s">
        <v>43</v>
      </c>
      <c r="B38" s="64"/>
      <c r="C38" s="46"/>
      <c r="D38" s="46" t="s">
        <v>130</v>
      </c>
      <c r="E38" s="46" t="s">
        <v>130</v>
      </c>
      <c r="F38" s="46" t="s">
        <v>130</v>
      </c>
      <c r="G38" s="46" t="s">
        <v>130</v>
      </c>
      <c r="H38" s="46" t="s">
        <v>130</v>
      </c>
      <c r="I38" s="46" t="s">
        <v>130</v>
      </c>
      <c r="J38" s="46" t="s">
        <v>130</v>
      </c>
    </row>
    <row r="39" spans="1:10" ht="54">
      <c r="A39" s="47" t="s">
        <v>44</v>
      </c>
      <c r="B39" s="64"/>
      <c r="C39" s="65"/>
      <c r="D39" s="46" t="s">
        <v>130</v>
      </c>
      <c r="E39" s="46" t="s">
        <v>130</v>
      </c>
      <c r="F39" s="46" t="s">
        <v>130</v>
      </c>
      <c r="G39" s="46" t="s">
        <v>130</v>
      </c>
      <c r="H39" s="46" t="s">
        <v>130</v>
      </c>
      <c r="I39" s="46" t="s">
        <v>130</v>
      </c>
      <c r="J39" s="46" t="s">
        <v>130</v>
      </c>
    </row>
    <row r="40" spans="1:10" ht="54">
      <c r="A40" s="48" t="s">
        <v>45</v>
      </c>
      <c r="B40" s="50"/>
      <c r="C40" s="50"/>
      <c r="D40" s="48" t="s">
        <v>130</v>
      </c>
      <c r="E40" s="48" t="s">
        <v>130</v>
      </c>
      <c r="F40" s="48" t="s">
        <v>130</v>
      </c>
      <c r="G40" s="48" t="s">
        <v>130</v>
      </c>
      <c r="H40" s="48" t="s">
        <v>130</v>
      </c>
      <c r="I40" s="48" t="s">
        <v>130</v>
      </c>
      <c r="J40" s="48" t="s">
        <v>130</v>
      </c>
    </row>
    <row r="41" spans="1:10">
      <c r="A41" s="58" t="s">
        <v>46</v>
      </c>
      <c r="B41" s="58"/>
      <c r="C41" s="64"/>
      <c r="D41" s="64"/>
      <c r="E41" s="64"/>
      <c r="F41" s="64"/>
      <c r="G41" s="64"/>
      <c r="H41" s="64"/>
      <c r="I41" s="64"/>
      <c r="J41" s="64"/>
    </row>
    <row r="42" spans="1:10" ht="54">
      <c r="A42" s="46" t="s">
        <v>107</v>
      </c>
      <c r="B42" s="98"/>
      <c r="C42" s="98"/>
      <c r="D42" s="99" t="s">
        <v>201</v>
      </c>
      <c r="E42" s="99"/>
      <c r="F42" s="99"/>
      <c r="G42" s="99"/>
      <c r="H42" s="99"/>
      <c r="I42" s="99"/>
      <c r="J42" s="99" t="s">
        <v>139</v>
      </c>
    </row>
    <row r="43" spans="1:10" ht="72">
      <c r="A43" s="47" t="s">
        <v>108</v>
      </c>
      <c r="B43" s="64"/>
      <c r="C43" s="64"/>
      <c r="D43" s="46" t="s">
        <v>130</v>
      </c>
      <c r="E43" s="46" t="s">
        <v>130</v>
      </c>
      <c r="F43" s="46" t="s">
        <v>130</v>
      </c>
      <c r="G43" s="46" t="s">
        <v>130</v>
      </c>
      <c r="H43" s="46" t="s">
        <v>130</v>
      </c>
      <c r="I43" s="46" t="s">
        <v>130</v>
      </c>
      <c r="J43" s="46" t="s">
        <v>130</v>
      </c>
    </row>
    <row r="44" spans="1:10" ht="144">
      <c r="A44" s="48" t="s">
        <v>47</v>
      </c>
      <c r="B44" s="50"/>
      <c r="C44" s="50"/>
      <c r="D44" s="48" t="s">
        <v>130</v>
      </c>
      <c r="E44" s="48" t="s">
        <v>130</v>
      </c>
      <c r="F44" s="48" t="s">
        <v>130</v>
      </c>
      <c r="G44" s="48" t="s">
        <v>130</v>
      </c>
      <c r="H44" s="48" t="s">
        <v>130</v>
      </c>
      <c r="I44" s="48" t="s">
        <v>130</v>
      </c>
      <c r="J44" s="48" t="s">
        <v>130</v>
      </c>
    </row>
    <row r="45" spans="1:10">
      <c r="A45" s="43" t="s">
        <v>48</v>
      </c>
      <c r="B45" s="43"/>
      <c r="C45" s="64"/>
      <c r="D45" s="64"/>
      <c r="E45" s="64"/>
      <c r="F45" s="64"/>
      <c r="G45" s="64"/>
      <c r="H45" s="64"/>
      <c r="I45" s="64"/>
      <c r="J45" s="64"/>
    </row>
    <row r="46" spans="1:10" ht="90">
      <c r="A46" s="46" t="s">
        <v>115</v>
      </c>
      <c r="B46" s="64"/>
      <c r="C46" s="64"/>
      <c r="D46" s="46"/>
      <c r="E46" s="46"/>
      <c r="F46" s="46"/>
      <c r="G46" s="46"/>
      <c r="H46" s="46"/>
      <c r="I46" s="46"/>
      <c r="J46" s="46"/>
    </row>
    <row r="47" spans="1:10" ht="90">
      <c r="A47" s="48" t="s">
        <v>109</v>
      </c>
      <c r="B47" s="50"/>
      <c r="C47" s="50"/>
      <c r="D47" s="48"/>
      <c r="E47" s="48"/>
      <c r="F47" s="48"/>
      <c r="G47" s="48"/>
      <c r="H47" s="48"/>
      <c r="I47" s="48"/>
      <c r="J47" s="48"/>
    </row>
    <row r="48" spans="1:10">
      <c r="A48" s="51" t="s">
        <v>49</v>
      </c>
      <c r="B48" s="51"/>
      <c r="C48" s="64"/>
      <c r="D48" s="64"/>
      <c r="E48" s="64"/>
      <c r="F48" s="64"/>
      <c r="G48" s="64"/>
      <c r="H48" s="64"/>
      <c r="I48" s="64"/>
      <c r="J48" s="64"/>
    </row>
    <row r="49" spans="1:10" ht="54">
      <c r="A49" s="46" t="s">
        <v>50</v>
      </c>
      <c r="B49" s="858" t="s">
        <v>174</v>
      </c>
      <c r="C49" s="64"/>
      <c r="D49" s="46" t="s">
        <v>146</v>
      </c>
      <c r="E49" s="46" t="s">
        <v>146</v>
      </c>
      <c r="F49" s="46" t="s">
        <v>146</v>
      </c>
      <c r="G49" s="46" t="s">
        <v>146</v>
      </c>
      <c r="H49" s="46" t="s">
        <v>146</v>
      </c>
      <c r="I49" s="46" t="s">
        <v>146</v>
      </c>
      <c r="J49" s="46" t="s">
        <v>146</v>
      </c>
    </row>
    <row r="50" spans="1:10" ht="108">
      <c r="A50" s="47" t="s">
        <v>51</v>
      </c>
      <c r="B50" s="858"/>
      <c r="C50" s="64"/>
      <c r="D50" s="47" t="s">
        <v>146</v>
      </c>
      <c r="E50" s="47" t="s">
        <v>146</v>
      </c>
      <c r="F50" s="47" t="s">
        <v>146</v>
      </c>
      <c r="G50" s="47" t="s">
        <v>146</v>
      </c>
      <c r="H50" s="47" t="s">
        <v>146</v>
      </c>
      <c r="I50" s="47" t="s">
        <v>146</v>
      </c>
      <c r="J50" s="47" t="s">
        <v>146</v>
      </c>
    </row>
    <row r="51" spans="1:10" ht="126">
      <c r="A51" s="48" t="s">
        <v>52</v>
      </c>
      <c r="B51" s="50"/>
      <c r="C51" s="50"/>
      <c r="D51" s="48" t="s">
        <v>202</v>
      </c>
      <c r="E51" s="48"/>
      <c r="F51" s="48"/>
      <c r="G51" s="48"/>
      <c r="H51" s="48"/>
      <c r="I51" s="48"/>
      <c r="J51" s="48" t="s">
        <v>137</v>
      </c>
    </row>
    <row r="52" spans="1:10">
      <c r="A52" s="42" t="s">
        <v>110</v>
      </c>
      <c r="B52" s="55"/>
      <c r="C52" s="64"/>
      <c r="D52" s="64"/>
      <c r="E52" s="64"/>
      <c r="F52" s="64"/>
      <c r="G52" s="64"/>
      <c r="H52" s="64"/>
      <c r="I52" s="64"/>
      <c r="J52" s="64"/>
    </row>
    <row r="53" spans="1:10">
      <c r="A53" s="43" t="s">
        <v>53</v>
      </c>
      <c r="B53" s="43"/>
      <c r="C53" s="64"/>
      <c r="D53" s="64"/>
      <c r="E53" s="64"/>
      <c r="F53" s="64"/>
      <c r="G53" s="64"/>
      <c r="H53" s="64"/>
      <c r="I53" s="64"/>
      <c r="J53" s="64"/>
    </row>
    <row r="54" spans="1:10" ht="108">
      <c r="A54" s="46" t="s">
        <v>54</v>
      </c>
      <c r="B54" s="75" t="s">
        <v>175</v>
      </c>
      <c r="C54" s="64"/>
      <c r="D54" s="92" t="s">
        <v>203</v>
      </c>
      <c r="E54" s="46"/>
      <c r="F54" s="46"/>
      <c r="G54" s="46"/>
      <c r="H54" s="46"/>
      <c r="I54" s="46"/>
      <c r="J54" s="46" t="s">
        <v>137</v>
      </c>
    </row>
    <row r="55" spans="1:10" ht="72">
      <c r="A55" s="48" t="s">
        <v>111</v>
      </c>
      <c r="B55" s="50"/>
      <c r="C55" s="50"/>
      <c r="D55" s="48" t="s">
        <v>204</v>
      </c>
      <c r="E55" s="48"/>
      <c r="F55" s="48"/>
      <c r="G55" s="48"/>
      <c r="H55" s="48"/>
      <c r="I55" s="48"/>
      <c r="J55" s="48" t="s">
        <v>137</v>
      </c>
    </row>
    <row r="56" spans="1:10">
      <c r="A56" s="43" t="s">
        <v>55</v>
      </c>
      <c r="B56" s="43"/>
      <c r="C56" s="64"/>
      <c r="D56" s="64"/>
      <c r="E56" s="64"/>
      <c r="F56" s="64"/>
      <c r="G56" s="64"/>
      <c r="H56" s="64"/>
      <c r="I56" s="64"/>
      <c r="J56" s="64"/>
    </row>
    <row r="57" spans="1:10" ht="144">
      <c r="A57" s="81" t="s">
        <v>56</v>
      </c>
      <c r="B57" s="81" t="s">
        <v>176</v>
      </c>
      <c r="C57" s="81"/>
      <c r="D57" s="92" t="s">
        <v>205</v>
      </c>
      <c r="E57" s="81"/>
      <c r="F57" s="81"/>
      <c r="G57" s="81"/>
      <c r="H57" s="81"/>
      <c r="I57" s="81"/>
      <c r="J57" s="81" t="s">
        <v>137</v>
      </c>
    </row>
    <row r="58" spans="1:10" ht="36">
      <c r="A58" s="859" t="s">
        <v>57</v>
      </c>
      <c r="B58" s="64"/>
      <c r="C58" s="64"/>
      <c r="D58" s="90" t="s">
        <v>206</v>
      </c>
      <c r="E58" s="82"/>
      <c r="F58" s="82"/>
      <c r="G58" s="82"/>
      <c r="H58" s="82"/>
      <c r="I58" s="82"/>
      <c r="J58" s="82" t="s">
        <v>143</v>
      </c>
    </row>
    <row r="59" spans="1:10" ht="116.25" customHeight="1">
      <c r="A59" s="860"/>
      <c r="B59" s="64"/>
      <c r="C59" s="64"/>
      <c r="D59" s="46" t="s">
        <v>152</v>
      </c>
      <c r="E59" s="46"/>
      <c r="F59" s="46"/>
      <c r="G59" s="46"/>
      <c r="H59" s="46"/>
      <c r="I59" s="46"/>
      <c r="J59" s="46" t="s">
        <v>137</v>
      </c>
    </row>
    <row r="60" spans="1:10" ht="54">
      <c r="A60" s="864" t="s">
        <v>58</v>
      </c>
      <c r="B60" s="65"/>
      <c r="C60" s="65"/>
      <c r="D60" s="47" t="s">
        <v>209</v>
      </c>
      <c r="E60" s="47"/>
      <c r="F60" s="47"/>
      <c r="G60" s="47"/>
      <c r="H60" s="47"/>
      <c r="I60" s="47"/>
      <c r="J60" s="47" t="s">
        <v>137</v>
      </c>
    </row>
    <row r="61" spans="1:10" ht="36">
      <c r="A61" s="860"/>
      <c r="B61" s="90"/>
      <c r="C61" s="90"/>
      <c r="D61" s="93" t="s">
        <v>207</v>
      </c>
      <c r="E61" s="93"/>
      <c r="F61" s="93"/>
      <c r="G61" s="93"/>
      <c r="H61" s="93"/>
      <c r="I61" s="93"/>
      <c r="J61" s="93" t="s">
        <v>208</v>
      </c>
    </row>
    <row r="62" spans="1:10" ht="54">
      <c r="A62" s="48" t="s">
        <v>59</v>
      </c>
      <c r="B62" s="50"/>
      <c r="C62" s="50"/>
      <c r="D62" s="48" t="s">
        <v>210</v>
      </c>
      <c r="E62" s="48"/>
      <c r="F62" s="48"/>
      <c r="G62" s="48"/>
      <c r="H62" s="48"/>
      <c r="I62" s="48"/>
      <c r="J62" s="48" t="s">
        <v>137</v>
      </c>
    </row>
    <row r="63" spans="1:10">
      <c r="A63" s="51" t="s">
        <v>60</v>
      </c>
      <c r="B63" s="51"/>
      <c r="C63" s="64"/>
      <c r="D63" s="64"/>
      <c r="E63" s="64"/>
      <c r="F63" s="64"/>
      <c r="G63" s="64"/>
      <c r="H63" s="64"/>
      <c r="I63" s="64"/>
      <c r="J63" s="64"/>
    </row>
    <row r="64" spans="1:10" ht="72">
      <c r="A64" s="81" t="s">
        <v>61</v>
      </c>
      <c r="B64" s="859" t="s">
        <v>177</v>
      </c>
      <c r="C64" s="82"/>
      <c r="D64" s="81" t="s">
        <v>146</v>
      </c>
      <c r="E64" s="81" t="s">
        <v>146</v>
      </c>
      <c r="F64" s="81" t="s">
        <v>146</v>
      </c>
      <c r="G64" s="81" t="s">
        <v>146</v>
      </c>
      <c r="H64" s="81" t="s">
        <v>146</v>
      </c>
      <c r="I64" s="81" t="s">
        <v>146</v>
      </c>
      <c r="J64" s="81" t="s">
        <v>146</v>
      </c>
    </row>
    <row r="65" spans="1:10" ht="72">
      <c r="A65" s="47" t="s">
        <v>62</v>
      </c>
      <c r="B65" s="860"/>
      <c r="C65" s="81"/>
      <c r="D65" s="47" t="s">
        <v>211</v>
      </c>
      <c r="E65" s="47"/>
      <c r="F65" s="47"/>
      <c r="G65" s="47"/>
      <c r="H65" s="47"/>
      <c r="I65" s="47"/>
      <c r="J65" s="47" t="s">
        <v>137</v>
      </c>
    </row>
    <row r="66" spans="1:10" ht="194.25" customHeight="1">
      <c r="A66" s="81" t="s">
        <v>63</v>
      </c>
      <c r="B66" s="46"/>
      <c r="C66" s="46"/>
      <c r="D66" s="92" t="s">
        <v>212</v>
      </c>
      <c r="E66" s="81"/>
      <c r="F66" s="81"/>
      <c r="G66" s="81"/>
      <c r="H66" s="81"/>
      <c r="I66" s="81"/>
      <c r="J66" s="81" t="s">
        <v>137</v>
      </c>
    </row>
    <row r="67" spans="1:10" ht="211.5" customHeight="1">
      <c r="A67" s="48" t="s">
        <v>64</v>
      </c>
      <c r="B67" s="48"/>
      <c r="C67" s="48"/>
      <c r="D67" s="48" t="s">
        <v>146</v>
      </c>
      <c r="E67" s="48" t="s">
        <v>146</v>
      </c>
      <c r="F67" s="48" t="s">
        <v>146</v>
      </c>
      <c r="G67" s="48" t="s">
        <v>146</v>
      </c>
      <c r="H67" s="48" t="s">
        <v>146</v>
      </c>
      <c r="I67" s="48" t="s">
        <v>146</v>
      </c>
      <c r="J67" s="48" t="s">
        <v>146</v>
      </c>
    </row>
    <row r="68" spans="1:10">
      <c r="A68" s="51" t="s">
        <v>65</v>
      </c>
      <c r="B68" s="51"/>
      <c r="C68" s="64"/>
      <c r="D68" s="64"/>
      <c r="E68" s="64"/>
      <c r="F68" s="64"/>
      <c r="G68" s="64"/>
      <c r="H68" s="64"/>
      <c r="I68" s="64"/>
      <c r="J68" s="64"/>
    </row>
    <row r="69" spans="1:10" ht="72">
      <c r="A69" s="50" t="s">
        <v>66</v>
      </c>
      <c r="B69" s="50"/>
      <c r="C69" s="50"/>
      <c r="D69" s="50" t="s">
        <v>146</v>
      </c>
      <c r="E69" s="50" t="s">
        <v>146</v>
      </c>
      <c r="F69" s="50" t="s">
        <v>146</v>
      </c>
      <c r="G69" s="50" t="s">
        <v>146</v>
      </c>
      <c r="H69" s="50" t="s">
        <v>146</v>
      </c>
      <c r="I69" s="50" t="s">
        <v>146</v>
      </c>
      <c r="J69" s="50" t="s">
        <v>146</v>
      </c>
    </row>
    <row r="70" spans="1:10">
      <c r="A70" s="59" t="s">
        <v>112</v>
      </c>
      <c r="B70" s="55"/>
      <c r="C70" s="64"/>
      <c r="D70" s="64"/>
      <c r="E70" s="64"/>
      <c r="F70" s="64"/>
      <c r="G70" s="64"/>
      <c r="H70" s="64"/>
      <c r="I70" s="64"/>
      <c r="J70" s="64"/>
    </row>
    <row r="71" spans="1:10">
      <c r="A71" s="51" t="s">
        <v>67</v>
      </c>
      <c r="B71" s="51"/>
      <c r="C71" s="64"/>
      <c r="D71" s="64"/>
      <c r="E71" s="64"/>
      <c r="F71" s="64"/>
      <c r="G71" s="64"/>
      <c r="H71" s="64"/>
      <c r="I71" s="64"/>
      <c r="J71" s="64"/>
    </row>
    <row r="72" spans="1:10" ht="90">
      <c r="A72" s="52"/>
      <c r="B72" s="50" t="s">
        <v>178</v>
      </c>
      <c r="C72" s="50"/>
      <c r="D72" s="91" t="s">
        <v>213</v>
      </c>
      <c r="E72" s="50"/>
      <c r="F72" s="50"/>
      <c r="G72" s="50"/>
      <c r="H72" s="50"/>
      <c r="I72" s="50"/>
      <c r="J72" s="50" t="s">
        <v>157</v>
      </c>
    </row>
    <row r="73" spans="1:10">
      <c r="A73" s="43" t="s">
        <v>68</v>
      </c>
      <c r="B73" s="43"/>
      <c r="C73" s="64"/>
      <c r="D73" s="64"/>
      <c r="E73" s="64"/>
      <c r="F73" s="64"/>
      <c r="G73" s="64"/>
      <c r="H73" s="64"/>
      <c r="I73" s="64"/>
      <c r="J73" s="64"/>
    </row>
    <row r="74" spans="1:10" ht="54">
      <c r="A74" s="53"/>
      <c r="B74" s="63" t="s">
        <v>179</v>
      </c>
      <c r="C74" s="50"/>
      <c r="D74" s="50"/>
      <c r="E74" s="50"/>
      <c r="F74" s="50"/>
      <c r="G74" s="50"/>
      <c r="H74" s="50"/>
      <c r="I74" s="50"/>
      <c r="J74" s="50" t="s">
        <v>158</v>
      </c>
    </row>
    <row r="75" spans="1:10">
      <c r="A75" s="43" t="s">
        <v>69</v>
      </c>
      <c r="B75" s="43"/>
      <c r="C75" s="64"/>
      <c r="D75" s="64"/>
      <c r="E75" s="64"/>
      <c r="F75" s="64"/>
      <c r="G75" s="64"/>
      <c r="H75" s="64"/>
      <c r="I75" s="64"/>
      <c r="J75" s="64"/>
    </row>
    <row r="76" spans="1:10" ht="72">
      <c r="A76" s="46" t="s">
        <v>70</v>
      </c>
      <c r="B76" s="64"/>
      <c r="C76" s="64"/>
      <c r="D76" s="46" t="s">
        <v>146</v>
      </c>
      <c r="E76" s="46" t="s">
        <v>146</v>
      </c>
      <c r="F76" s="46" t="s">
        <v>146</v>
      </c>
      <c r="G76" s="46" t="s">
        <v>146</v>
      </c>
      <c r="H76" s="46" t="s">
        <v>146</v>
      </c>
      <c r="I76" s="46" t="s">
        <v>146</v>
      </c>
      <c r="J76" s="46" t="s">
        <v>146</v>
      </c>
    </row>
    <row r="77" spans="1:10" ht="72">
      <c r="A77" s="48" t="s">
        <v>71</v>
      </c>
      <c r="B77" s="50"/>
      <c r="C77" s="50"/>
      <c r="D77" s="50" t="s">
        <v>146</v>
      </c>
      <c r="E77" s="50" t="s">
        <v>146</v>
      </c>
      <c r="F77" s="50" t="s">
        <v>146</v>
      </c>
      <c r="G77" s="50" t="s">
        <v>146</v>
      </c>
      <c r="H77" s="50" t="s">
        <v>146</v>
      </c>
      <c r="I77" s="50" t="s">
        <v>146</v>
      </c>
      <c r="J77" s="50" t="s">
        <v>146</v>
      </c>
    </row>
    <row r="78" spans="1:10">
      <c r="A78" s="57" t="s">
        <v>113</v>
      </c>
      <c r="B78" s="55"/>
      <c r="C78" s="64"/>
      <c r="D78" s="64"/>
      <c r="E78" s="64"/>
      <c r="F78" s="64"/>
      <c r="G78" s="64"/>
      <c r="H78" s="64"/>
      <c r="I78" s="64"/>
      <c r="J78" s="64"/>
    </row>
    <row r="79" spans="1:10">
      <c r="A79" s="43" t="s">
        <v>72</v>
      </c>
      <c r="B79" s="43"/>
      <c r="C79" s="64"/>
      <c r="D79" s="64"/>
      <c r="E79" s="64"/>
      <c r="F79" s="64"/>
      <c r="G79" s="64"/>
      <c r="H79" s="64"/>
      <c r="I79" s="64"/>
      <c r="J79" s="64"/>
    </row>
    <row r="80" spans="1:10" ht="54">
      <c r="A80" s="95" t="s">
        <v>73</v>
      </c>
      <c r="B80" s="859" t="s">
        <v>265</v>
      </c>
      <c r="C80" s="90"/>
      <c r="D80" s="92" t="s">
        <v>225</v>
      </c>
      <c r="E80" s="92"/>
      <c r="F80" s="92"/>
      <c r="G80" s="92"/>
      <c r="H80" s="92"/>
      <c r="I80" s="92"/>
      <c r="J80" s="92" t="s">
        <v>145</v>
      </c>
    </row>
    <row r="81" spans="1:10" ht="54">
      <c r="A81" s="90"/>
      <c r="B81" s="859"/>
      <c r="C81" s="90"/>
      <c r="D81" s="92" t="s">
        <v>226</v>
      </c>
      <c r="E81" s="92"/>
      <c r="F81" s="92"/>
      <c r="G81" s="92"/>
      <c r="H81" s="92"/>
      <c r="I81" s="92"/>
      <c r="J81" s="92" t="s">
        <v>208</v>
      </c>
    </row>
    <row r="82" spans="1:10" ht="54">
      <c r="A82" s="90"/>
      <c r="B82" s="62"/>
      <c r="C82" s="90"/>
      <c r="D82" s="92" t="s">
        <v>227</v>
      </c>
      <c r="E82" s="92"/>
      <c r="F82" s="92"/>
      <c r="G82" s="92"/>
      <c r="H82" s="92"/>
      <c r="I82" s="92"/>
      <c r="J82" s="92" t="s">
        <v>215</v>
      </c>
    </row>
    <row r="83" spans="1:10" ht="72">
      <c r="A83" s="47" t="s">
        <v>74</v>
      </c>
      <c r="B83" s="62"/>
      <c r="C83" s="64"/>
      <c r="D83" s="47" t="s">
        <v>223</v>
      </c>
      <c r="E83" s="47"/>
      <c r="F83" s="47"/>
      <c r="G83" s="47"/>
      <c r="H83" s="47"/>
      <c r="I83" s="47"/>
      <c r="J83" s="47" t="s">
        <v>139</v>
      </c>
    </row>
    <row r="84" spans="1:10" ht="37.5" customHeight="1">
      <c r="A84" s="864" t="s">
        <v>75</v>
      </c>
      <c r="B84" s="90"/>
      <c r="C84" s="90"/>
      <c r="D84" s="47" t="s">
        <v>230</v>
      </c>
      <c r="E84" s="47"/>
      <c r="F84" s="47"/>
      <c r="G84" s="47"/>
      <c r="H84" s="47"/>
      <c r="I84" s="47"/>
      <c r="J84" s="47" t="s">
        <v>159</v>
      </c>
    </row>
    <row r="85" spans="1:10">
      <c r="A85" s="859"/>
      <c r="B85" s="90"/>
      <c r="C85" s="90"/>
      <c r="D85" s="47" t="s">
        <v>232</v>
      </c>
      <c r="E85" s="47"/>
      <c r="F85" s="47"/>
      <c r="G85" s="47"/>
      <c r="H85" s="47"/>
      <c r="I85" s="47"/>
      <c r="J85" s="47" t="s">
        <v>145</v>
      </c>
    </row>
    <row r="86" spans="1:10" ht="72">
      <c r="A86" s="859"/>
      <c r="B86" s="90"/>
      <c r="C86" s="90"/>
      <c r="D86" s="93" t="s">
        <v>233</v>
      </c>
      <c r="E86" s="93"/>
      <c r="F86" s="93"/>
      <c r="G86" s="93"/>
      <c r="H86" s="93"/>
      <c r="I86" s="93"/>
      <c r="J86" s="93" t="s">
        <v>208</v>
      </c>
    </row>
    <row r="87" spans="1:10">
      <c r="A87" s="58" t="s">
        <v>76</v>
      </c>
      <c r="B87" s="58"/>
      <c r="C87" s="64"/>
      <c r="D87" s="64"/>
      <c r="E87" s="64"/>
      <c r="F87" s="64"/>
      <c r="G87" s="64"/>
      <c r="H87" s="64"/>
      <c r="I87" s="64"/>
      <c r="J87" s="64"/>
    </row>
    <row r="88" spans="1:10" ht="98.25" customHeight="1">
      <c r="A88" s="50" t="s">
        <v>77</v>
      </c>
      <c r="B88" s="50"/>
      <c r="C88" s="50"/>
      <c r="D88" s="91" t="s">
        <v>146</v>
      </c>
      <c r="E88" s="91" t="s">
        <v>146</v>
      </c>
      <c r="F88" s="91" t="s">
        <v>146</v>
      </c>
      <c r="G88" s="91" t="s">
        <v>146</v>
      </c>
      <c r="H88" s="91" t="s">
        <v>146</v>
      </c>
      <c r="I88" s="91" t="s">
        <v>146</v>
      </c>
      <c r="J88" s="91" t="s">
        <v>146</v>
      </c>
    </row>
    <row r="89" spans="1:10">
      <c r="A89" s="43" t="s">
        <v>117</v>
      </c>
      <c r="B89" s="43"/>
      <c r="C89" s="64"/>
      <c r="D89" s="64"/>
      <c r="E89" s="64"/>
      <c r="F89" s="64"/>
      <c r="G89" s="64"/>
      <c r="H89" s="64"/>
      <c r="I89" s="64"/>
      <c r="J89" s="64"/>
    </row>
    <row r="90" spans="1:10" ht="54">
      <c r="A90" s="46" t="s">
        <v>78</v>
      </c>
      <c r="B90" s="859" t="s">
        <v>180</v>
      </c>
      <c r="C90" s="64"/>
      <c r="D90" s="46" t="s">
        <v>146</v>
      </c>
      <c r="E90" s="46" t="s">
        <v>146</v>
      </c>
      <c r="F90" s="46" t="s">
        <v>146</v>
      </c>
      <c r="G90" s="46" t="s">
        <v>146</v>
      </c>
      <c r="H90" s="46" t="s">
        <v>146</v>
      </c>
      <c r="I90" s="46" t="s">
        <v>146</v>
      </c>
      <c r="J90" s="46" t="s">
        <v>146</v>
      </c>
    </row>
    <row r="91" spans="1:10" ht="54">
      <c r="A91" s="47" t="s">
        <v>79</v>
      </c>
      <c r="B91" s="859"/>
      <c r="C91" s="64"/>
      <c r="D91" s="47" t="s">
        <v>146</v>
      </c>
      <c r="E91" s="47" t="s">
        <v>146</v>
      </c>
      <c r="F91" s="47" t="s">
        <v>146</v>
      </c>
      <c r="G91" s="47" t="s">
        <v>146</v>
      </c>
      <c r="H91" s="47" t="s">
        <v>146</v>
      </c>
      <c r="I91" s="47" t="s">
        <v>146</v>
      </c>
      <c r="J91" s="47" t="s">
        <v>146</v>
      </c>
    </row>
    <row r="92" spans="1:10" ht="144">
      <c r="A92" s="47" t="s">
        <v>80</v>
      </c>
      <c r="B92" s="64"/>
      <c r="C92" s="64"/>
      <c r="D92" s="79"/>
      <c r="E92" s="79"/>
      <c r="F92" s="79"/>
      <c r="G92" s="79"/>
      <c r="H92" s="79"/>
      <c r="I92" s="79"/>
      <c r="J92" s="79" t="s">
        <v>139</v>
      </c>
    </row>
    <row r="93" spans="1:10" ht="72">
      <c r="A93" s="47" t="s">
        <v>81</v>
      </c>
      <c r="B93" s="81"/>
      <c r="C93" s="81"/>
      <c r="D93" s="101" t="s">
        <v>264</v>
      </c>
      <c r="E93" s="89"/>
      <c r="F93" s="89"/>
      <c r="G93" s="89"/>
      <c r="H93" s="89"/>
      <c r="I93" s="89"/>
      <c r="J93" s="102" t="s">
        <v>185</v>
      </c>
    </row>
    <row r="94" spans="1:10" ht="90">
      <c r="A94" s="83" t="s">
        <v>82</v>
      </c>
      <c r="B94" s="50"/>
      <c r="C94" s="83"/>
      <c r="D94" s="91" t="s">
        <v>240</v>
      </c>
      <c r="E94" s="83"/>
      <c r="F94" s="83"/>
      <c r="G94" s="83"/>
      <c r="H94" s="83"/>
      <c r="I94" s="83"/>
      <c r="J94" s="83" t="s">
        <v>188</v>
      </c>
    </row>
    <row r="95" spans="1:10">
      <c r="A95" s="43" t="s">
        <v>83</v>
      </c>
      <c r="B95" s="43"/>
      <c r="C95" s="64"/>
      <c r="D95" s="64"/>
      <c r="E95" s="64"/>
      <c r="F95" s="64"/>
      <c r="G95" s="64"/>
      <c r="H95" s="64"/>
      <c r="I95" s="64"/>
      <c r="J95" s="64"/>
    </row>
    <row r="96" spans="1:10" ht="36">
      <c r="A96" s="46" t="s">
        <v>84</v>
      </c>
      <c r="B96" s="859" t="s">
        <v>266</v>
      </c>
      <c r="C96" s="64"/>
      <c r="D96" s="46" t="s">
        <v>241</v>
      </c>
      <c r="E96" s="46"/>
      <c r="F96" s="46"/>
      <c r="G96" s="46"/>
      <c r="H96" s="46"/>
      <c r="I96" s="46"/>
      <c r="J96" s="46" t="s">
        <v>162</v>
      </c>
    </row>
    <row r="97" spans="1:10" ht="162" customHeight="1">
      <c r="A97" s="48" t="s">
        <v>85</v>
      </c>
      <c r="B97" s="866"/>
      <c r="C97" s="50"/>
      <c r="D97" s="50" t="s">
        <v>242</v>
      </c>
      <c r="E97" s="50"/>
      <c r="F97" s="50"/>
      <c r="G97" s="50"/>
      <c r="H97" s="50"/>
      <c r="I97" s="50"/>
      <c r="J97" s="50" t="s">
        <v>164</v>
      </c>
    </row>
    <row r="98" spans="1:10">
      <c r="A98" s="43" t="s">
        <v>86</v>
      </c>
      <c r="B98" s="43"/>
      <c r="C98" s="64"/>
      <c r="D98" s="64"/>
      <c r="E98" s="64"/>
      <c r="F98" s="64"/>
      <c r="G98" s="64"/>
      <c r="H98" s="64"/>
      <c r="I98" s="64"/>
      <c r="J98" s="64"/>
    </row>
    <row r="99" spans="1:10" ht="90">
      <c r="A99" s="46" t="s">
        <v>87</v>
      </c>
      <c r="B99" s="64" t="s">
        <v>189</v>
      </c>
      <c r="C99" s="64"/>
      <c r="D99" s="92" t="s">
        <v>243</v>
      </c>
      <c r="E99" s="46"/>
      <c r="F99" s="46"/>
      <c r="G99" s="46"/>
      <c r="H99" s="46"/>
      <c r="I99" s="46"/>
      <c r="J99" s="46" t="s">
        <v>165</v>
      </c>
    </row>
    <row r="100" spans="1:10" ht="54">
      <c r="A100" s="47" t="s">
        <v>118</v>
      </c>
      <c r="B100" s="81"/>
      <c r="C100" s="81"/>
      <c r="D100" s="47" t="s">
        <v>146</v>
      </c>
      <c r="E100" s="47" t="s">
        <v>146</v>
      </c>
      <c r="F100" s="47" t="s">
        <v>146</v>
      </c>
      <c r="G100" s="47" t="s">
        <v>146</v>
      </c>
      <c r="H100" s="47" t="s">
        <v>146</v>
      </c>
      <c r="I100" s="47" t="s">
        <v>146</v>
      </c>
      <c r="J100" s="47" t="s">
        <v>146</v>
      </c>
    </row>
    <row r="101" spans="1:10" ht="36">
      <c r="A101" s="83" t="s">
        <v>88</v>
      </c>
      <c r="B101" s="50"/>
      <c r="C101" s="50"/>
      <c r="D101" s="91" t="s">
        <v>245</v>
      </c>
      <c r="E101" s="83"/>
      <c r="F101" s="83"/>
      <c r="G101" s="83"/>
      <c r="H101" s="83"/>
      <c r="I101" s="83"/>
      <c r="J101" s="83" t="s">
        <v>165</v>
      </c>
    </row>
    <row r="102" spans="1:10">
      <c r="A102" s="43" t="s">
        <v>89</v>
      </c>
      <c r="B102" s="43"/>
      <c r="C102" s="64"/>
      <c r="D102" s="64"/>
      <c r="E102" s="64"/>
      <c r="F102" s="64"/>
      <c r="G102" s="64"/>
      <c r="H102" s="64"/>
      <c r="I102" s="64"/>
      <c r="J102" s="64"/>
    </row>
    <row r="103" spans="1:10" ht="72">
      <c r="A103" s="46" t="s">
        <v>90</v>
      </c>
      <c r="B103" s="859"/>
      <c r="C103" s="64"/>
      <c r="D103" s="96" t="s">
        <v>146</v>
      </c>
      <c r="E103" s="96" t="s">
        <v>146</v>
      </c>
      <c r="F103" s="96" t="s">
        <v>146</v>
      </c>
      <c r="G103" s="96" t="s">
        <v>146</v>
      </c>
      <c r="H103" s="96" t="s">
        <v>146</v>
      </c>
      <c r="I103" s="96" t="s">
        <v>146</v>
      </c>
      <c r="J103" s="96" t="s">
        <v>146</v>
      </c>
    </row>
    <row r="104" spans="1:10" ht="72">
      <c r="A104" s="48" t="s">
        <v>91</v>
      </c>
      <c r="B104" s="866"/>
      <c r="C104" s="50"/>
      <c r="D104" s="48" t="s">
        <v>146</v>
      </c>
      <c r="E104" s="48" t="s">
        <v>146</v>
      </c>
      <c r="F104" s="48" t="s">
        <v>146</v>
      </c>
      <c r="G104" s="48" t="s">
        <v>146</v>
      </c>
      <c r="H104" s="48" t="s">
        <v>146</v>
      </c>
      <c r="I104" s="48" t="s">
        <v>146</v>
      </c>
      <c r="J104" s="48" t="s">
        <v>146</v>
      </c>
    </row>
    <row r="105" spans="1:10">
      <c r="A105" s="43" t="s">
        <v>92</v>
      </c>
      <c r="B105" s="43"/>
      <c r="C105" s="64"/>
      <c r="D105" s="64"/>
      <c r="E105" s="64"/>
      <c r="F105" s="64"/>
      <c r="G105" s="64"/>
      <c r="H105" s="64"/>
      <c r="I105" s="64"/>
      <c r="J105" s="64"/>
    </row>
    <row r="106" spans="1:10" ht="37.5" customHeight="1">
      <c r="A106" s="46" t="s">
        <v>93</v>
      </c>
      <c r="B106" s="859" t="s">
        <v>183</v>
      </c>
      <c r="C106" s="64"/>
      <c r="D106" s="92" t="s">
        <v>248</v>
      </c>
      <c r="E106" s="46"/>
      <c r="F106" s="46"/>
      <c r="G106" s="46"/>
      <c r="H106" s="46"/>
      <c r="I106" s="46"/>
      <c r="J106" s="46" t="s">
        <v>157</v>
      </c>
    </row>
    <row r="107" spans="1:10" ht="54">
      <c r="A107" s="47" t="s">
        <v>94</v>
      </c>
      <c r="B107" s="859"/>
      <c r="C107" s="64"/>
      <c r="D107" s="47" t="s">
        <v>249</v>
      </c>
      <c r="E107" s="47"/>
      <c r="F107" s="47"/>
      <c r="G107" s="47"/>
      <c r="H107" s="47"/>
      <c r="I107" s="47"/>
      <c r="J107" s="47" t="s">
        <v>157</v>
      </c>
    </row>
    <row r="108" spans="1:10" ht="54">
      <c r="A108" s="47" t="s">
        <v>95</v>
      </c>
      <c r="B108" s="859"/>
      <c r="C108" s="64"/>
      <c r="D108" s="47" t="s">
        <v>250</v>
      </c>
      <c r="E108" s="47"/>
      <c r="F108" s="47"/>
      <c r="G108" s="47"/>
      <c r="H108" s="47"/>
      <c r="I108" s="47"/>
      <c r="J108" s="47" t="s">
        <v>157</v>
      </c>
    </row>
    <row r="109" spans="1:10" ht="36">
      <c r="A109" s="864" t="s">
        <v>96</v>
      </c>
      <c r="B109" s="90"/>
      <c r="C109" s="90"/>
      <c r="D109" s="47" t="s">
        <v>253</v>
      </c>
      <c r="E109" s="47"/>
      <c r="F109" s="47"/>
      <c r="G109" s="47"/>
      <c r="H109" s="47"/>
      <c r="I109" s="47"/>
      <c r="J109" s="47" t="s">
        <v>157</v>
      </c>
    </row>
    <row r="110" spans="1:10" ht="41.25" customHeight="1">
      <c r="A110" s="866"/>
      <c r="B110" s="91"/>
      <c r="C110" s="91"/>
      <c r="D110" s="91" t="s">
        <v>251</v>
      </c>
      <c r="E110" s="91"/>
      <c r="F110" s="91"/>
      <c r="G110" s="91"/>
      <c r="H110" s="91"/>
      <c r="I110" s="91"/>
      <c r="J110" s="91" t="s">
        <v>133</v>
      </c>
    </row>
    <row r="111" spans="1:10">
      <c r="A111" s="43" t="s">
        <v>97</v>
      </c>
      <c r="B111" s="43"/>
      <c r="C111" s="64"/>
      <c r="D111" s="64"/>
      <c r="E111" s="64"/>
      <c r="F111" s="64"/>
      <c r="G111" s="64"/>
      <c r="H111" s="64"/>
      <c r="I111" s="64"/>
      <c r="J111" s="64"/>
    </row>
    <row r="112" spans="1:10" ht="36">
      <c r="A112" s="859" t="s">
        <v>98</v>
      </c>
      <c r="B112" s="859" t="s">
        <v>184</v>
      </c>
      <c r="C112" s="64"/>
      <c r="D112" s="92" t="s">
        <v>258</v>
      </c>
      <c r="E112" s="46"/>
      <c r="F112" s="46"/>
      <c r="G112" s="46"/>
      <c r="H112" s="46"/>
      <c r="I112" s="46"/>
      <c r="J112" s="46" t="s">
        <v>259</v>
      </c>
    </row>
    <row r="113" spans="1:10" ht="72">
      <c r="A113" s="859"/>
      <c r="B113" s="859"/>
      <c r="C113" s="90"/>
      <c r="D113" s="47" t="s">
        <v>257</v>
      </c>
      <c r="E113" s="47"/>
      <c r="F113" s="47"/>
      <c r="G113" s="47"/>
      <c r="H113" s="47"/>
      <c r="I113" s="47"/>
      <c r="J113" s="47" t="s">
        <v>143</v>
      </c>
    </row>
    <row r="114" spans="1:10" ht="72">
      <c r="A114" s="860"/>
      <c r="B114" s="859"/>
      <c r="C114" s="90"/>
      <c r="D114" s="90" t="s">
        <v>260</v>
      </c>
      <c r="E114" s="90"/>
      <c r="F114" s="90"/>
      <c r="G114" s="90"/>
      <c r="H114" s="90"/>
      <c r="I114" s="90"/>
      <c r="J114" s="90" t="s">
        <v>215</v>
      </c>
    </row>
    <row r="115" spans="1:10" ht="198">
      <c r="A115" s="48" t="s">
        <v>99</v>
      </c>
      <c r="B115" s="866"/>
      <c r="C115" s="50"/>
      <c r="D115" s="48" t="s">
        <v>263</v>
      </c>
      <c r="E115" s="48"/>
      <c r="F115" s="48"/>
      <c r="G115" s="48"/>
      <c r="H115" s="48"/>
      <c r="I115" s="48"/>
      <c r="J115" s="48" t="s">
        <v>143</v>
      </c>
    </row>
  </sheetData>
  <mergeCells count="21">
    <mergeCell ref="B103:B104"/>
    <mergeCell ref="B106:B108"/>
    <mergeCell ref="A58:A59"/>
    <mergeCell ref="B96:B97"/>
    <mergeCell ref="B112:B115"/>
    <mergeCell ref="A60:A61"/>
    <mergeCell ref="A109:A110"/>
    <mergeCell ref="A112:A114"/>
    <mergeCell ref="A84:A86"/>
    <mergeCell ref="A3:A4"/>
    <mergeCell ref="A21:A22"/>
    <mergeCell ref="A30:A31"/>
    <mergeCell ref="A7:A8"/>
    <mergeCell ref="B13:B14"/>
    <mergeCell ref="B18:B20"/>
    <mergeCell ref="B49:B50"/>
    <mergeCell ref="B64:B65"/>
    <mergeCell ref="B90:B91"/>
    <mergeCell ref="H3:I3"/>
    <mergeCell ref="E3:F3"/>
    <mergeCell ref="B80:B81"/>
  </mergeCells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&amp;C&amp;"TH SarabunPSK,Regular"&amp;14&amp;P</oddFooter>
  </headerFooter>
  <rowBreaks count="10" manualBreakCount="10">
    <brk id="11" max="16383" man="1"/>
    <brk id="40" max="16383" man="1"/>
    <brk id="44" max="16383" man="1"/>
    <brk id="51" max="16383" man="1"/>
    <brk id="57" max="16383" man="1"/>
    <brk id="69" max="16383" man="1"/>
    <brk id="77" max="16383" man="1"/>
    <brk id="86" max="16383" man="1"/>
    <brk id="100" max="9" man="1"/>
    <brk id="11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10" workbookViewId="0">
      <selection activeCell="B8" sqref="B8"/>
    </sheetView>
  </sheetViews>
  <sheetFormatPr defaultColWidth="9.109375" defaultRowHeight="21"/>
  <cols>
    <col min="1" max="1" width="31.44140625" style="4" customWidth="1"/>
    <col min="2" max="7" width="10.6640625" style="4" customWidth="1"/>
    <col min="8" max="16384" width="9.109375" style="4"/>
  </cols>
  <sheetData>
    <row r="2" spans="1:7">
      <c r="B2" s="906" t="s">
        <v>730</v>
      </c>
      <c r="C2" s="906"/>
      <c r="D2" s="906"/>
      <c r="E2" s="906"/>
      <c r="F2" s="906"/>
      <c r="G2" s="243"/>
    </row>
    <row r="3" spans="1:7">
      <c r="B3" s="243">
        <v>1</v>
      </c>
      <c r="C3" s="243">
        <v>2</v>
      </c>
      <c r="D3" s="243">
        <v>3</v>
      </c>
      <c r="E3" s="243">
        <v>4</v>
      </c>
      <c r="F3" s="243">
        <v>5</v>
      </c>
      <c r="G3" s="243" t="s">
        <v>532</v>
      </c>
    </row>
    <row r="4" spans="1:7">
      <c r="A4" s="242" t="s">
        <v>2</v>
      </c>
      <c r="B4" s="296"/>
      <c r="C4" s="296"/>
      <c r="D4" s="296"/>
      <c r="E4" s="296"/>
      <c r="F4" s="296"/>
      <c r="G4" s="296">
        <f t="shared" ref="G4:G18" si="0">SUM(B4:F4)</f>
        <v>0</v>
      </c>
    </row>
    <row r="5" spans="1:7">
      <c r="A5" s="241" t="s">
        <v>3</v>
      </c>
      <c r="B5" s="297" t="s">
        <v>146</v>
      </c>
      <c r="C5" s="297" t="s">
        <v>146</v>
      </c>
      <c r="D5" s="297" t="s">
        <v>146</v>
      </c>
      <c r="E5" s="297">
        <v>2</v>
      </c>
      <c r="F5" s="297">
        <v>25</v>
      </c>
      <c r="G5" s="297">
        <f t="shared" si="0"/>
        <v>27</v>
      </c>
    </row>
    <row r="6" spans="1:7">
      <c r="A6" s="336" t="s">
        <v>4</v>
      </c>
      <c r="B6" s="297"/>
      <c r="C6" s="297"/>
      <c r="D6" s="297"/>
      <c r="E6" s="297"/>
      <c r="F6" s="297"/>
      <c r="G6" s="297">
        <f t="shared" si="0"/>
        <v>0</v>
      </c>
    </row>
    <row r="7" spans="1:7">
      <c r="A7" s="336" t="s">
        <v>5</v>
      </c>
      <c r="B7" s="297">
        <v>5</v>
      </c>
      <c r="C7" s="297"/>
      <c r="D7" s="297"/>
      <c r="E7" s="297"/>
      <c r="F7" s="297"/>
      <c r="G7" s="297">
        <f t="shared" si="0"/>
        <v>5</v>
      </c>
    </row>
    <row r="8" spans="1:7">
      <c r="A8" s="336" t="s">
        <v>6</v>
      </c>
      <c r="B8" s="297"/>
      <c r="C8" s="297"/>
      <c r="D8" s="297"/>
      <c r="E8" s="297"/>
      <c r="F8" s="297"/>
      <c r="G8" s="297">
        <f t="shared" si="0"/>
        <v>0</v>
      </c>
    </row>
    <row r="9" spans="1:7">
      <c r="A9" s="241" t="s">
        <v>7</v>
      </c>
      <c r="B9" s="297">
        <v>2</v>
      </c>
      <c r="C9" s="297" t="s">
        <v>146</v>
      </c>
      <c r="D9" s="297" t="s">
        <v>146</v>
      </c>
      <c r="E9" s="297" t="s">
        <v>146</v>
      </c>
      <c r="F9" s="297">
        <v>33</v>
      </c>
      <c r="G9" s="297">
        <f t="shared" si="0"/>
        <v>35</v>
      </c>
    </row>
    <row r="10" spans="1:7">
      <c r="A10" s="27" t="s">
        <v>8</v>
      </c>
      <c r="B10" s="297">
        <v>11</v>
      </c>
      <c r="C10" s="297" t="s">
        <v>146</v>
      </c>
      <c r="D10" s="297" t="s">
        <v>146</v>
      </c>
      <c r="E10" s="297">
        <v>2</v>
      </c>
      <c r="F10" s="297">
        <v>17</v>
      </c>
      <c r="G10" s="297">
        <f t="shared" si="0"/>
        <v>30</v>
      </c>
    </row>
    <row r="11" spans="1:7">
      <c r="A11" s="241" t="s">
        <v>9</v>
      </c>
      <c r="B11" s="297">
        <v>3</v>
      </c>
      <c r="C11" s="297" t="s">
        <v>146</v>
      </c>
      <c r="D11" s="297">
        <v>3</v>
      </c>
      <c r="E11" s="297">
        <v>2</v>
      </c>
      <c r="F11" s="297">
        <v>29</v>
      </c>
      <c r="G11" s="297">
        <f t="shared" si="0"/>
        <v>37</v>
      </c>
    </row>
    <row r="12" spans="1:7">
      <c r="A12" s="27" t="s">
        <v>10</v>
      </c>
      <c r="B12" s="297" t="s">
        <v>146</v>
      </c>
      <c r="C12" s="297" t="s">
        <v>146</v>
      </c>
      <c r="D12" s="297" t="s">
        <v>146</v>
      </c>
      <c r="E12" s="297" t="s">
        <v>146</v>
      </c>
      <c r="F12" s="297">
        <v>15</v>
      </c>
      <c r="G12" s="297">
        <f t="shared" si="0"/>
        <v>15</v>
      </c>
    </row>
    <row r="13" spans="1:7">
      <c r="A13" s="241" t="s">
        <v>11</v>
      </c>
      <c r="B13" s="297" t="s">
        <v>146</v>
      </c>
      <c r="C13" s="297" t="s">
        <v>146</v>
      </c>
      <c r="D13" s="297">
        <v>1</v>
      </c>
      <c r="E13" s="297" t="s">
        <v>146</v>
      </c>
      <c r="F13" s="297">
        <v>17</v>
      </c>
      <c r="G13" s="297">
        <f t="shared" si="0"/>
        <v>18</v>
      </c>
    </row>
    <row r="14" spans="1:7">
      <c r="A14" s="27" t="s">
        <v>12</v>
      </c>
      <c r="B14" s="297" t="s">
        <v>146</v>
      </c>
      <c r="C14" s="297" t="s">
        <v>146</v>
      </c>
      <c r="D14" s="297" t="s">
        <v>146</v>
      </c>
      <c r="E14" s="297" t="s">
        <v>146</v>
      </c>
      <c r="F14" s="297">
        <v>14</v>
      </c>
      <c r="G14" s="297">
        <f t="shared" si="0"/>
        <v>14</v>
      </c>
    </row>
    <row r="15" spans="1:7">
      <c r="A15" s="27" t="s">
        <v>13</v>
      </c>
      <c r="B15" s="297" t="s">
        <v>146</v>
      </c>
      <c r="C15" s="297" t="s">
        <v>146</v>
      </c>
      <c r="D15" s="297" t="s">
        <v>146</v>
      </c>
      <c r="E15" s="297" t="s">
        <v>146</v>
      </c>
      <c r="F15" s="297">
        <v>21</v>
      </c>
      <c r="G15" s="297">
        <f t="shared" si="0"/>
        <v>21</v>
      </c>
    </row>
    <row r="16" spans="1:7">
      <c r="A16" s="241" t="s">
        <v>14</v>
      </c>
      <c r="B16" s="297" t="s">
        <v>146</v>
      </c>
      <c r="C16" s="297" t="s">
        <v>146</v>
      </c>
      <c r="D16" s="297" t="s">
        <v>146</v>
      </c>
      <c r="E16" s="297" t="s">
        <v>146</v>
      </c>
      <c r="F16" s="297">
        <v>18</v>
      </c>
      <c r="G16" s="297">
        <f t="shared" si="0"/>
        <v>18</v>
      </c>
    </row>
    <row r="17" spans="1:7">
      <c r="A17" s="27" t="s">
        <v>15</v>
      </c>
      <c r="B17" s="297">
        <v>1</v>
      </c>
      <c r="C17" s="297">
        <v>1</v>
      </c>
      <c r="D17" s="297">
        <v>9</v>
      </c>
      <c r="E17" s="297" t="s">
        <v>146</v>
      </c>
      <c r="F17" s="297">
        <v>24</v>
      </c>
      <c r="G17" s="297">
        <f t="shared" si="0"/>
        <v>35</v>
      </c>
    </row>
    <row r="18" spans="1:7">
      <c r="A18" s="11" t="s">
        <v>16</v>
      </c>
      <c r="B18" s="298" t="s">
        <v>146</v>
      </c>
      <c r="C18" s="298" t="s">
        <v>146</v>
      </c>
      <c r="D18" s="298" t="s">
        <v>146</v>
      </c>
      <c r="E18" s="298" t="s">
        <v>146</v>
      </c>
      <c r="F18" s="298">
        <v>21</v>
      </c>
      <c r="G18" s="298">
        <f t="shared" si="0"/>
        <v>21</v>
      </c>
    </row>
  </sheetData>
  <mergeCells count="1">
    <mergeCell ref="B2:F2"/>
  </mergeCells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9"/>
  <sheetViews>
    <sheetView topLeftCell="A48" zoomScaleNormal="100" workbookViewId="0">
      <selection activeCell="G60" sqref="G60"/>
    </sheetView>
  </sheetViews>
  <sheetFormatPr defaultRowHeight="14.4"/>
  <cols>
    <col min="1" max="1" width="35.6640625" customWidth="1"/>
    <col min="2" max="2" width="31.6640625" hidden="1" customWidth="1"/>
    <col min="3" max="3" width="19.6640625" hidden="1" customWidth="1"/>
    <col min="4" max="4" width="39.6640625" customWidth="1"/>
    <col min="5" max="6" width="8.6640625" hidden="1" customWidth="1"/>
    <col min="7" max="7" width="24.6640625" customWidth="1"/>
    <col min="8" max="8" width="10.6640625" customWidth="1"/>
    <col min="9" max="10" width="13.6640625" hidden="1" customWidth="1"/>
    <col min="11" max="11" width="12.6640625" customWidth="1"/>
    <col min="12" max="22" width="8.6640625" hidden="1" customWidth="1"/>
    <col min="23" max="23" width="12.6640625" customWidth="1"/>
    <col min="24" max="27" width="7.6640625" customWidth="1"/>
    <col min="28" max="28" width="9.6640625" customWidth="1"/>
  </cols>
  <sheetData>
    <row r="1" spans="1:28" ht="25.8">
      <c r="A1" s="202" t="s">
        <v>1126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5.8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5.8">
      <c r="A4" s="202" t="s">
        <v>20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3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1067</v>
      </c>
      <c r="B6" s="2"/>
      <c r="C6" s="2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"/>
    </row>
    <row r="7" spans="1:28" ht="21" hidden="1" customHeight="1">
      <c r="A7" s="3" t="s">
        <v>1070</v>
      </c>
      <c r="B7" s="2"/>
      <c r="C7" s="2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"/>
    </row>
    <row r="8" spans="1:28" ht="18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">
      <c r="A9" s="862" t="s">
        <v>127</v>
      </c>
      <c r="B9" s="461" t="s">
        <v>323</v>
      </c>
      <c r="C9" s="461" t="s">
        <v>267</v>
      </c>
      <c r="D9" s="862" t="s">
        <v>337</v>
      </c>
      <c r="E9" s="912" t="s">
        <v>1050</v>
      </c>
      <c r="F9" s="913"/>
      <c r="G9" s="880" t="s">
        <v>340</v>
      </c>
      <c r="H9" s="862" t="s">
        <v>267</v>
      </c>
      <c r="I9" s="862" t="s">
        <v>385</v>
      </c>
      <c r="J9" s="880" t="s">
        <v>854</v>
      </c>
      <c r="K9" s="909" t="s">
        <v>968</v>
      </c>
      <c r="L9" s="916" t="s">
        <v>1035</v>
      </c>
      <c r="M9" s="917"/>
      <c r="N9" s="918"/>
      <c r="O9" s="885" t="s">
        <v>969</v>
      </c>
      <c r="P9" s="886"/>
      <c r="Q9" s="872" t="s">
        <v>344</v>
      </c>
      <c r="R9" s="874"/>
      <c r="S9" s="874"/>
      <c r="T9" s="874"/>
      <c r="U9" s="874"/>
      <c r="V9" s="873"/>
      <c r="W9" s="880" t="s">
        <v>1129</v>
      </c>
      <c r="X9" s="921" t="s">
        <v>1130</v>
      </c>
      <c r="Y9" s="922"/>
      <c r="Z9" s="922"/>
      <c r="AA9" s="923"/>
      <c r="AB9" s="862" t="s">
        <v>386</v>
      </c>
    </row>
    <row r="10" spans="1:28" ht="18">
      <c r="A10" s="871"/>
      <c r="B10" s="464"/>
      <c r="C10" s="464"/>
      <c r="D10" s="871"/>
      <c r="E10" s="914" t="s">
        <v>1033</v>
      </c>
      <c r="F10" s="914" t="s">
        <v>1034</v>
      </c>
      <c r="G10" s="881"/>
      <c r="H10" s="871"/>
      <c r="I10" s="871"/>
      <c r="J10" s="881"/>
      <c r="K10" s="910"/>
      <c r="L10" s="919" t="s">
        <v>849</v>
      </c>
      <c r="M10" s="919" t="s">
        <v>1036</v>
      </c>
      <c r="N10" s="919" t="s">
        <v>1037</v>
      </c>
      <c r="O10" s="887"/>
      <c r="P10" s="888"/>
      <c r="Q10" s="872" t="s">
        <v>341</v>
      </c>
      <c r="R10" s="873"/>
      <c r="S10" s="872" t="s">
        <v>342</v>
      </c>
      <c r="T10" s="873"/>
      <c r="U10" s="872" t="s">
        <v>343</v>
      </c>
      <c r="V10" s="873"/>
      <c r="W10" s="881"/>
      <c r="X10" s="921" t="s">
        <v>341</v>
      </c>
      <c r="Y10" s="923"/>
      <c r="Z10" s="921" t="s">
        <v>342</v>
      </c>
      <c r="AA10" s="923"/>
      <c r="AB10" s="871"/>
    </row>
    <row r="11" spans="1:28" ht="18">
      <c r="A11" s="863"/>
      <c r="B11" s="462"/>
      <c r="C11" s="462"/>
      <c r="D11" s="863"/>
      <c r="E11" s="915"/>
      <c r="F11" s="915"/>
      <c r="G11" s="911"/>
      <c r="H11" s="863"/>
      <c r="I11" s="863"/>
      <c r="J11" s="437"/>
      <c r="K11" s="636"/>
      <c r="L11" s="920"/>
      <c r="M11" s="920"/>
      <c r="N11" s="920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911"/>
      <c r="X11" s="437" t="s">
        <v>121</v>
      </c>
      <c r="Y11" s="437" t="s">
        <v>122</v>
      </c>
      <c r="Z11" s="437" t="s">
        <v>121</v>
      </c>
      <c r="AA11" s="437" t="s">
        <v>122</v>
      </c>
      <c r="AB11" s="863"/>
    </row>
    <row r="12" spans="1:28" ht="18">
      <c r="A12" s="105" t="s">
        <v>769</v>
      </c>
      <c r="B12" s="105"/>
      <c r="C12" s="105"/>
      <c r="D12" s="54"/>
      <c r="E12" s="54"/>
      <c r="F12" s="54"/>
      <c r="G12" s="54"/>
      <c r="H12" s="177"/>
      <c r="I12" s="177"/>
      <c r="J12" s="342"/>
      <c r="K12" s="342"/>
      <c r="L12" s="342"/>
      <c r="M12" s="342"/>
      <c r="N12" s="342"/>
      <c r="O12" s="342"/>
      <c r="P12" s="342"/>
      <c r="Q12" s="177"/>
      <c r="R12" s="177"/>
      <c r="S12" s="177"/>
      <c r="T12" s="177"/>
      <c r="U12" s="177"/>
      <c r="V12" s="177"/>
      <c r="W12" s="342"/>
      <c r="X12" s="342"/>
      <c r="Y12" s="342"/>
      <c r="Z12" s="342"/>
      <c r="AA12" s="342"/>
      <c r="AB12" s="54"/>
    </row>
    <row r="13" spans="1:28" ht="18.75" customHeight="1">
      <c r="A13" s="62" t="s">
        <v>22</v>
      </c>
      <c r="B13" s="866" t="s">
        <v>269</v>
      </c>
      <c r="C13" s="884" t="s">
        <v>326</v>
      </c>
      <c r="D13" s="158" t="s">
        <v>338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28" ht="108">
      <c r="A14" s="62" t="s">
        <v>22</v>
      </c>
      <c r="B14" s="907"/>
      <c r="C14" s="908"/>
      <c r="D14" s="538" t="s">
        <v>270</v>
      </c>
      <c r="E14" s="542" t="s">
        <v>1049</v>
      </c>
      <c r="F14" s="539"/>
      <c r="G14" s="538" t="s">
        <v>702</v>
      </c>
      <c r="H14" s="539" t="s">
        <v>703</v>
      </c>
      <c r="I14" s="539" t="s">
        <v>387</v>
      </c>
      <c r="J14" s="544" t="s">
        <v>703</v>
      </c>
      <c r="K14" s="544" t="s">
        <v>978</v>
      </c>
      <c r="L14" s="544"/>
      <c r="M14" s="544"/>
      <c r="N14" s="542" t="s">
        <v>1049</v>
      </c>
      <c r="O14" s="539" t="s">
        <v>146</v>
      </c>
      <c r="P14" s="539" t="s">
        <v>146</v>
      </c>
      <c r="Q14" s="539" t="s">
        <v>146</v>
      </c>
      <c r="R14" s="539" t="s">
        <v>146</v>
      </c>
      <c r="S14" s="539" t="s">
        <v>146</v>
      </c>
      <c r="T14" s="539" t="s">
        <v>146</v>
      </c>
      <c r="U14" s="539" t="s">
        <v>146</v>
      </c>
      <c r="V14" s="539" t="s">
        <v>146</v>
      </c>
      <c r="W14" s="544"/>
      <c r="X14" s="544"/>
      <c r="Y14" s="544"/>
      <c r="Z14" s="544"/>
      <c r="AA14" s="544"/>
      <c r="AB14" s="538" t="s">
        <v>129</v>
      </c>
    </row>
    <row r="15" spans="1:28" ht="108">
      <c r="A15" s="62" t="s">
        <v>22</v>
      </c>
      <c r="B15" s="907"/>
      <c r="C15" s="908"/>
      <c r="D15" s="545" t="s">
        <v>339</v>
      </c>
      <c r="E15" s="553"/>
      <c r="F15" s="553"/>
      <c r="G15" s="546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6"/>
    </row>
    <row r="16" spans="1:28" ht="108">
      <c r="A16" s="62" t="s">
        <v>22</v>
      </c>
      <c r="B16" s="907"/>
      <c r="C16" s="908"/>
      <c r="D16" s="538" t="s">
        <v>271</v>
      </c>
      <c r="E16" s="542" t="s">
        <v>1049</v>
      </c>
      <c r="F16" s="539"/>
      <c r="G16" s="538" t="s">
        <v>704</v>
      </c>
      <c r="H16" s="539" t="s">
        <v>705</v>
      </c>
      <c r="I16" s="539" t="s">
        <v>387</v>
      </c>
      <c r="J16" s="539" t="s">
        <v>906</v>
      </c>
      <c r="K16" s="539" t="s">
        <v>906</v>
      </c>
      <c r="L16" s="539"/>
      <c r="M16" s="539"/>
      <c r="N16" s="542" t="s">
        <v>1049</v>
      </c>
      <c r="O16" s="539" t="s">
        <v>146</v>
      </c>
      <c r="P16" s="539" t="s">
        <v>146</v>
      </c>
      <c r="Q16" s="539" t="s">
        <v>146</v>
      </c>
      <c r="R16" s="539" t="s">
        <v>146</v>
      </c>
      <c r="S16" s="539" t="s">
        <v>146</v>
      </c>
      <c r="T16" s="539" t="s">
        <v>146</v>
      </c>
      <c r="U16" s="539" t="s">
        <v>146</v>
      </c>
      <c r="V16" s="539" t="s">
        <v>146</v>
      </c>
      <c r="W16" s="632"/>
      <c r="X16" s="632"/>
      <c r="Y16" s="632"/>
      <c r="Z16" s="632"/>
      <c r="AA16" s="632"/>
      <c r="AB16" s="538" t="s">
        <v>129</v>
      </c>
    </row>
    <row r="17" spans="1:28" ht="108">
      <c r="A17" s="62" t="s">
        <v>22</v>
      </c>
      <c r="B17" s="907"/>
      <c r="C17" s="908"/>
      <c r="D17" s="197" t="s">
        <v>1058</v>
      </c>
      <c r="E17" s="542" t="s">
        <v>1049</v>
      </c>
      <c r="F17" s="541"/>
      <c r="G17" s="197" t="s">
        <v>659</v>
      </c>
      <c r="H17" s="478" t="s">
        <v>1056</v>
      </c>
      <c r="I17" s="469" t="s">
        <v>387</v>
      </c>
      <c r="J17" s="469" t="s">
        <v>857</v>
      </c>
      <c r="K17" s="474" t="s">
        <v>1057</v>
      </c>
      <c r="L17" s="542" t="s">
        <v>1049</v>
      </c>
      <c r="M17" s="474"/>
      <c r="N17" s="474"/>
      <c r="O17" s="474" t="s">
        <v>146</v>
      </c>
      <c r="P17" s="474" t="s">
        <v>146</v>
      </c>
      <c r="Q17" s="474">
        <v>0.28000000000000003</v>
      </c>
      <c r="R17" s="474">
        <v>0.28000000000000003</v>
      </c>
      <c r="S17" s="474" t="s">
        <v>146</v>
      </c>
      <c r="T17" s="474" t="s">
        <v>146</v>
      </c>
      <c r="U17" s="474">
        <v>0.28000000000000003</v>
      </c>
      <c r="V17" s="474">
        <v>0.28000000000000003</v>
      </c>
      <c r="W17" s="205"/>
      <c r="X17" s="205"/>
      <c r="Y17" s="205"/>
      <c r="Z17" s="205"/>
      <c r="AA17" s="205"/>
      <c r="AB17" s="475" t="s">
        <v>145</v>
      </c>
    </row>
    <row r="18" spans="1:28" ht="18.75" customHeight="1">
      <c r="A18" s="574" t="s">
        <v>25</v>
      </c>
      <c r="B18" s="470"/>
      <c r="C18" s="470"/>
      <c r="D18" s="545" t="s">
        <v>345</v>
      </c>
      <c r="E18" s="553"/>
      <c r="F18" s="553"/>
      <c r="G18" s="546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547"/>
      <c r="T18" s="547"/>
      <c r="U18" s="547"/>
      <c r="V18" s="547"/>
      <c r="W18" s="547"/>
      <c r="X18" s="547"/>
      <c r="Y18" s="547"/>
      <c r="Z18" s="547"/>
      <c r="AA18" s="547"/>
      <c r="AB18" s="546"/>
    </row>
    <row r="19" spans="1:28" ht="72">
      <c r="A19" s="574" t="s">
        <v>25</v>
      </c>
      <c r="B19" s="470"/>
      <c r="C19" s="470"/>
      <c r="D19" s="538" t="s">
        <v>706</v>
      </c>
      <c r="E19" s="542" t="s">
        <v>1049</v>
      </c>
      <c r="F19" s="539"/>
      <c r="G19" s="538" t="s">
        <v>707</v>
      </c>
      <c r="H19" s="205" t="s">
        <v>645</v>
      </c>
      <c r="I19" s="205" t="s">
        <v>387</v>
      </c>
      <c r="J19" s="205" t="s">
        <v>527</v>
      </c>
      <c r="K19" s="205" t="s">
        <v>597</v>
      </c>
      <c r="L19" s="205"/>
      <c r="M19" s="205"/>
      <c r="N19" s="542" t="s">
        <v>1049</v>
      </c>
      <c r="O19" s="539" t="s">
        <v>146</v>
      </c>
      <c r="P19" s="539" t="s">
        <v>146</v>
      </c>
      <c r="Q19" s="205" t="s">
        <v>146</v>
      </c>
      <c r="R19" s="205" t="s">
        <v>146</v>
      </c>
      <c r="S19" s="205" t="s">
        <v>146</v>
      </c>
      <c r="T19" s="205">
        <v>0.2</v>
      </c>
      <c r="U19" s="205" t="s">
        <v>146</v>
      </c>
      <c r="V19" s="205">
        <v>0.2</v>
      </c>
      <c r="W19" s="205"/>
      <c r="X19" s="205"/>
      <c r="Y19" s="205"/>
      <c r="Z19" s="205"/>
      <c r="AA19" s="205"/>
      <c r="AB19" s="540" t="s">
        <v>129</v>
      </c>
    </row>
    <row r="20" spans="1:28" ht="18">
      <c r="A20" s="105" t="s">
        <v>101</v>
      </c>
      <c r="B20" s="105"/>
      <c r="C20" s="105"/>
      <c r="D20" s="467"/>
      <c r="E20" s="342"/>
      <c r="F20" s="342"/>
      <c r="G20" s="467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467"/>
    </row>
    <row r="21" spans="1:28" ht="18.75" customHeight="1">
      <c r="A21" s="62" t="s">
        <v>27</v>
      </c>
      <c r="B21" s="71"/>
      <c r="C21" s="71"/>
      <c r="D21" s="158" t="s">
        <v>346</v>
      </c>
      <c r="E21" s="287"/>
      <c r="F21" s="287"/>
      <c r="G21" s="164"/>
      <c r="H21" s="182"/>
      <c r="I21" s="182"/>
      <c r="J21" s="179"/>
      <c r="K21" s="179"/>
      <c r="L21" s="179"/>
      <c r="M21" s="179"/>
      <c r="N21" s="179"/>
      <c r="O21" s="179"/>
      <c r="P21" s="179"/>
      <c r="Q21" s="182"/>
      <c r="R21" s="182"/>
      <c r="S21" s="182"/>
      <c r="T21" s="182"/>
      <c r="U21" s="182"/>
      <c r="V21" s="182"/>
      <c r="W21" s="179"/>
      <c r="X21" s="179"/>
      <c r="Y21" s="179"/>
      <c r="Z21" s="179"/>
      <c r="AA21" s="179"/>
      <c r="AB21" s="164"/>
    </row>
    <row r="22" spans="1:28" ht="36">
      <c r="A22" s="62" t="s">
        <v>27</v>
      </c>
      <c r="B22" s="476"/>
      <c r="C22" s="476"/>
      <c r="D22" s="538" t="s">
        <v>193</v>
      </c>
      <c r="E22" s="542" t="s">
        <v>1049</v>
      </c>
      <c r="F22" s="539"/>
      <c r="G22" s="538" t="s">
        <v>528</v>
      </c>
      <c r="H22" s="539" t="s">
        <v>585</v>
      </c>
      <c r="I22" s="539" t="s">
        <v>387</v>
      </c>
      <c r="J22" s="539" t="s">
        <v>585</v>
      </c>
      <c r="K22" s="539" t="s">
        <v>585</v>
      </c>
      <c r="L22" s="539"/>
      <c r="M22" s="542" t="s">
        <v>1049</v>
      </c>
      <c r="N22" s="539"/>
      <c r="O22" s="539"/>
      <c r="P22" s="539">
        <v>7.1900000000000006E-2</v>
      </c>
      <c r="Q22" s="539" t="s">
        <v>146</v>
      </c>
      <c r="R22" s="539" t="s">
        <v>146</v>
      </c>
      <c r="S22" s="539" t="s">
        <v>146</v>
      </c>
      <c r="T22" s="548" t="s">
        <v>146</v>
      </c>
      <c r="U22" s="539" t="s">
        <v>146</v>
      </c>
      <c r="V22" s="548" t="s">
        <v>146</v>
      </c>
      <c r="W22" s="632"/>
      <c r="X22" s="632"/>
      <c r="Y22" s="632"/>
      <c r="Z22" s="632"/>
      <c r="AA22" s="632"/>
      <c r="AB22" s="538" t="s">
        <v>143</v>
      </c>
    </row>
    <row r="23" spans="1:28" ht="18.75" customHeight="1">
      <c r="A23" s="574" t="s">
        <v>770</v>
      </c>
      <c r="B23" s="197"/>
      <c r="C23" s="197"/>
      <c r="D23" s="545" t="s">
        <v>347</v>
      </c>
      <c r="E23" s="553"/>
      <c r="F23" s="553"/>
      <c r="G23" s="546"/>
      <c r="H23" s="547"/>
      <c r="I23" s="547"/>
      <c r="J23" s="547"/>
      <c r="K23" s="547"/>
      <c r="L23" s="547"/>
      <c r="M23" s="547"/>
      <c r="N23" s="547"/>
      <c r="O23" s="547"/>
      <c r="P23" s="547"/>
      <c r="Q23" s="547"/>
      <c r="R23" s="547"/>
      <c r="S23" s="547"/>
      <c r="T23" s="547"/>
      <c r="U23" s="547"/>
      <c r="V23" s="547"/>
      <c r="W23" s="547"/>
      <c r="X23" s="547"/>
      <c r="Y23" s="547"/>
      <c r="Z23" s="547"/>
      <c r="AA23" s="547"/>
      <c r="AB23" s="546"/>
    </row>
    <row r="24" spans="1:28" ht="36">
      <c r="A24" s="574" t="s">
        <v>770</v>
      </c>
      <c r="B24" s="197"/>
      <c r="C24" s="197"/>
      <c r="D24" s="556" t="s">
        <v>273</v>
      </c>
      <c r="E24" s="542" t="s">
        <v>1049</v>
      </c>
      <c r="F24" s="539"/>
      <c r="G24" s="538" t="s">
        <v>734</v>
      </c>
      <c r="H24" s="539" t="s">
        <v>735</v>
      </c>
      <c r="I24" s="539" t="s">
        <v>387</v>
      </c>
      <c r="J24" s="539" t="s">
        <v>755</v>
      </c>
      <c r="K24" s="539" t="s">
        <v>755</v>
      </c>
      <c r="L24" s="539"/>
      <c r="M24" s="542" t="s">
        <v>1049</v>
      </c>
      <c r="N24" s="539"/>
      <c r="O24" s="539">
        <v>0.03</v>
      </c>
      <c r="P24" s="539">
        <v>2.7900000000000001E-2</v>
      </c>
      <c r="Q24" s="539" t="s">
        <v>146</v>
      </c>
      <c r="R24" s="539" t="s">
        <v>146</v>
      </c>
      <c r="S24" s="539" t="s">
        <v>146</v>
      </c>
      <c r="T24" s="539">
        <v>0.06</v>
      </c>
      <c r="U24" s="539" t="s">
        <v>146</v>
      </c>
      <c r="V24" s="539">
        <v>0.06</v>
      </c>
      <c r="W24" s="632"/>
      <c r="X24" s="632"/>
      <c r="Y24" s="632"/>
      <c r="Z24" s="632"/>
      <c r="AA24" s="632"/>
      <c r="AB24" s="538" t="s">
        <v>133</v>
      </c>
    </row>
    <row r="25" spans="1:28" ht="36">
      <c r="A25" s="574" t="s">
        <v>770</v>
      </c>
      <c r="B25" s="197"/>
      <c r="C25" s="197"/>
      <c r="D25" s="639" t="s">
        <v>273</v>
      </c>
      <c r="E25" s="542" t="s">
        <v>1049</v>
      </c>
      <c r="F25" s="541"/>
      <c r="G25" s="197" t="s">
        <v>736</v>
      </c>
      <c r="H25" s="469" t="s">
        <v>737</v>
      </c>
      <c r="I25" s="469" t="s">
        <v>387</v>
      </c>
      <c r="J25" s="469" t="s">
        <v>898</v>
      </c>
      <c r="K25" s="525" t="s">
        <v>898</v>
      </c>
      <c r="L25" s="541"/>
      <c r="M25" s="542" t="s">
        <v>1049</v>
      </c>
      <c r="N25" s="541"/>
      <c r="O25" s="469" t="s">
        <v>146</v>
      </c>
      <c r="P25" s="469" t="s">
        <v>146</v>
      </c>
      <c r="Q25" s="469" t="s">
        <v>146</v>
      </c>
      <c r="R25" s="469" t="s">
        <v>146</v>
      </c>
      <c r="S25" s="469" t="s">
        <v>146</v>
      </c>
      <c r="T25" s="469" t="s">
        <v>146</v>
      </c>
      <c r="U25" s="469" t="s">
        <v>146</v>
      </c>
      <c r="V25" s="469" t="s">
        <v>146</v>
      </c>
      <c r="W25" s="633"/>
      <c r="X25" s="633"/>
      <c r="Y25" s="633"/>
      <c r="Z25" s="633"/>
      <c r="AA25" s="633"/>
      <c r="AB25" s="197" t="s">
        <v>133</v>
      </c>
    </row>
    <row r="26" spans="1:28" ht="36">
      <c r="A26" s="574" t="s">
        <v>770</v>
      </c>
      <c r="B26" s="598"/>
      <c r="C26" s="598"/>
      <c r="D26" s="598" t="s">
        <v>272</v>
      </c>
      <c r="E26" s="599"/>
      <c r="F26" s="542" t="s">
        <v>1049</v>
      </c>
      <c r="G26" s="598" t="s">
        <v>736</v>
      </c>
      <c r="H26" s="599" t="s">
        <v>738</v>
      </c>
      <c r="I26" s="599" t="s">
        <v>387</v>
      </c>
      <c r="J26" s="599" t="s">
        <v>860</v>
      </c>
      <c r="K26" s="599" t="s">
        <v>860</v>
      </c>
      <c r="L26" s="542" t="s">
        <v>1049</v>
      </c>
      <c r="M26" s="599"/>
      <c r="N26" s="599"/>
      <c r="O26" s="599" t="s">
        <v>146</v>
      </c>
      <c r="P26" s="599" t="s">
        <v>146</v>
      </c>
      <c r="Q26" s="599" t="s">
        <v>146</v>
      </c>
      <c r="R26" s="599" t="s">
        <v>146</v>
      </c>
      <c r="S26" s="599" t="s">
        <v>146</v>
      </c>
      <c r="T26" s="479">
        <v>1</v>
      </c>
      <c r="U26" s="599" t="s">
        <v>146</v>
      </c>
      <c r="V26" s="479">
        <v>1</v>
      </c>
      <c r="W26" s="632"/>
      <c r="X26" s="632"/>
      <c r="Y26" s="632"/>
      <c r="Z26" s="632"/>
      <c r="AA26" s="632"/>
      <c r="AB26" s="598" t="s">
        <v>133</v>
      </c>
    </row>
    <row r="27" spans="1:28" ht="18">
      <c r="A27" s="105" t="s">
        <v>30</v>
      </c>
      <c r="B27" s="105"/>
      <c r="C27" s="105"/>
      <c r="D27" s="467"/>
      <c r="E27" s="342"/>
      <c r="F27" s="342"/>
      <c r="G27" s="467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467"/>
    </row>
    <row r="28" spans="1:28" ht="18.75" customHeight="1">
      <c r="A28" s="62" t="s">
        <v>771</v>
      </c>
      <c r="B28" s="593"/>
      <c r="C28" s="593"/>
      <c r="D28" s="158" t="s">
        <v>348</v>
      </c>
      <c r="E28" s="287"/>
      <c r="F28" s="287"/>
      <c r="G28" s="76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76"/>
    </row>
    <row r="29" spans="1:28" ht="144">
      <c r="A29" s="62" t="s">
        <v>771</v>
      </c>
      <c r="B29" s="598"/>
      <c r="C29" s="598"/>
      <c r="D29" s="593" t="s">
        <v>739</v>
      </c>
      <c r="E29" s="542" t="s">
        <v>1049</v>
      </c>
      <c r="F29" s="594"/>
      <c r="G29" s="593" t="s">
        <v>734</v>
      </c>
      <c r="H29" s="594" t="s">
        <v>740</v>
      </c>
      <c r="I29" s="594" t="s">
        <v>387</v>
      </c>
      <c r="J29" s="594" t="s">
        <v>899</v>
      </c>
      <c r="K29" s="594" t="s">
        <v>1040</v>
      </c>
      <c r="L29" s="594"/>
      <c r="M29" s="542" t="s">
        <v>1049</v>
      </c>
      <c r="N29" s="594"/>
      <c r="O29" s="594">
        <v>1.526</v>
      </c>
      <c r="P29" s="594">
        <v>1.482</v>
      </c>
      <c r="Q29" s="594" t="s">
        <v>146</v>
      </c>
      <c r="R29" s="594" t="s">
        <v>146</v>
      </c>
      <c r="S29" s="548">
        <v>0.9345</v>
      </c>
      <c r="T29" s="548">
        <v>0.60709999999999997</v>
      </c>
      <c r="U29" s="548">
        <v>0.9345</v>
      </c>
      <c r="V29" s="548">
        <v>0.60709999999999997</v>
      </c>
      <c r="W29" s="632"/>
      <c r="X29" s="632"/>
      <c r="Y29" s="632"/>
      <c r="Z29" s="632"/>
      <c r="AA29" s="632"/>
      <c r="AB29" s="593" t="s">
        <v>133</v>
      </c>
    </row>
    <row r="30" spans="1:28" ht="144">
      <c r="A30" s="62" t="s">
        <v>771</v>
      </c>
      <c r="B30" s="598"/>
      <c r="C30" s="598"/>
      <c r="D30" s="598" t="s">
        <v>739</v>
      </c>
      <c r="E30" s="542" t="s">
        <v>1049</v>
      </c>
      <c r="F30" s="599"/>
      <c r="G30" s="598" t="s">
        <v>736</v>
      </c>
      <c r="H30" s="599" t="s">
        <v>738</v>
      </c>
      <c r="I30" s="599" t="s">
        <v>387</v>
      </c>
      <c r="J30" s="599" t="s">
        <v>900</v>
      </c>
      <c r="K30" s="599" t="s">
        <v>1041</v>
      </c>
      <c r="L30" s="599"/>
      <c r="M30" s="542" t="s">
        <v>1049</v>
      </c>
      <c r="N30" s="599"/>
      <c r="O30" s="599">
        <v>1.526</v>
      </c>
      <c r="P30" s="599">
        <v>1.482</v>
      </c>
      <c r="Q30" s="599" t="s">
        <v>146</v>
      </c>
      <c r="R30" s="599" t="s">
        <v>146</v>
      </c>
      <c r="S30" s="599" t="s">
        <v>146</v>
      </c>
      <c r="T30" s="599" t="s">
        <v>146</v>
      </c>
      <c r="U30" s="599" t="s">
        <v>146</v>
      </c>
      <c r="V30" s="599" t="s">
        <v>146</v>
      </c>
      <c r="W30" s="633"/>
      <c r="X30" s="633"/>
      <c r="Y30" s="633"/>
      <c r="Z30" s="633"/>
      <c r="AA30" s="633"/>
      <c r="AB30" s="598" t="s">
        <v>133</v>
      </c>
    </row>
    <row r="31" spans="1:28" ht="144">
      <c r="A31" s="62" t="s">
        <v>771</v>
      </c>
      <c r="B31" s="598"/>
      <c r="C31" s="598"/>
      <c r="D31" s="598" t="s">
        <v>658</v>
      </c>
      <c r="E31" s="599"/>
      <c r="F31" s="542" t="s">
        <v>1049</v>
      </c>
      <c r="G31" s="598" t="s">
        <v>659</v>
      </c>
      <c r="H31" s="599" t="s">
        <v>660</v>
      </c>
      <c r="I31" s="599" t="s">
        <v>387</v>
      </c>
      <c r="J31" s="599" t="s">
        <v>857</v>
      </c>
      <c r="K31" s="599" t="s">
        <v>857</v>
      </c>
      <c r="L31" s="542" t="s">
        <v>1049</v>
      </c>
      <c r="M31" s="599"/>
      <c r="N31" s="599"/>
      <c r="O31" s="599" t="s">
        <v>146</v>
      </c>
      <c r="P31" s="599" t="s">
        <v>146</v>
      </c>
      <c r="Q31" s="599"/>
      <c r="R31" s="599"/>
      <c r="S31" s="599"/>
      <c r="T31" s="599"/>
      <c r="U31" s="599"/>
      <c r="V31" s="599"/>
      <c r="W31" s="632"/>
      <c r="X31" s="632"/>
      <c r="Y31" s="632"/>
      <c r="Z31" s="632"/>
      <c r="AA31" s="632"/>
      <c r="AB31" s="598" t="s">
        <v>145</v>
      </c>
    </row>
    <row r="32" spans="1:28" ht="144">
      <c r="A32" s="62" t="s">
        <v>771</v>
      </c>
      <c r="B32" s="598"/>
      <c r="C32" s="598"/>
      <c r="D32" s="598" t="s">
        <v>281</v>
      </c>
      <c r="E32" s="599"/>
      <c r="F32" s="542" t="s">
        <v>1049</v>
      </c>
      <c r="G32" s="598" t="s">
        <v>708</v>
      </c>
      <c r="H32" s="599" t="s">
        <v>709</v>
      </c>
      <c r="I32" s="599" t="s">
        <v>387</v>
      </c>
      <c r="J32" s="599" t="s">
        <v>860</v>
      </c>
      <c r="K32" s="599" t="s">
        <v>979</v>
      </c>
      <c r="L32" s="542" t="s">
        <v>1049</v>
      </c>
      <c r="M32" s="599"/>
      <c r="N32" s="599"/>
      <c r="O32" s="599" t="s">
        <v>146</v>
      </c>
      <c r="P32" s="599" t="s">
        <v>146</v>
      </c>
      <c r="Q32" s="599" t="s">
        <v>146</v>
      </c>
      <c r="R32" s="599" t="s">
        <v>146</v>
      </c>
      <c r="S32" s="599" t="s">
        <v>146</v>
      </c>
      <c r="T32" s="599" t="s">
        <v>146</v>
      </c>
      <c r="U32" s="599" t="s">
        <v>146</v>
      </c>
      <c r="V32" s="599" t="s">
        <v>146</v>
      </c>
      <c r="W32" s="632"/>
      <c r="X32" s="632"/>
      <c r="Y32" s="632"/>
      <c r="Z32" s="632"/>
      <c r="AA32" s="632"/>
      <c r="AB32" s="598" t="s">
        <v>129</v>
      </c>
    </row>
    <row r="33" spans="1:28" ht="37.5" customHeight="1">
      <c r="A33" s="62" t="s">
        <v>1117</v>
      </c>
      <c r="B33" s="593"/>
      <c r="C33" s="593"/>
      <c r="D33" s="593" t="s">
        <v>277</v>
      </c>
      <c r="E33" s="542" t="s">
        <v>1049</v>
      </c>
      <c r="F33" s="594"/>
      <c r="G33" s="593" t="s">
        <v>907</v>
      </c>
      <c r="H33" s="594" t="s">
        <v>710</v>
      </c>
      <c r="I33" s="594" t="s">
        <v>387</v>
      </c>
      <c r="J33" s="594" t="s">
        <v>684</v>
      </c>
      <c r="K33" s="594" t="s">
        <v>918</v>
      </c>
      <c r="L33" s="542" t="s">
        <v>1049</v>
      </c>
      <c r="M33" s="594"/>
      <c r="N33" s="594"/>
      <c r="O33" s="594" t="s">
        <v>146</v>
      </c>
      <c r="P33" s="594" t="s">
        <v>146</v>
      </c>
      <c r="Q33" s="594" t="s">
        <v>146</v>
      </c>
      <c r="R33" s="594" t="s">
        <v>146</v>
      </c>
      <c r="S33" s="594" t="s">
        <v>146</v>
      </c>
      <c r="T33" s="594" t="s">
        <v>146</v>
      </c>
      <c r="U33" s="594" t="s">
        <v>146</v>
      </c>
      <c r="V33" s="594" t="s">
        <v>146</v>
      </c>
      <c r="W33" s="632"/>
      <c r="X33" s="632"/>
      <c r="Y33" s="632"/>
      <c r="Z33" s="632"/>
      <c r="AA33" s="632"/>
      <c r="AB33" s="593" t="s">
        <v>129</v>
      </c>
    </row>
    <row r="34" spans="1:28" ht="144">
      <c r="A34" s="62" t="s">
        <v>1117</v>
      </c>
      <c r="B34" s="197"/>
      <c r="C34" s="197"/>
      <c r="D34" s="197" t="s">
        <v>278</v>
      </c>
      <c r="E34" s="542" t="s">
        <v>1049</v>
      </c>
      <c r="F34" s="541"/>
      <c r="G34" s="197" t="s">
        <v>711</v>
      </c>
      <c r="H34" s="474" t="s">
        <v>731</v>
      </c>
      <c r="I34" s="474" t="s">
        <v>387</v>
      </c>
      <c r="J34" s="474" t="s">
        <v>908</v>
      </c>
      <c r="K34" s="474" t="s">
        <v>980</v>
      </c>
      <c r="L34" s="474"/>
      <c r="M34" s="474"/>
      <c r="N34" s="542" t="s">
        <v>1049</v>
      </c>
      <c r="O34" s="469" t="s">
        <v>146</v>
      </c>
      <c r="P34" s="469" t="s">
        <v>146</v>
      </c>
      <c r="Q34" s="474" t="s">
        <v>146</v>
      </c>
      <c r="R34" s="474" t="s">
        <v>146</v>
      </c>
      <c r="S34" s="474" t="s">
        <v>146</v>
      </c>
      <c r="T34" s="474" t="s">
        <v>146</v>
      </c>
      <c r="U34" s="474" t="s">
        <v>146</v>
      </c>
      <c r="V34" s="474" t="s">
        <v>146</v>
      </c>
      <c r="W34" s="474"/>
      <c r="X34" s="474"/>
      <c r="Y34" s="474"/>
      <c r="Z34" s="474"/>
      <c r="AA34" s="474"/>
      <c r="AB34" s="475" t="s">
        <v>129</v>
      </c>
    </row>
    <row r="35" spans="1:28" ht="144">
      <c r="A35" s="62" t="s">
        <v>1117</v>
      </c>
      <c r="B35" s="197"/>
      <c r="C35" s="197"/>
      <c r="D35" s="197" t="s">
        <v>279</v>
      </c>
      <c r="E35" s="542" t="s">
        <v>1049</v>
      </c>
      <c r="F35" s="541"/>
      <c r="G35" s="197" t="s">
        <v>708</v>
      </c>
      <c r="H35" s="474" t="s">
        <v>710</v>
      </c>
      <c r="I35" s="474" t="s">
        <v>387</v>
      </c>
      <c r="J35" s="474" t="s">
        <v>684</v>
      </c>
      <c r="K35" s="474" t="s">
        <v>981</v>
      </c>
      <c r="L35" s="474"/>
      <c r="M35" s="474"/>
      <c r="N35" s="542" t="s">
        <v>1049</v>
      </c>
      <c r="O35" s="469" t="s">
        <v>146</v>
      </c>
      <c r="P35" s="469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75" t="s">
        <v>129</v>
      </c>
    </row>
    <row r="36" spans="1:28" ht="144">
      <c r="A36" s="62" t="s">
        <v>1117</v>
      </c>
      <c r="B36" s="197"/>
      <c r="C36" s="197"/>
      <c r="D36" s="197" t="s">
        <v>280</v>
      </c>
      <c r="E36" s="542" t="s">
        <v>1049</v>
      </c>
      <c r="F36" s="541"/>
      <c r="G36" s="197" t="s">
        <v>712</v>
      </c>
      <c r="H36" s="474" t="s">
        <v>732</v>
      </c>
      <c r="I36" s="474" t="s">
        <v>387</v>
      </c>
      <c r="J36" s="474" t="s">
        <v>909</v>
      </c>
      <c r="K36" s="474" t="s">
        <v>982</v>
      </c>
      <c r="L36" s="542" t="s">
        <v>1049</v>
      </c>
      <c r="M36" s="474"/>
      <c r="N36" s="474"/>
      <c r="O36" s="469" t="s">
        <v>146</v>
      </c>
      <c r="P36" s="469" t="s">
        <v>146</v>
      </c>
      <c r="Q36" s="474" t="s">
        <v>146</v>
      </c>
      <c r="R36" s="474" t="s">
        <v>146</v>
      </c>
      <c r="S36" s="474" t="s">
        <v>146</v>
      </c>
      <c r="T36" s="474" t="s">
        <v>146</v>
      </c>
      <c r="U36" s="474" t="s">
        <v>146</v>
      </c>
      <c r="V36" s="474" t="s">
        <v>146</v>
      </c>
      <c r="W36" s="205"/>
      <c r="X36" s="205"/>
      <c r="Y36" s="205"/>
      <c r="Z36" s="205"/>
      <c r="AA36" s="205"/>
      <c r="AB36" s="475" t="s">
        <v>129</v>
      </c>
    </row>
    <row r="37" spans="1:28" ht="144">
      <c r="A37" s="62" t="s">
        <v>1117</v>
      </c>
      <c r="B37" s="197"/>
      <c r="C37" s="197"/>
      <c r="D37" s="197" t="s">
        <v>282</v>
      </c>
      <c r="E37" s="542" t="s">
        <v>1049</v>
      </c>
      <c r="F37" s="541"/>
      <c r="G37" s="197" t="s">
        <v>713</v>
      </c>
      <c r="H37" s="474" t="s">
        <v>733</v>
      </c>
      <c r="I37" s="474" t="s">
        <v>387</v>
      </c>
      <c r="J37" s="474" t="s">
        <v>857</v>
      </c>
      <c r="K37" s="474" t="s">
        <v>983</v>
      </c>
      <c r="L37" s="542" t="s">
        <v>1049</v>
      </c>
      <c r="M37" s="474"/>
      <c r="N37" s="474"/>
      <c r="O37" s="469" t="s">
        <v>146</v>
      </c>
      <c r="P37" s="469" t="s">
        <v>146</v>
      </c>
      <c r="Q37" s="474" t="s">
        <v>146</v>
      </c>
      <c r="R37" s="474" t="s">
        <v>146</v>
      </c>
      <c r="S37" s="474" t="s">
        <v>146</v>
      </c>
      <c r="T37" s="474" t="s">
        <v>146</v>
      </c>
      <c r="U37" s="474" t="s">
        <v>146</v>
      </c>
      <c r="V37" s="474" t="s">
        <v>146</v>
      </c>
      <c r="W37" s="205"/>
      <c r="X37" s="205"/>
      <c r="Y37" s="205"/>
      <c r="Z37" s="205"/>
      <c r="AA37" s="205"/>
      <c r="AB37" s="475" t="s">
        <v>129</v>
      </c>
    </row>
    <row r="38" spans="1:28" ht="36">
      <c r="A38" s="598" t="s">
        <v>772</v>
      </c>
      <c r="B38" s="598"/>
      <c r="C38" s="598"/>
      <c r="D38" s="598" t="s">
        <v>595</v>
      </c>
      <c r="E38" s="554" t="s">
        <v>1049</v>
      </c>
      <c r="F38" s="599"/>
      <c r="G38" s="598" t="s">
        <v>596</v>
      </c>
      <c r="H38" s="599" t="s">
        <v>597</v>
      </c>
      <c r="I38" s="599" t="s">
        <v>0</v>
      </c>
      <c r="J38" s="599" t="s">
        <v>527</v>
      </c>
      <c r="K38" s="599" t="s">
        <v>994</v>
      </c>
      <c r="L38" s="599"/>
      <c r="M38" s="599"/>
      <c r="N38" s="554" t="s">
        <v>1049</v>
      </c>
      <c r="O38" s="599" t="s">
        <v>146</v>
      </c>
      <c r="P38" s="599" t="s">
        <v>146</v>
      </c>
      <c r="Q38" s="599" t="s">
        <v>146</v>
      </c>
      <c r="R38" s="599" t="s">
        <v>146</v>
      </c>
      <c r="S38" s="599" t="s">
        <v>146</v>
      </c>
      <c r="T38" s="599" t="s">
        <v>146</v>
      </c>
      <c r="U38" s="599" t="s">
        <v>146</v>
      </c>
      <c r="V38" s="599" t="s">
        <v>146</v>
      </c>
      <c r="W38" s="633"/>
      <c r="X38" s="633"/>
      <c r="Y38" s="633"/>
      <c r="Z38" s="633"/>
      <c r="AA38" s="633"/>
      <c r="AB38" s="480" t="s">
        <v>137</v>
      </c>
    </row>
    <row r="39" spans="1:28" ht="18">
      <c r="A39" s="549" t="s">
        <v>36</v>
      </c>
      <c r="B39" s="549"/>
      <c r="C39" s="549"/>
      <c r="D39" s="467"/>
      <c r="E39" s="342"/>
      <c r="F39" s="342"/>
      <c r="G39" s="467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467"/>
    </row>
    <row r="40" spans="1:28" ht="18.75" customHeight="1">
      <c r="A40" s="62" t="s">
        <v>105</v>
      </c>
      <c r="B40" s="71"/>
      <c r="C40" s="71"/>
      <c r="D40" s="158" t="s">
        <v>349</v>
      </c>
      <c r="E40" s="287"/>
      <c r="F40" s="287"/>
      <c r="G40" s="164"/>
      <c r="H40" s="182"/>
      <c r="I40" s="182"/>
      <c r="J40" s="179"/>
      <c r="K40" s="179"/>
      <c r="L40" s="179"/>
      <c r="M40" s="179"/>
      <c r="N40" s="179"/>
      <c r="O40" s="179"/>
      <c r="P40" s="179"/>
      <c r="Q40" s="182"/>
      <c r="R40" s="182"/>
      <c r="S40" s="182"/>
      <c r="T40" s="182"/>
      <c r="U40" s="182"/>
      <c r="V40" s="182"/>
      <c r="W40" s="179"/>
      <c r="X40" s="179"/>
      <c r="Y40" s="179"/>
      <c r="Z40" s="179"/>
      <c r="AA40" s="179"/>
      <c r="AB40" s="164"/>
    </row>
    <row r="41" spans="1:28" ht="144">
      <c r="A41" s="62" t="s">
        <v>105</v>
      </c>
      <c r="B41" s="476"/>
      <c r="C41" s="476"/>
      <c r="D41" s="538" t="s">
        <v>283</v>
      </c>
      <c r="E41" s="542" t="s">
        <v>1049</v>
      </c>
      <c r="F41" s="539"/>
      <c r="G41" s="538" t="s">
        <v>714</v>
      </c>
      <c r="H41" s="539" t="s">
        <v>715</v>
      </c>
      <c r="I41" s="539" t="s">
        <v>387</v>
      </c>
      <c r="J41" s="539" t="s">
        <v>684</v>
      </c>
      <c r="K41" s="539" t="s">
        <v>716</v>
      </c>
      <c r="L41" s="539"/>
      <c r="M41" s="539"/>
      <c r="N41" s="542" t="s">
        <v>1049</v>
      </c>
      <c r="O41" s="539" t="s">
        <v>146</v>
      </c>
      <c r="P41" s="539" t="s">
        <v>146</v>
      </c>
      <c r="Q41" s="539" t="s">
        <v>146</v>
      </c>
      <c r="R41" s="539" t="s">
        <v>146</v>
      </c>
      <c r="S41" s="539" t="s">
        <v>146</v>
      </c>
      <c r="T41" s="539" t="s">
        <v>146</v>
      </c>
      <c r="U41" s="539" t="s">
        <v>146</v>
      </c>
      <c r="V41" s="539" t="s">
        <v>146</v>
      </c>
      <c r="W41" s="632"/>
      <c r="X41" s="632"/>
      <c r="Y41" s="632"/>
      <c r="Z41" s="632"/>
      <c r="AA41" s="632"/>
      <c r="AB41" s="538" t="s">
        <v>129</v>
      </c>
    </row>
    <row r="42" spans="1:28" ht="100.5" customHeight="1">
      <c r="A42" s="62" t="s">
        <v>105</v>
      </c>
      <c r="B42" s="476"/>
      <c r="C42" s="476"/>
      <c r="D42" s="197" t="s">
        <v>284</v>
      </c>
      <c r="E42" s="542" t="s">
        <v>1049</v>
      </c>
      <c r="F42" s="541"/>
      <c r="G42" s="197" t="s">
        <v>714</v>
      </c>
      <c r="H42" s="469" t="s">
        <v>716</v>
      </c>
      <c r="I42" s="469" t="s">
        <v>387</v>
      </c>
      <c r="J42" s="469" t="s">
        <v>684</v>
      </c>
      <c r="K42" s="469" t="s">
        <v>984</v>
      </c>
      <c r="L42" s="541"/>
      <c r="M42" s="541"/>
      <c r="N42" s="542" t="s">
        <v>1049</v>
      </c>
      <c r="O42" s="469" t="s">
        <v>146</v>
      </c>
      <c r="P42" s="469" t="s">
        <v>146</v>
      </c>
      <c r="Q42" s="469" t="s">
        <v>146</v>
      </c>
      <c r="R42" s="469" t="s">
        <v>146</v>
      </c>
      <c r="S42" s="469" t="s">
        <v>146</v>
      </c>
      <c r="T42" s="469" t="s">
        <v>146</v>
      </c>
      <c r="U42" s="469" t="s">
        <v>146</v>
      </c>
      <c r="V42" s="469" t="s">
        <v>146</v>
      </c>
      <c r="W42" s="633"/>
      <c r="X42" s="633"/>
      <c r="Y42" s="633"/>
      <c r="Z42" s="633"/>
      <c r="AA42" s="633"/>
      <c r="AB42" s="197" t="s">
        <v>129</v>
      </c>
    </row>
    <row r="43" spans="1:28" ht="18.75" customHeight="1">
      <c r="A43" s="651" t="s">
        <v>102</v>
      </c>
      <c r="B43" s="481"/>
      <c r="C43" s="481"/>
      <c r="D43" s="545" t="s">
        <v>350</v>
      </c>
      <c r="E43" s="553"/>
      <c r="F43" s="553"/>
      <c r="G43" s="550"/>
      <c r="H43" s="551"/>
      <c r="I43" s="551"/>
      <c r="J43" s="547"/>
      <c r="K43" s="547"/>
      <c r="L43" s="547"/>
      <c r="M43" s="547"/>
      <c r="N43" s="547"/>
      <c r="O43" s="547"/>
      <c r="P43" s="547"/>
      <c r="Q43" s="551"/>
      <c r="R43" s="551"/>
      <c r="S43" s="551"/>
      <c r="T43" s="551"/>
      <c r="U43" s="551"/>
      <c r="V43" s="551"/>
      <c r="W43" s="547"/>
      <c r="X43" s="547"/>
      <c r="Y43" s="547"/>
      <c r="Z43" s="547"/>
      <c r="AA43" s="547"/>
      <c r="AB43" s="550"/>
    </row>
    <row r="44" spans="1:28" ht="54">
      <c r="A44" s="651" t="s">
        <v>102</v>
      </c>
      <c r="B44" s="481"/>
      <c r="C44" s="481"/>
      <c r="D44" s="540" t="s">
        <v>199</v>
      </c>
      <c r="E44" s="542" t="s">
        <v>1049</v>
      </c>
      <c r="F44" s="205"/>
      <c r="G44" s="540"/>
      <c r="H44" s="205"/>
      <c r="I44" s="205" t="s">
        <v>387</v>
      </c>
      <c r="J44" s="205"/>
      <c r="K44" s="205" t="s">
        <v>974</v>
      </c>
      <c r="L44" s="205"/>
      <c r="M44" s="205"/>
      <c r="N44" s="542" t="s">
        <v>1049</v>
      </c>
      <c r="O44" s="205"/>
      <c r="P44" s="205"/>
      <c r="Q44" s="340"/>
      <c r="R44" s="340"/>
      <c r="S44" s="340"/>
      <c r="T44" s="340"/>
      <c r="U44" s="340"/>
      <c r="V44" s="340"/>
      <c r="W44" s="205"/>
      <c r="X44" s="205"/>
      <c r="Y44" s="205"/>
      <c r="Z44" s="205"/>
      <c r="AA44" s="205"/>
      <c r="AB44" s="540" t="s">
        <v>139</v>
      </c>
    </row>
    <row r="45" spans="1:28" ht="18">
      <c r="A45" s="105" t="s">
        <v>37</v>
      </c>
      <c r="B45" s="105"/>
      <c r="C45" s="105"/>
      <c r="D45" s="467"/>
      <c r="E45" s="342"/>
      <c r="F45" s="342"/>
      <c r="G45" s="467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467"/>
    </row>
    <row r="46" spans="1:28" ht="18.75" customHeight="1">
      <c r="A46" s="62" t="s">
        <v>38</v>
      </c>
      <c r="B46" s="71"/>
      <c r="C46" s="71"/>
      <c r="D46" s="158" t="s">
        <v>351</v>
      </c>
      <c r="E46" s="287"/>
      <c r="F46" s="287"/>
      <c r="G46" s="164"/>
      <c r="H46" s="182"/>
      <c r="I46" s="182"/>
      <c r="J46" s="179"/>
      <c r="K46" s="179"/>
      <c r="L46" s="179"/>
      <c r="M46" s="179"/>
      <c r="N46" s="179"/>
      <c r="O46" s="179"/>
      <c r="P46" s="179"/>
      <c r="Q46" s="182"/>
      <c r="R46" s="182"/>
      <c r="S46" s="182"/>
      <c r="T46" s="182"/>
      <c r="U46" s="182"/>
      <c r="V46" s="182"/>
      <c r="W46" s="179"/>
      <c r="X46" s="179"/>
      <c r="Y46" s="179"/>
      <c r="Z46" s="179"/>
      <c r="AA46" s="179"/>
      <c r="AB46" s="164"/>
    </row>
    <row r="47" spans="1:28" ht="108">
      <c r="A47" s="62" t="s">
        <v>38</v>
      </c>
      <c r="B47" s="476"/>
      <c r="C47" s="476"/>
      <c r="D47" s="538" t="s">
        <v>285</v>
      </c>
      <c r="E47" s="542" t="s">
        <v>1049</v>
      </c>
      <c r="F47" s="539"/>
      <c r="G47" s="208" t="s">
        <v>528</v>
      </c>
      <c r="H47" s="295" t="s">
        <v>613</v>
      </c>
      <c r="I47" s="295" t="s">
        <v>387</v>
      </c>
      <c r="J47" s="295" t="s">
        <v>636</v>
      </c>
      <c r="K47" s="295" t="s">
        <v>643</v>
      </c>
      <c r="L47" s="542" t="s">
        <v>1049</v>
      </c>
      <c r="M47" s="295"/>
      <c r="N47" s="295"/>
      <c r="O47" s="295"/>
      <c r="P47" s="295">
        <v>4.8599999999999997E-2</v>
      </c>
      <c r="Q47" s="295" t="s">
        <v>146</v>
      </c>
      <c r="R47" s="295" t="s">
        <v>146</v>
      </c>
      <c r="S47" s="295" t="s">
        <v>146</v>
      </c>
      <c r="T47" s="552" t="s">
        <v>146</v>
      </c>
      <c r="U47" s="295" t="s">
        <v>146</v>
      </c>
      <c r="V47" s="552" t="s">
        <v>146</v>
      </c>
      <c r="W47" s="295"/>
      <c r="X47" s="295"/>
      <c r="Y47" s="295"/>
      <c r="Z47" s="295"/>
      <c r="AA47" s="295"/>
      <c r="AB47" s="208" t="s">
        <v>143</v>
      </c>
    </row>
    <row r="48" spans="1:28" ht="108">
      <c r="A48" s="62" t="s">
        <v>38</v>
      </c>
      <c r="B48" s="476"/>
      <c r="C48" s="476"/>
      <c r="D48" s="197" t="s">
        <v>286</v>
      </c>
      <c r="E48" s="542" t="s">
        <v>1049</v>
      </c>
      <c r="F48" s="541"/>
      <c r="G48" s="197" t="s">
        <v>528</v>
      </c>
      <c r="H48" s="469" t="s">
        <v>529</v>
      </c>
      <c r="I48" s="469" t="s">
        <v>387</v>
      </c>
      <c r="J48" s="469" t="s">
        <v>529</v>
      </c>
      <c r="K48" s="469" t="s">
        <v>529</v>
      </c>
      <c r="L48" s="541"/>
      <c r="M48" s="542" t="s">
        <v>1049</v>
      </c>
      <c r="N48" s="541"/>
      <c r="O48" s="469"/>
      <c r="P48" s="469">
        <v>6.66</v>
      </c>
      <c r="Q48" s="469" t="s">
        <v>146</v>
      </c>
      <c r="R48" s="469" t="s">
        <v>146</v>
      </c>
      <c r="S48" s="469" t="s">
        <v>146</v>
      </c>
      <c r="T48" s="484" t="s">
        <v>146</v>
      </c>
      <c r="U48" s="469" t="s">
        <v>146</v>
      </c>
      <c r="V48" s="484" t="s">
        <v>146</v>
      </c>
      <c r="W48" s="633"/>
      <c r="X48" s="633"/>
      <c r="Y48" s="633"/>
      <c r="Z48" s="633"/>
      <c r="AA48" s="633"/>
      <c r="AB48" s="197" t="s">
        <v>143</v>
      </c>
    </row>
    <row r="49" spans="1:28" ht="108">
      <c r="A49" s="62" t="s">
        <v>38</v>
      </c>
      <c r="B49" s="197"/>
      <c r="C49" s="197"/>
      <c r="D49" s="197" t="s">
        <v>661</v>
      </c>
      <c r="E49" s="542" t="s">
        <v>1049</v>
      </c>
      <c r="F49" s="541"/>
      <c r="G49" s="197" t="s">
        <v>662</v>
      </c>
      <c r="H49" s="483" t="s">
        <v>750</v>
      </c>
      <c r="I49" s="483" t="s">
        <v>387</v>
      </c>
      <c r="J49" s="483" t="s">
        <v>915</v>
      </c>
      <c r="K49" s="483" t="s">
        <v>1059</v>
      </c>
      <c r="L49" s="483"/>
      <c r="M49" s="483"/>
      <c r="N49" s="542" t="s">
        <v>1049</v>
      </c>
      <c r="O49" s="483" t="s">
        <v>146</v>
      </c>
      <c r="P49" s="483" t="s">
        <v>146</v>
      </c>
      <c r="Q49" s="483" t="s">
        <v>146</v>
      </c>
      <c r="R49" s="483">
        <v>1E-3</v>
      </c>
      <c r="S49" s="483" t="s">
        <v>146</v>
      </c>
      <c r="T49" s="483" t="s">
        <v>146</v>
      </c>
      <c r="U49" s="483" t="s">
        <v>146</v>
      </c>
      <c r="V49" s="483">
        <v>1E-3</v>
      </c>
      <c r="W49" s="483"/>
      <c r="X49" s="483"/>
      <c r="Y49" s="483"/>
      <c r="Z49" s="483"/>
      <c r="AA49" s="483"/>
      <c r="AB49" s="482" t="s">
        <v>145</v>
      </c>
    </row>
  </sheetData>
  <autoFilter ref="A11:AB49"/>
  <mergeCells count="26">
    <mergeCell ref="A9:A11"/>
    <mergeCell ref="L9:N9"/>
    <mergeCell ref="L10:L11"/>
    <mergeCell ref="AB9:AB11"/>
    <mergeCell ref="Q10:R10"/>
    <mergeCell ref="S10:T10"/>
    <mergeCell ref="U10:V10"/>
    <mergeCell ref="W9:W11"/>
    <mergeCell ref="X9:AA9"/>
    <mergeCell ref="X10:Y10"/>
    <mergeCell ref="Z10:AA10"/>
    <mergeCell ref="M10:M11"/>
    <mergeCell ref="N10:N11"/>
    <mergeCell ref="Q9:V9"/>
    <mergeCell ref="B13:B17"/>
    <mergeCell ref="C13:C17"/>
    <mergeCell ref="K9:K10"/>
    <mergeCell ref="O9:P10"/>
    <mergeCell ref="D9:D11"/>
    <mergeCell ref="G9:G11"/>
    <mergeCell ref="H9:H11"/>
    <mergeCell ref="I9:I11"/>
    <mergeCell ref="J9:J10"/>
    <mergeCell ref="E9:F9"/>
    <mergeCell ref="E10:E11"/>
    <mergeCell ref="F10:F11"/>
  </mergeCells>
  <pageMargins left="0.39370078740157483" right="0.19685039370078741" top="0.74803149606299213" bottom="0.74803149606299213" header="0.31496062992125984" footer="0.31496062992125984"/>
  <pageSetup paperSize="9" scale="78" firstPageNumber="3" orientation="landscape" useFirstPageNumber="1" r:id="rId1"/>
  <headerFooter>
    <oddFooter>&amp;C&amp;"TH SarabunPSK,Regular"&amp;14&amp;P</oddFooter>
  </headerFooter>
  <rowBreaks count="5" manualBreakCount="5">
    <brk id="19" max="16383" man="1"/>
    <brk id="26" max="16383" man="1"/>
    <brk id="32" max="16383" man="1"/>
    <brk id="38" max="16383" man="1"/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I12:I49 O12:P13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4"/>
  <sheetViews>
    <sheetView workbookViewId="0">
      <selection sqref="A1:AB14"/>
    </sheetView>
  </sheetViews>
  <sheetFormatPr defaultRowHeight="14.4"/>
  <cols>
    <col min="1" max="1" width="35.6640625" customWidth="1"/>
    <col min="2" max="2" width="31.6640625" hidden="1" customWidth="1"/>
    <col min="3" max="3" width="19.6640625" hidden="1" customWidth="1"/>
    <col min="4" max="4" width="39.6640625" customWidth="1"/>
    <col min="5" max="6" width="8.6640625" hidden="1" customWidth="1"/>
    <col min="7" max="7" width="24.6640625" customWidth="1"/>
    <col min="8" max="8" width="10.6640625" customWidth="1"/>
    <col min="9" max="10" width="13.6640625" hidden="1" customWidth="1"/>
    <col min="11" max="11" width="12.6640625" customWidth="1"/>
    <col min="12" max="22" width="8.6640625" hidden="1" customWidth="1"/>
    <col min="23" max="23" width="12.6640625" customWidth="1"/>
    <col min="24" max="27" width="7.6640625" customWidth="1"/>
    <col min="28" max="28" width="9.6640625" customWidth="1"/>
  </cols>
  <sheetData>
    <row r="1" spans="1:28" ht="25.8">
      <c r="A1" s="202" t="s">
        <v>1127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5.8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5.8">
      <c r="A4" s="202" t="s">
        <v>106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1038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"/>
    </row>
    <row r="7" spans="1:28" ht="21" hidden="1" customHeight="1">
      <c r="A7" s="3" t="s">
        <v>1039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"/>
    </row>
    <row r="8" spans="1:28" ht="18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862" t="s">
        <v>127</v>
      </c>
      <c r="B9" s="461" t="s">
        <v>323</v>
      </c>
      <c r="C9" s="461" t="s">
        <v>267</v>
      </c>
      <c r="D9" s="862" t="s">
        <v>337</v>
      </c>
      <c r="E9" s="912" t="s">
        <v>1050</v>
      </c>
      <c r="F9" s="913"/>
      <c r="G9" s="862" t="s">
        <v>340</v>
      </c>
      <c r="H9" s="862" t="s">
        <v>267</v>
      </c>
      <c r="I9" s="862" t="s">
        <v>385</v>
      </c>
      <c r="J9" s="880" t="s">
        <v>854</v>
      </c>
      <c r="K9" s="909" t="s">
        <v>968</v>
      </c>
      <c r="L9" s="916" t="s">
        <v>1035</v>
      </c>
      <c r="M9" s="917"/>
      <c r="N9" s="918"/>
      <c r="O9" s="885" t="s">
        <v>969</v>
      </c>
      <c r="P9" s="886"/>
      <c r="Q9" s="872" t="s">
        <v>344</v>
      </c>
      <c r="R9" s="874"/>
      <c r="S9" s="874"/>
      <c r="T9" s="874"/>
      <c r="U9" s="874"/>
      <c r="V9" s="873"/>
      <c r="W9" s="880" t="s">
        <v>1129</v>
      </c>
      <c r="X9" s="921" t="s">
        <v>1130</v>
      </c>
      <c r="Y9" s="922"/>
      <c r="Z9" s="922"/>
      <c r="AA9" s="923"/>
      <c r="AB9" s="862" t="s">
        <v>386</v>
      </c>
    </row>
    <row r="10" spans="1:28" ht="18">
      <c r="A10" s="871"/>
      <c r="B10" s="464"/>
      <c r="C10" s="464"/>
      <c r="D10" s="871"/>
      <c r="E10" s="914" t="s">
        <v>1033</v>
      </c>
      <c r="F10" s="914" t="s">
        <v>1034</v>
      </c>
      <c r="G10" s="871"/>
      <c r="H10" s="871"/>
      <c r="I10" s="871"/>
      <c r="J10" s="881"/>
      <c r="K10" s="910"/>
      <c r="L10" s="919" t="s">
        <v>849</v>
      </c>
      <c r="M10" s="919" t="s">
        <v>1036</v>
      </c>
      <c r="N10" s="919" t="s">
        <v>1037</v>
      </c>
      <c r="O10" s="887"/>
      <c r="P10" s="888"/>
      <c r="Q10" s="872" t="s">
        <v>341</v>
      </c>
      <c r="R10" s="873"/>
      <c r="S10" s="872" t="s">
        <v>342</v>
      </c>
      <c r="T10" s="873"/>
      <c r="U10" s="872" t="s">
        <v>343</v>
      </c>
      <c r="V10" s="873"/>
      <c r="W10" s="881"/>
      <c r="X10" s="921" t="s">
        <v>341</v>
      </c>
      <c r="Y10" s="923"/>
      <c r="Z10" s="921" t="s">
        <v>342</v>
      </c>
      <c r="AA10" s="923"/>
      <c r="AB10" s="871"/>
    </row>
    <row r="11" spans="1:28" ht="18">
      <c r="A11" s="863"/>
      <c r="B11" s="462"/>
      <c r="C11" s="462"/>
      <c r="D11" s="863"/>
      <c r="E11" s="915"/>
      <c r="F11" s="915"/>
      <c r="G11" s="863"/>
      <c r="H11" s="863"/>
      <c r="I11" s="863"/>
      <c r="J11" s="437"/>
      <c r="K11" s="636"/>
      <c r="L11" s="920"/>
      <c r="M11" s="920"/>
      <c r="N11" s="920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911"/>
      <c r="X11" s="437" t="s">
        <v>121</v>
      </c>
      <c r="Y11" s="437" t="s">
        <v>122</v>
      </c>
      <c r="Z11" s="437" t="s">
        <v>121</v>
      </c>
      <c r="AA11" s="437" t="s">
        <v>122</v>
      </c>
      <c r="AB11" s="863"/>
    </row>
    <row r="12" spans="1:28" ht="18">
      <c r="A12" s="341" t="s">
        <v>49</v>
      </c>
      <c r="B12" s="341"/>
      <c r="C12" s="341"/>
      <c r="D12" s="467"/>
      <c r="E12" s="467"/>
      <c r="F12" s="467"/>
      <c r="G12" s="467"/>
      <c r="H12" s="342"/>
      <c r="I12" s="342"/>
      <c r="J12" s="178"/>
      <c r="K12" s="178"/>
      <c r="L12" s="178"/>
      <c r="M12" s="178"/>
      <c r="N12" s="178"/>
      <c r="O12" s="178"/>
      <c r="P12" s="178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467"/>
    </row>
    <row r="13" spans="1:28" ht="18.75" customHeight="1">
      <c r="A13" s="859" t="s">
        <v>773</v>
      </c>
      <c r="B13" s="463"/>
      <c r="C13" s="463"/>
      <c r="D13" s="158" t="s">
        <v>353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28" ht="87" customHeight="1">
      <c r="A14" s="866"/>
      <c r="B14" s="463"/>
      <c r="C14" s="463"/>
      <c r="D14" s="463" t="s">
        <v>202</v>
      </c>
      <c r="E14" s="542" t="s">
        <v>1049</v>
      </c>
      <c r="F14" s="522"/>
      <c r="G14" s="463" t="s">
        <v>596</v>
      </c>
      <c r="H14" s="465" t="s">
        <v>598</v>
      </c>
      <c r="I14" s="465" t="s">
        <v>0</v>
      </c>
      <c r="J14" s="465" t="s">
        <v>627</v>
      </c>
      <c r="K14" s="465" t="s">
        <v>598</v>
      </c>
      <c r="L14" s="523"/>
      <c r="M14" s="523"/>
      <c r="N14" s="542" t="s">
        <v>1049</v>
      </c>
      <c r="O14" s="465" t="s">
        <v>146</v>
      </c>
      <c r="P14" s="465" t="s">
        <v>146</v>
      </c>
      <c r="Q14" s="465" t="s">
        <v>146</v>
      </c>
      <c r="R14" s="465" t="s">
        <v>146</v>
      </c>
      <c r="S14" s="465" t="s">
        <v>146</v>
      </c>
      <c r="T14" s="465">
        <v>5.0000000000000001E-3</v>
      </c>
      <c r="U14" s="465" t="s">
        <v>146</v>
      </c>
      <c r="V14" s="465">
        <v>5.0000000000000001E-3</v>
      </c>
      <c r="W14" s="632"/>
      <c r="X14" s="632"/>
      <c r="Y14" s="632"/>
      <c r="Z14" s="632"/>
      <c r="AA14" s="632"/>
      <c r="AB14" s="248" t="s">
        <v>137</v>
      </c>
    </row>
  </sheetData>
  <mergeCells count="25">
    <mergeCell ref="E9:F9"/>
    <mergeCell ref="E10:E11"/>
    <mergeCell ref="F10:F11"/>
    <mergeCell ref="A13:A14"/>
    <mergeCell ref="K9:K10"/>
    <mergeCell ref="J9:J10"/>
    <mergeCell ref="A9:A11"/>
    <mergeCell ref="D9:D11"/>
    <mergeCell ref="G9:G11"/>
    <mergeCell ref="H9:H11"/>
    <mergeCell ref="I9:I11"/>
    <mergeCell ref="AB9:AB11"/>
    <mergeCell ref="Q10:R10"/>
    <mergeCell ref="S10:T10"/>
    <mergeCell ref="U10:V10"/>
    <mergeCell ref="L9:N9"/>
    <mergeCell ref="L10:L11"/>
    <mergeCell ref="M10:M11"/>
    <mergeCell ref="N10:N11"/>
    <mergeCell ref="W9:W11"/>
    <mergeCell ref="X9:AA9"/>
    <mergeCell ref="X10:Y10"/>
    <mergeCell ref="Z10:AA10"/>
    <mergeCell ref="O9:P10"/>
    <mergeCell ref="Q9:V9"/>
  </mergeCells>
  <pageMargins left="0.39370078740157483" right="0.19685039370078741" top="0.74803149606299213" bottom="0.74803149606299213" header="0.31496062992125984" footer="0.31496062992125984"/>
  <pageSetup paperSize="9" scale="78" firstPageNumber="10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I12:I14 O12:P13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35"/>
  <sheetViews>
    <sheetView topLeftCell="A30" zoomScaleNormal="100" workbookViewId="0">
      <selection sqref="A1:AB35"/>
    </sheetView>
  </sheetViews>
  <sheetFormatPr defaultRowHeight="14.4"/>
  <cols>
    <col min="1" max="1" width="35.6640625" customWidth="1"/>
    <col min="2" max="2" width="31.6640625" hidden="1" customWidth="1"/>
    <col min="3" max="3" width="19.6640625" hidden="1" customWidth="1"/>
    <col min="4" max="4" width="39.6640625" customWidth="1"/>
    <col min="5" max="6" width="8.6640625" hidden="1" customWidth="1"/>
    <col min="7" max="7" width="24.6640625" customWidth="1"/>
    <col min="8" max="8" width="10.6640625" customWidth="1"/>
    <col min="9" max="10" width="13.6640625" hidden="1" customWidth="1"/>
    <col min="11" max="11" width="12.6640625" customWidth="1"/>
    <col min="12" max="22" width="8.6640625" hidden="1" customWidth="1"/>
    <col min="23" max="23" width="12.6640625" customWidth="1"/>
    <col min="24" max="27" width="7.6640625" customWidth="1"/>
    <col min="28" max="28" width="9.6640625" customWidth="1"/>
  </cols>
  <sheetData>
    <row r="1" spans="1:30" ht="25.8">
      <c r="A1" s="202" t="s">
        <v>1127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30" ht="25.8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30" ht="18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30" ht="25.8">
      <c r="A4" s="202" t="s">
        <v>516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30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30" ht="21" hidden="1" customHeight="1">
      <c r="A6" s="3" t="s">
        <v>1031</v>
      </c>
      <c r="B6" s="1"/>
      <c r="C6" s="1"/>
      <c r="D6" s="1"/>
      <c r="E6" s="1"/>
      <c r="F6" s="1"/>
      <c r="G6" s="1"/>
      <c r="H6" s="1"/>
      <c r="I6" s="1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"/>
    </row>
    <row r="7" spans="1:30" ht="21" hidden="1" customHeight="1">
      <c r="A7" s="3" t="s">
        <v>1032</v>
      </c>
      <c r="B7" s="1"/>
      <c r="C7" s="1"/>
      <c r="D7" s="1"/>
      <c r="E7" s="1"/>
      <c r="F7" s="1"/>
      <c r="G7" s="1"/>
      <c r="H7" s="1"/>
      <c r="I7" s="1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"/>
    </row>
    <row r="8" spans="1:30" ht="18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30" ht="18.75" customHeight="1">
      <c r="A9" s="931" t="s">
        <v>127</v>
      </c>
      <c r="B9" s="485" t="s">
        <v>323</v>
      </c>
      <c r="C9" s="485" t="s">
        <v>267</v>
      </c>
      <c r="D9" s="931" t="s">
        <v>337</v>
      </c>
      <c r="E9" s="912" t="s">
        <v>1050</v>
      </c>
      <c r="F9" s="913"/>
      <c r="G9" s="931" t="s">
        <v>340</v>
      </c>
      <c r="H9" s="931" t="s">
        <v>267</v>
      </c>
      <c r="I9" s="931" t="s">
        <v>385</v>
      </c>
      <c r="J9" s="932" t="s">
        <v>854</v>
      </c>
      <c r="K9" s="930" t="s">
        <v>968</v>
      </c>
      <c r="L9" s="916" t="s">
        <v>1035</v>
      </c>
      <c r="M9" s="917"/>
      <c r="N9" s="918"/>
      <c r="O9" s="885" t="s">
        <v>969</v>
      </c>
      <c r="P9" s="886"/>
      <c r="Q9" s="931" t="s">
        <v>344</v>
      </c>
      <c r="R9" s="931"/>
      <c r="S9" s="931"/>
      <c r="T9" s="931"/>
      <c r="U9" s="931"/>
      <c r="V9" s="931"/>
      <c r="W9" s="880" t="s">
        <v>1129</v>
      </c>
      <c r="X9" s="921" t="s">
        <v>1130</v>
      </c>
      <c r="Y9" s="922"/>
      <c r="Z9" s="922"/>
      <c r="AA9" s="923"/>
      <c r="AB9" s="931" t="s">
        <v>386</v>
      </c>
    </row>
    <row r="10" spans="1:30" ht="18">
      <c r="A10" s="931"/>
      <c r="B10" s="485"/>
      <c r="C10" s="485"/>
      <c r="D10" s="931"/>
      <c r="E10" s="914" t="s">
        <v>1033</v>
      </c>
      <c r="F10" s="914" t="s">
        <v>1034</v>
      </c>
      <c r="G10" s="931"/>
      <c r="H10" s="931"/>
      <c r="I10" s="931"/>
      <c r="J10" s="880"/>
      <c r="K10" s="909"/>
      <c r="L10" s="919" t="s">
        <v>849</v>
      </c>
      <c r="M10" s="919" t="s">
        <v>1036</v>
      </c>
      <c r="N10" s="919" t="s">
        <v>1037</v>
      </c>
      <c r="O10" s="887"/>
      <c r="P10" s="888"/>
      <c r="Q10" s="931" t="s">
        <v>341</v>
      </c>
      <c r="R10" s="931"/>
      <c r="S10" s="931" t="s">
        <v>342</v>
      </c>
      <c r="T10" s="931"/>
      <c r="U10" s="931" t="s">
        <v>343</v>
      </c>
      <c r="V10" s="931"/>
      <c r="W10" s="881"/>
      <c r="X10" s="921" t="s">
        <v>341</v>
      </c>
      <c r="Y10" s="923"/>
      <c r="Z10" s="921" t="s">
        <v>342</v>
      </c>
      <c r="AA10" s="923"/>
      <c r="AB10" s="931"/>
    </row>
    <row r="11" spans="1:30" ht="18">
      <c r="A11" s="931"/>
      <c r="B11" s="485"/>
      <c r="C11" s="485"/>
      <c r="D11" s="931"/>
      <c r="E11" s="915"/>
      <c r="F11" s="915"/>
      <c r="G11" s="931"/>
      <c r="H11" s="931"/>
      <c r="I11" s="931"/>
      <c r="J11" s="437"/>
      <c r="K11" s="636"/>
      <c r="L11" s="920"/>
      <c r="M11" s="920"/>
      <c r="N11" s="920"/>
      <c r="O11" s="438" t="s">
        <v>121</v>
      </c>
      <c r="P11" s="438" t="s">
        <v>122</v>
      </c>
      <c r="Q11" s="485" t="s">
        <v>121</v>
      </c>
      <c r="R11" s="485" t="s">
        <v>122</v>
      </c>
      <c r="S11" s="485" t="s">
        <v>121</v>
      </c>
      <c r="T11" s="485" t="s">
        <v>122</v>
      </c>
      <c r="U11" s="485" t="s">
        <v>121</v>
      </c>
      <c r="V11" s="485" t="s">
        <v>122</v>
      </c>
      <c r="W11" s="911"/>
      <c r="X11" s="437" t="s">
        <v>121</v>
      </c>
      <c r="Y11" s="437" t="s">
        <v>122</v>
      </c>
      <c r="Z11" s="437" t="s">
        <v>121</v>
      </c>
      <c r="AA11" s="437" t="s">
        <v>122</v>
      </c>
      <c r="AB11" s="931"/>
    </row>
    <row r="12" spans="1:30" ht="18">
      <c r="A12" s="105" t="s">
        <v>53</v>
      </c>
      <c r="B12" s="105"/>
      <c r="C12" s="105"/>
      <c r="D12" s="562"/>
      <c r="E12" s="562"/>
      <c r="F12" s="562"/>
      <c r="G12" s="56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562"/>
    </row>
    <row r="13" spans="1:30" ht="18.75" customHeight="1">
      <c r="A13" s="859" t="s">
        <v>54</v>
      </c>
      <c r="B13" s="557" t="s">
        <v>288</v>
      </c>
      <c r="C13" s="558" t="s">
        <v>328</v>
      </c>
      <c r="D13" s="158" t="s">
        <v>354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30" ht="108">
      <c r="A14" s="866"/>
      <c r="B14" s="197"/>
      <c r="C14" s="469"/>
      <c r="D14" s="557" t="s">
        <v>599</v>
      </c>
      <c r="E14" s="542" t="s">
        <v>1049</v>
      </c>
      <c r="F14" s="557"/>
      <c r="G14" s="557" t="s">
        <v>600</v>
      </c>
      <c r="H14" s="558" t="s">
        <v>601</v>
      </c>
      <c r="I14" s="558" t="s">
        <v>0</v>
      </c>
      <c r="J14" s="558" t="s">
        <v>868</v>
      </c>
      <c r="K14" s="558" t="s">
        <v>995</v>
      </c>
      <c r="L14" s="558"/>
      <c r="M14" s="558"/>
      <c r="N14" s="542" t="s">
        <v>1049</v>
      </c>
      <c r="O14" s="558" t="s">
        <v>146</v>
      </c>
      <c r="P14" s="558" t="s">
        <v>146</v>
      </c>
      <c r="Q14" s="558" t="s">
        <v>146</v>
      </c>
      <c r="R14" s="558" t="s">
        <v>146</v>
      </c>
      <c r="S14" s="558" t="s">
        <v>146</v>
      </c>
      <c r="T14" s="558">
        <v>5.0000000000000001E-3</v>
      </c>
      <c r="U14" s="558" t="s">
        <v>146</v>
      </c>
      <c r="V14" s="558">
        <v>5.0000000000000001E-3</v>
      </c>
      <c r="W14" s="632"/>
      <c r="X14" s="632"/>
      <c r="Y14" s="632"/>
      <c r="Z14" s="632"/>
      <c r="AA14" s="632"/>
      <c r="AB14" s="248" t="s">
        <v>137</v>
      </c>
    </row>
    <row r="15" spans="1:30" ht="18">
      <c r="A15" s="105" t="s">
        <v>55</v>
      </c>
      <c r="B15" s="105"/>
      <c r="C15" s="105"/>
      <c r="D15" s="562"/>
      <c r="E15" s="562"/>
      <c r="F15" s="562"/>
      <c r="G15" s="56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562"/>
    </row>
    <row r="16" spans="1:30" ht="18.75" customHeight="1">
      <c r="A16" s="859" t="s">
        <v>56</v>
      </c>
      <c r="B16" s="557"/>
      <c r="C16" s="557"/>
      <c r="D16" s="158" t="s">
        <v>356</v>
      </c>
      <c r="E16" s="158"/>
      <c r="F16" s="158"/>
      <c r="G16" s="164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64"/>
    </row>
    <row r="17" spans="1:28" ht="97.5" customHeight="1">
      <c r="A17" s="866"/>
      <c r="B17" s="197"/>
      <c r="C17" s="197"/>
      <c r="D17" s="208" t="s">
        <v>205</v>
      </c>
      <c r="E17" s="542" t="s">
        <v>1049</v>
      </c>
      <c r="F17" s="208"/>
      <c r="G17" s="208" t="s">
        <v>586</v>
      </c>
      <c r="H17" s="295" t="s">
        <v>751</v>
      </c>
      <c r="I17" s="295" t="s">
        <v>0</v>
      </c>
      <c r="J17" s="295" t="s">
        <v>869</v>
      </c>
      <c r="K17" s="295" t="s">
        <v>869</v>
      </c>
      <c r="L17" s="295"/>
      <c r="M17" s="295"/>
      <c r="N17" s="542" t="s">
        <v>1049</v>
      </c>
      <c r="O17" s="295" t="s">
        <v>146</v>
      </c>
      <c r="P17" s="295" t="s">
        <v>146</v>
      </c>
      <c r="Q17" s="295" t="s">
        <v>146</v>
      </c>
      <c r="R17" s="295" t="s">
        <v>146</v>
      </c>
      <c r="S17" s="295" t="s">
        <v>146</v>
      </c>
      <c r="T17" s="295">
        <v>0.15</v>
      </c>
      <c r="U17" s="295" t="s">
        <v>146</v>
      </c>
      <c r="V17" s="295">
        <v>0.15</v>
      </c>
      <c r="W17" s="295"/>
      <c r="X17" s="295"/>
      <c r="Y17" s="295"/>
      <c r="Z17" s="295"/>
      <c r="AA17" s="295"/>
      <c r="AB17" s="572" t="s">
        <v>137</v>
      </c>
    </row>
    <row r="18" spans="1:28" ht="18.75" customHeight="1">
      <c r="A18" s="924" t="s">
        <v>57</v>
      </c>
      <c r="B18" s="197"/>
      <c r="C18" s="197"/>
      <c r="D18" s="545" t="s">
        <v>357</v>
      </c>
      <c r="E18" s="545"/>
      <c r="F18" s="545"/>
      <c r="G18" s="550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51"/>
      <c r="X18" s="551"/>
      <c r="Y18" s="551"/>
      <c r="Z18" s="551"/>
      <c r="AA18" s="551"/>
      <c r="AB18" s="550"/>
    </row>
    <row r="19" spans="1:28" ht="18.75" customHeight="1">
      <c r="A19" s="859"/>
      <c r="B19" s="197"/>
      <c r="C19" s="197"/>
      <c r="D19" s="556" t="s">
        <v>206</v>
      </c>
      <c r="E19" s="542" t="s">
        <v>1049</v>
      </c>
      <c r="F19" s="557"/>
      <c r="G19" s="557" t="s">
        <v>528</v>
      </c>
      <c r="H19" s="558" t="s">
        <v>613</v>
      </c>
      <c r="I19" s="558" t="s">
        <v>387</v>
      </c>
      <c r="J19" s="558" t="s">
        <v>857</v>
      </c>
      <c r="K19" s="558" t="s">
        <v>642</v>
      </c>
      <c r="L19" s="558"/>
      <c r="M19" s="558"/>
      <c r="N19" s="542" t="s">
        <v>1049</v>
      </c>
      <c r="O19" s="558" t="s">
        <v>146</v>
      </c>
      <c r="P19" s="558" t="s">
        <v>146</v>
      </c>
      <c r="Q19" s="558" t="s">
        <v>146</v>
      </c>
      <c r="R19" s="558" t="s">
        <v>146</v>
      </c>
      <c r="S19" s="558" t="s">
        <v>146</v>
      </c>
      <c r="T19" s="548" t="s">
        <v>146</v>
      </c>
      <c r="U19" s="558" t="s">
        <v>146</v>
      </c>
      <c r="V19" s="548" t="s">
        <v>146</v>
      </c>
      <c r="W19" s="637"/>
      <c r="X19" s="637"/>
      <c r="Y19" s="637"/>
      <c r="Z19" s="637"/>
      <c r="AA19" s="637"/>
      <c r="AB19" s="859" t="s">
        <v>143</v>
      </c>
    </row>
    <row r="20" spans="1:28" ht="36">
      <c r="A20" s="859"/>
      <c r="B20" s="197"/>
      <c r="C20" s="197"/>
      <c r="D20" s="556"/>
      <c r="E20" s="542" t="s">
        <v>1049</v>
      </c>
      <c r="F20" s="524"/>
      <c r="G20" s="197" t="s">
        <v>586</v>
      </c>
      <c r="H20" s="483" t="s">
        <v>767</v>
      </c>
      <c r="I20" s="483" t="s">
        <v>387</v>
      </c>
      <c r="J20" s="483" t="s">
        <v>857</v>
      </c>
      <c r="K20" s="483" t="s">
        <v>1051</v>
      </c>
      <c r="L20" s="483"/>
      <c r="M20" s="483"/>
      <c r="N20" s="542" t="s">
        <v>1049</v>
      </c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262"/>
      <c r="X20" s="262"/>
      <c r="Y20" s="262"/>
      <c r="Z20" s="262"/>
      <c r="AA20" s="262"/>
      <c r="AB20" s="859"/>
    </row>
    <row r="21" spans="1:28" ht="36">
      <c r="A21" s="859"/>
      <c r="B21" s="197"/>
      <c r="C21" s="197"/>
      <c r="D21" s="557"/>
      <c r="E21" s="542" t="s">
        <v>1049</v>
      </c>
      <c r="F21" s="524"/>
      <c r="G21" s="197" t="s">
        <v>538</v>
      </c>
      <c r="H21" s="483">
        <v>4.1500000000000004</v>
      </c>
      <c r="I21" s="483" t="s">
        <v>387</v>
      </c>
      <c r="J21" s="483" t="s">
        <v>857</v>
      </c>
      <c r="K21" s="483">
        <v>4.2300000000000004</v>
      </c>
      <c r="L21" s="483"/>
      <c r="M21" s="483"/>
      <c r="N21" s="542" t="s">
        <v>1049</v>
      </c>
      <c r="O21" s="483" t="s">
        <v>146</v>
      </c>
      <c r="P21" s="483" t="s">
        <v>146</v>
      </c>
      <c r="Q21" s="483" t="s">
        <v>146</v>
      </c>
      <c r="R21" s="483" t="s">
        <v>146</v>
      </c>
      <c r="S21" s="483" t="s">
        <v>146</v>
      </c>
      <c r="T21" s="483" t="s">
        <v>146</v>
      </c>
      <c r="U21" s="483" t="s">
        <v>146</v>
      </c>
      <c r="V21" s="483" t="s">
        <v>146</v>
      </c>
      <c r="W21" s="295"/>
      <c r="X21" s="295"/>
      <c r="Y21" s="295"/>
      <c r="Z21" s="295"/>
      <c r="AA21" s="295"/>
      <c r="AB21" s="208"/>
    </row>
    <row r="22" spans="1:28" ht="18.75" customHeight="1">
      <c r="A22" s="62"/>
      <c r="B22" s="197"/>
      <c r="C22" s="197"/>
      <c r="D22" s="482" t="s">
        <v>289</v>
      </c>
      <c r="E22" s="542" t="s">
        <v>1049</v>
      </c>
      <c r="F22" s="482"/>
      <c r="G22" s="925" t="s">
        <v>586</v>
      </c>
      <c r="H22" s="483" t="s">
        <v>732</v>
      </c>
      <c r="I22" s="483" t="s">
        <v>0</v>
      </c>
      <c r="J22" s="483" t="s">
        <v>860</v>
      </c>
      <c r="K22" s="483" t="s">
        <v>996</v>
      </c>
      <c r="L22" s="483"/>
      <c r="M22" s="483"/>
      <c r="N22" s="630" t="s">
        <v>1049</v>
      </c>
      <c r="O22" s="483" t="s">
        <v>146</v>
      </c>
      <c r="P22" s="483" t="s">
        <v>146</v>
      </c>
      <c r="Q22" s="483" t="s">
        <v>146</v>
      </c>
      <c r="R22" s="483" t="s">
        <v>146</v>
      </c>
      <c r="S22" s="483" t="s">
        <v>146</v>
      </c>
      <c r="T22" s="483">
        <v>0.14249999999999999</v>
      </c>
      <c r="U22" s="483" t="s">
        <v>146</v>
      </c>
      <c r="V22" s="483">
        <v>0.14249999999999999</v>
      </c>
      <c r="W22" s="638"/>
      <c r="X22" s="638"/>
      <c r="Y22" s="638"/>
      <c r="Z22" s="638"/>
      <c r="AA22" s="638"/>
      <c r="AB22" s="927" t="s">
        <v>137</v>
      </c>
    </row>
    <row r="23" spans="1:28" ht="57.75" customHeight="1">
      <c r="A23" s="62"/>
      <c r="B23" s="197"/>
      <c r="C23" s="197"/>
      <c r="D23" s="573" t="s">
        <v>290</v>
      </c>
      <c r="E23" s="482"/>
      <c r="F23" s="482"/>
      <c r="G23" s="926"/>
      <c r="H23" s="483" t="s">
        <v>752</v>
      </c>
      <c r="I23" s="483" t="s">
        <v>0</v>
      </c>
      <c r="J23" s="483" t="s">
        <v>895</v>
      </c>
      <c r="K23" s="483" t="s">
        <v>1124</v>
      </c>
      <c r="L23" s="483"/>
      <c r="M23" s="483"/>
      <c r="N23" s="483"/>
      <c r="O23" s="483" t="s">
        <v>146</v>
      </c>
      <c r="P23" s="483" t="s">
        <v>146</v>
      </c>
      <c r="Q23" s="483" t="s">
        <v>146</v>
      </c>
      <c r="R23" s="483" t="s">
        <v>146</v>
      </c>
      <c r="S23" s="483" t="s">
        <v>146</v>
      </c>
      <c r="T23" s="483">
        <v>0.1</v>
      </c>
      <c r="U23" s="483" t="s">
        <v>146</v>
      </c>
      <c r="V23" s="483">
        <v>0.1</v>
      </c>
      <c r="W23" s="262"/>
      <c r="X23" s="262"/>
      <c r="Y23" s="262"/>
      <c r="Z23" s="262"/>
      <c r="AA23" s="262"/>
      <c r="AB23" s="928"/>
    </row>
    <row r="24" spans="1:28" ht="18.75" customHeight="1">
      <c r="A24" s="63"/>
      <c r="B24" s="197"/>
      <c r="C24" s="197"/>
      <c r="D24" s="208"/>
      <c r="E24" s="542" t="s">
        <v>1049</v>
      </c>
      <c r="F24" s="482"/>
      <c r="G24" s="197" t="s">
        <v>602</v>
      </c>
      <c r="H24" s="469" t="s">
        <v>603</v>
      </c>
      <c r="I24" s="469" t="s">
        <v>0</v>
      </c>
      <c r="J24" s="469" t="s">
        <v>870</v>
      </c>
      <c r="K24" s="474" t="s">
        <v>870</v>
      </c>
      <c r="L24" s="474"/>
      <c r="M24" s="474"/>
      <c r="N24" s="630" t="s">
        <v>1049</v>
      </c>
      <c r="O24" s="474" t="s">
        <v>146</v>
      </c>
      <c r="P24" s="474" t="s">
        <v>146</v>
      </c>
      <c r="Q24" s="474" t="s">
        <v>146</v>
      </c>
      <c r="R24" s="474" t="s">
        <v>146</v>
      </c>
      <c r="S24" s="474" t="s">
        <v>146</v>
      </c>
      <c r="T24" s="474" t="s">
        <v>146</v>
      </c>
      <c r="U24" s="474" t="s">
        <v>146</v>
      </c>
      <c r="V24" s="474" t="s">
        <v>146</v>
      </c>
      <c r="W24" s="205"/>
      <c r="X24" s="205"/>
      <c r="Y24" s="205"/>
      <c r="Z24" s="205"/>
      <c r="AA24" s="205"/>
      <c r="AB24" s="929"/>
    </row>
    <row r="25" spans="1:28" ht="18.75" customHeight="1">
      <c r="A25" s="924" t="s">
        <v>58</v>
      </c>
      <c r="B25" s="197"/>
      <c r="C25" s="197"/>
      <c r="D25" s="545" t="s">
        <v>358</v>
      </c>
      <c r="E25" s="545"/>
      <c r="F25" s="545"/>
      <c r="G25" s="550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1"/>
      <c r="U25" s="551"/>
      <c r="V25" s="551"/>
      <c r="W25" s="551"/>
      <c r="X25" s="551"/>
      <c r="Y25" s="551"/>
      <c r="Z25" s="551"/>
      <c r="AA25" s="551"/>
      <c r="AB25" s="550"/>
    </row>
    <row r="26" spans="1:28" ht="54">
      <c r="A26" s="859"/>
      <c r="B26" s="197"/>
      <c r="C26" s="197"/>
      <c r="D26" s="557" t="s">
        <v>209</v>
      </c>
      <c r="E26" s="542" t="s">
        <v>1049</v>
      </c>
      <c r="F26" s="557"/>
      <c r="G26" s="557" t="s">
        <v>604</v>
      </c>
      <c r="H26" s="558" t="s">
        <v>605</v>
      </c>
      <c r="I26" s="558" t="s">
        <v>0</v>
      </c>
      <c r="J26" s="558" t="s">
        <v>871</v>
      </c>
      <c r="K26" s="558" t="s">
        <v>871</v>
      </c>
      <c r="L26" s="558"/>
      <c r="M26" s="558"/>
      <c r="N26" s="542" t="s">
        <v>1049</v>
      </c>
      <c r="O26" s="558" t="s">
        <v>146</v>
      </c>
      <c r="P26" s="558" t="s">
        <v>146</v>
      </c>
      <c r="Q26" s="558" t="s">
        <v>146</v>
      </c>
      <c r="R26" s="558" t="s">
        <v>146</v>
      </c>
      <c r="S26" s="558" t="s">
        <v>146</v>
      </c>
      <c r="T26" s="558">
        <v>0.02</v>
      </c>
      <c r="U26" s="558" t="s">
        <v>146</v>
      </c>
      <c r="V26" s="558">
        <v>0.02</v>
      </c>
      <c r="W26" s="632"/>
      <c r="X26" s="632"/>
      <c r="Y26" s="632"/>
      <c r="Z26" s="632"/>
      <c r="AA26" s="632"/>
      <c r="AB26" s="248" t="s">
        <v>137</v>
      </c>
    </row>
    <row r="27" spans="1:28" ht="46.8">
      <c r="A27" s="63"/>
      <c r="B27" s="197"/>
      <c r="C27" s="197"/>
      <c r="D27" s="197" t="s">
        <v>207</v>
      </c>
      <c r="E27" s="524"/>
      <c r="F27" s="524"/>
      <c r="G27" s="197" t="s">
        <v>526</v>
      </c>
      <c r="H27" s="469" t="s">
        <v>527</v>
      </c>
      <c r="I27" s="469" t="s">
        <v>0</v>
      </c>
      <c r="J27" s="469" t="s">
        <v>860</v>
      </c>
      <c r="K27" s="474" t="s">
        <v>645</v>
      </c>
      <c r="L27" s="474"/>
      <c r="M27" s="474"/>
      <c r="N27" s="628" t="s">
        <v>1049</v>
      </c>
      <c r="O27" s="474" t="s">
        <v>146</v>
      </c>
      <c r="P27" s="474" t="s">
        <v>146</v>
      </c>
      <c r="Q27" s="474" t="s">
        <v>146</v>
      </c>
      <c r="R27" s="474" t="s">
        <v>146</v>
      </c>
      <c r="S27" s="474" t="s">
        <v>146</v>
      </c>
      <c r="T27" s="474">
        <v>0.04</v>
      </c>
      <c r="U27" s="474" t="s">
        <v>146</v>
      </c>
      <c r="V27" s="474">
        <v>0.04</v>
      </c>
      <c r="W27" s="474"/>
      <c r="X27" s="474"/>
      <c r="Y27" s="474"/>
      <c r="Z27" s="474"/>
      <c r="AA27" s="474"/>
      <c r="AB27" s="488" t="s">
        <v>208</v>
      </c>
    </row>
    <row r="28" spans="1:28" ht="18">
      <c r="A28" s="907" t="s">
        <v>59</v>
      </c>
      <c r="B28" s="197"/>
      <c r="C28" s="197"/>
      <c r="D28" s="545" t="s">
        <v>359</v>
      </c>
      <c r="E28" s="545"/>
      <c r="F28" s="545"/>
      <c r="G28" s="550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0"/>
    </row>
    <row r="29" spans="1:28" ht="36">
      <c r="A29" s="907"/>
      <c r="B29" s="197"/>
      <c r="C29" s="197"/>
      <c r="D29" s="557" t="s">
        <v>210</v>
      </c>
      <c r="E29" s="542" t="s">
        <v>1049</v>
      </c>
      <c r="F29" s="557"/>
      <c r="G29" s="557" t="s">
        <v>606</v>
      </c>
      <c r="H29" s="558" t="s">
        <v>607</v>
      </c>
      <c r="I29" s="558" t="s">
        <v>0</v>
      </c>
      <c r="J29" s="558" t="s">
        <v>872</v>
      </c>
      <c r="K29" s="558" t="s">
        <v>997</v>
      </c>
      <c r="L29" s="558"/>
      <c r="M29" s="558"/>
      <c r="N29" s="542" t="s">
        <v>1049</v>
      </c>
      <c r="O29" s="558" t="s">
        <v>146</v>
      </c>
      <c r="P29" s="558" t="s">
        <v>146</v>
      </c>
      <c r="Q29" s="558" t="s">
        <v>146</v>
      </c>
      <c r="R29" s="558" t="s">
        <v>146</v>
      </c>
      <c r="S29" s="558" t="s">
        <v>146</v>
      </c>
      <c r="T29" s="558" t="s">
        <v>146</v>
      </c>
      <c r="U29" s="558" t="s">
        <v>146</v>
      </c>
      <c r="V29" s="558" t="s">
        <v>146</v>
      </c>
      <c r="W29" s="632"/>
      <c r="X29" s="632"/>
      <c r="Y29" s="632"/>
      <c r="Z29" s="632"/>
      <c r="AA29" s="632"/>
      <c r="AB29" s="248" t="s">
        <v>137</v>
      </c>
    </row>
    <row r="30" spans="1:28" ht="18">
      <c r="A30" s="341" t="s">
        <v>60</v>
      </c>
      <c r="B30" s="341"/>
      <c r="C30" s="341"/>
      <c r="D30" s="562"/>
      <c r="E30" s="562"/>
      <c r="F30" s="562"/>
      <c r="G30" s="56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562"/>
    </row>
    <row r="31" spans="1:28" ht="18.75" customHeight="1">
      <c r="A31" s="859" t="s">
        <v>62</v>
      </c>
      <c r="B31" s="63"/>
      <c r="C31" s="63"/>
      <c r="D31" s="158" t="s">
        <v>360</v>
      </c>
      <c r="E31" s="158"/>
      <c r="F31" s="158"/>
      <c r="G31" s="164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64"/>
    </row>
    <row r="32" spans="1:28" ht="36">
      <c r="A32" s="866"/>
      <c r="B32" s="470"/>
      <c r="C32" s="470"/>
      <c r="D32" s="208" t="s">
        <v>211</v>
      </c>
      <c r="E32" s="542" t="s">
        <v>1049</v>
      </c>
      <c r="F32" s="208"/>
      <c r="G32" s="208" t="s">
        <v>608</v>
      </c>
      <c r="H32" s="295" t="s">
        <v>753</v>
      </c>
      <c r="I32" s="295" t="s">
        <v>0</v>
      </c>
      <c r="J32" s="295" t="s">
        <v>753</v>
      </c>
      <c r="K32" s="295" t="s">
        <v>998</v>
      </c>
      <c r="L32" s="295"/>
      <c r="M32" s="295"/>
      <c r="N32" s="542" t="s">
        <v>1049</v>
      </c>
      <c r="O32" s="295" t="s">
        <v>146</v>
      </c>
      <c r="P32" s="295" t="s">
        <v>146</v>
      </c>
      <c r="Q32" s="295" t="s">
        <v>146</v>
      </c>
      <c r="R32" s="295" t="s">
        <v>146</v>
      </c>
      <c r="S32" s="295" t="s">
        <v>146</v>
      </c>
      <c r="T32" s="576">
        <v>2</v>
      </c>
      <c r="U32" s="295" t="s">
        <v>146</v>
      </c>
      <c r="V32" s="576">
        <v>2</v>
      </c>
      <c r="W32" s="576"/>
      <c r="X32" s="576"/>
      <c r="Y32" s="576"/>
      <c r="Z32" s="576"/>
      <c r="AA32" s="576"/>
      <c r="AB32" s="572" t="s">
        <v>137</v>
      </c>
    </row>
    <row r="33" spans="1:28" ht="18.75" customHeight="1">
      <c r="A33" s="924" t="s">
        <v>63</v>
      </c>
      <c r="B33" s="197"/>
      <c r="C33" s="197"/>
      <c r="D33" s="545" t="s">
        <v>361</v>
      </c>
      <c r="E33" s="545"/>
      <c r="F33" s="545"/>
      <c r="G33" s="550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0"/>
    </row>
    <row r="34" spans="1:28" ht="36">
      <c r="A34" s="859"/>
      <c r="B34" s="197"/>
      <c r="C34" s="197"/>
      <c r="D34" s="208" t="s">
        <v>212</v>
      </c>
      <c r="E34" s="542" t="s">
        <v>1049</v>
      </c>
      <c r="F34" s="208"/>
      <c r="G34" s="208" t="s">
        <v>609</v>
      </c>
      <c r="H34" s="295" t="s">
        <v>754</v>
      </c>
      <c r="I34" s="295" t="s">
        <v>0</v>
      </c>
      <c r="J34" s="295" t="s">
        <v>873</v>
      </c>
      <c r="K34" s="295" t="s">
        <v>999</v>
      </c>
      <c r="L34" s="295"/>
      <c r="M34" s="295"/>
      <c r="N34" s="542" t="s">
        <v>1049</v>
      </c>
      <c r="O34" s="295" t="s">
        <v>146</v>
      </c>
      <c r="P34" s="295" t="s">
        <v>146</v>
      </c>
      <c r="Q34" s="295" t="s">
        <v>146</v>
      </c>
      <c r="R34" s="295" t="s">
        <v>146</v>
      </c>
      <c r="S34" s="295" t="s">
        <v>146</v>
      </c>
      <c r="T34" s="295" t="s">
        <v>146</v>
      </c>
      <c r="U34" s="295" t="s">
        <v>146</v>
      </c>
      <c r="V34" s="295" t="s">
        <v>146</v>
      </c>
      <c r="W34" s="295"/>
      <c r="X34" s="295"/>
      <c r="Y34" s="295"/>
      <c r="Z34" s="295"/>
      <c r="AA34" s="295"/>
      <c r="AB34" s="572" t="s">
        <v>137</v>
      </c>
    </row>
    <row r="35" spans="1:28" ht="90.75" customHeight="1">
      <c r="A35" s="866"/>
      <c r="B35" s="197"/>
      <c r="C35" s="197"/>
      <c r="D35" s="475" t="s">
        <v>610</v>
      </c>
      <c r="E35" s="542" t="s">
        <v>1049</v>
      </c>
      <c r="F35" s="475"/>
      <c r="G35" s="475" t="s">
        <v>611</v>
      </c>
      <c r="H35" s="483" t="s">
        <v>612</v>
      </c>
      <c r="I35" s="474" t="s">
        <v>0</v>
      </c>
      <c r="J35" s="474" t="s">
        <v>874</v>
      </c>
      <c r="K35" s="474" t="s">
        <v>1000</v>
      </c>
      <c r="L35" s="474"/>
      <c r="M35" s="474"/>
      <c r="N35" s="542" t="s">
        <v>1049</v>
      </c>
      <c r="O35" s="474" t="s">
        <v>146</v>
      </c>
      <c r="P35" s="474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88" t="s">
        <v>137</v>
      </c>
    </row>
  </sheetData>
  <autoFilter ref="A11:AB35"/>
  <mergeCells count="34">
    <mergeCell ref="W9:W11"/>
    <mergeCell ref="X9:AA9"/>
    <mergeCell ref="X10:Y10"/>
    <mergeCell ref="Z10:AA10"/>
    <mergeCell ref="D9:D11"/>
    <mergeCell ref="G9:G11"/>
    <mergeCell ref="H9:H11"/>
    <mergeCell ref="I9:I11"/>
    <mergeCell ref="J9:J10"/>
    <mergeCell ref="E9:F9"/>
    <mergeCell ref="E10:E11"/>
    <mergeCell ref="F10:F11"/>
    <mergeCell ref="A13:A14"/>
    <mergeCell ref="A16:A17"/>
    <mergeCell ref="AB19:AB20"/>
    <mergeCell ref="A18:A21"/>
    <mergeCell ref="L9:N9"/>
    <mergeCell ref="L10:L11"/>
    <mergeCell ref="M10:M11"/>
    <mergeCell ref="N10:N11"/>
    <mergeCell ref="K9:K10"/>
    <mergeCell ref="O9:P10"/>
    <mergeCell ref="Q9:V9"/>
    <mergeCell ref="AB9:AB11"/>
    <mergeCell ref="Q10:R10"/>
    <mergeCell ref="S10:T10"/>
    <mergeCell ref="U10:V10"/>
    <mergeCell ref="A9:A11"/>
    <mergeCell ref="A33:A35"/>
    <mergeCell ref="G22:G23"/>
    <mergeCell ref="AB22:AB24"/>
    <mergeCell ref="A25:A26"/>
    <mergeCell ref="A31:A32"/>
    <mergeCell ref="A28:A29"/>
  </mergeCells>
  <pageMargins left="0.39370078740157483" right="0.19685039370078741" top="0.74803149606299213" bottom="0.74803149606299213" header="0.31496062992125984" footer="0.31496062992125984"/>
  <pageSetup paperSize="9" scale="78" firstPageNumber="12" orientation="landscape" useFirstPageNumber="1" r:id="rId1"/>
  <headerFooter>
    <oddFooter>&amp;C&amp;"TH SarabunPSK,Regular"&amp;14&amp;P</oddFooter>
  </headerFooter>
  <rowBreaks count="2" manualBreakCount="2">
    <brk id="17" max="16383" man="1"/>
    <brk id="2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B21"/>
  <sheetViews>
    <sheetView topLeftCell="A5" zoomScaleNormal="100" workbookViewId="0">
      <selection activeCell="D21" sqref="D21"/>
    </sheetView>
  </sheetViews>
  <sheetFormatPr defaultRowHeight="14.4"/>
  <cols>
    <col min="1" max="1" width="35.6640625" customWidth="1"/>
    <col min="2" max="2" width="31.6640625" hidden="1" customWidth="1"/>
    <col min="3" max="3" width="19.6640625" hidden="1" customWidth="1"/>
    <col min="4" max="4" width="39.6640625" customWidth="1"/>
    <col min="5" max="6" width="8.6640625" hidden="1" customWidth="1"/>
    <col min="7" max="7" width="24.6640625" customWidth="1"/>
    <col min="8" max="8" width="10.6640625" customWidth="1"/>
    <col min="9" max="10" width="13.6640625" hidden="1" customWidth="1"/>
    <col min="11" max="11" width="12.6640625" customWidth="1"/>
    <col min="12" max="22" width="8.6640625" hidden="1" customWidth="1"/>
    <col min="23" max="23" width="12.6640625" customWidth="1"/>
    <col min="24" max="27" width="7.6640625" customWidth="1"/>
    <col min="28" max="28" width="9.6640625" customWidth="1"/>
  </cols>
  <sheetData>
    <row r="1" spans="1:28" ht="25.8">
      <c r="A1" s="202" t="s">
        <v>1127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5.8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5.8">
      <c r="A4" s="202" t="s">
        <v>112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1068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"/>
    </row>
    <row r="7" spans="1:28" ht="21" hidden="1" customHeight="1">
      <c r="A7" s="3" t="s">
        <v>1069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"/>
    </row>
    <row r="8" spans="1:28" ht="18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862" t="s">
        <v>127</v>
      </c>
      <c r="B9" s="461" t="s">
        <v>323</v>
      </c>
      <c r="C9" s="461" t="s">
        <v>267</v>
      </c>
      <c r="D9" s="862" t="s">
        <v>337</v>
      </c>
      <c r="E9" s="912" t="s">
        <v>1050</v>
      </c>
      <c r="F9" s="913"/>
      <c r="G9" s="862" t="s">
        <v>340</v>
      </c>
      <c r="H9" s="862" t="s">
        <v>267</v>
      </c>
      <c r="I9" s="862" t="s">
        <v>385</v>
      </c>
      <c r="J9" s="880" t="s">
        <v>854</v>
      </c>
      <c r="K9" s="909" t="s">
        <v>968</v>
      </c>
      <c r="L9" s="916" t="s">
        <v>1035</v>
      </c>
      <c r="M9" s="917"/>
      <c r="N9" s="918"/>
      <c r="O9" s="885" t="s">
        <v>969</v>
      </c>
      <c r="P9" s="886"/>
      <c r="Q9" s="872" t="s">
        <v>344</v>
      </c>
      <c r="R9" s="874"/>
      <c r="S9" s="874"/>
      <c r="T9" s="874"/>
      <c r="U9" s="874"/>
      <c r="V9" s="873"/>
      <c r="W9" s="880" t="s">
        <v>1129</v>
      </c>
      <c r="X9" s="921" t="s">
        <v>1130</v>
      </c>
      <c r="Y9" s="922"/>
      <c r="Z9" s="922"/>
      <c r="AA9" s="923"/>
      <c r="AB9" s="862" t="s">
        <v>386</v>
      </c>
    </row>
    <row r="10" spans="1:28" ht="18">
      <c r="A10" s="871"/>
      <c r="B10" s="464"/>
      <c r="C10" s="464"/>
      <c r="D10" s="871"/>
      <c r="E10" s="914" t="s">
        <v>1033</v>
      </c>
      <c r="F10" s="914" t="s">
        <v>1034</v>
      </c>
      <c r="G10" s="871"/>
      <c r="H10" s="871"/>
      <c r="I10" s="871"/>
      <c r="J10" s="881"/>
      <c r="K10" s="910"/>
      <c r="L10" s="919" t="s">
        <v>849</v>
      </c>
      <c r="M10" s="919" t="s">
        <v>1036</v>
      </c>
      <c r="N10" s="919" t="s">
        <v>1037</v>
      </c>
      <c r="O10" s="887"/>
      <c r="P10" s="888"/>
      <c r="Q10" s="872" t="s">
        <v>341</v>
      </c>
      <c r="R10" s="873"/>
      <c r="S10" s="872" t="s">
        <v>342</v>
      </c>
      <c r="T10" s="873"/>
      <c r="U10" s="872" t="s">
        <v>343</v>
      </c>
      <c r="V10" s="873"/>
      <c r="W10" s="881"/>
      <c r="X10" s="921" t="s">
        <v>341</v>
      </c>
      <c r="Y10" s="923"/>
      <c r="Z10" s="921" t="s">
        <v>342</v>
      </c>
      <c r="AA10" s="923"/>
      <c r="AB10" s="871"/>
    </row>
    <row r="11" spans="1:28" ht="18">
      <c r="A11" s="863"/>
      <c r="B11" s="462"/>
      <c r="C11" s="462"/>
      <c r="D11" s="863"/>
      <c r="E11" s="915"/>
      <c r="F11" s="915"/>
      <c r="G11" s="863"/>
      <c r="H11" s="863"/>
      <c r="I11" s="863"/>
      <c r="J11" s="437"/>
      <c r="K11" s="636"/>
      <c r="L11" s="920"/>
      <c r="M11" s="920"/>
      <c r="N11" s="920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911"/>
      <c r="X11" s="437" t="s">
        <v>121</v>
      </c>
      <c r="Y11" s="437" t="s">
        <v>122</v>
      </c>
      <c r="Z11" s="437" t="s">
        <v>121</v>
      </c>
      <c r="AA11" s="437" t="s">
        <v>122</v>
      </c>
      <c r="AB11" s="863"/>
    </row>
    <row r="12" spans="1:28" ht="18">
      <c r="A12" s="341" t="s">
        <v>67</v>
      </c>
      <c r="B12" s="341"/>
      <c r="C12" s="341"/>
      <c r="D12" s="562"/>
      <c r="E12" s="562"/>
      <c r="F12" s="562"/>
      <c r="G12" s="562"/>
      <c r="H12" s="342"/>
      <c r="I12" s="342"/>
      <c r="J12" s="177"/>
      <c r="K12" s="177"/>
      <c r="L12" s="177"/>
      <c r="M12" s="177"/>
      <c r="N12" s="177"/>
      <c r="O12" s="177"/>
      <c r="P12" s="177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562"/>
    </row>
    <row r="13" spans="1:28" ht="18">
      <c r="A13" s="100"/>
      <c r="B13" s="52"/>
      <c r="C13" s="577"/>
      <c r="D13" s="158" t="s">
        <v>362</v>
      </c>
      <c r="E13" s="158"/>
      <c r="F13" s="158"/>
      <c r="G13" s="164"/>
      <c r="H13" s="182"/>
      <c r="I13" s="182"/>
      <c r="J13" s="179"/>
      <c r="K13" s="179"/>
      <c r="L13" s="179"/>
      <c r="M13" s="179"/>
      <c r="N13" s="179"/>
      <c r="O13" s="179"/>
      <c r="P13" s="179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64"/>
    </row>
    <row r="14" spans="1:28" ht="18">
      <c r="A14" s="100"/>
      <c r="B14" s="197"/>
      <c r="C14" s="469"/>
      <c r="D14" s="556" t="s">
        <v>213</v>
      </c>
      <c r="E14" s="542" t="s">
        <v>1049</v>
      </c>
      <c r="F14" s="557"/>
      <c r="G14" s="592" t="s">
        <v>528</v>
      </c>
      <c r="H14" s="558" t="s">
        <v>633</v>
      </c>
      <c r="I14" s="558" t="s">
        <v>387</v>
      </c>
      <c r="J14" s="205" t="s">
        <v>613</v>
      </c>
      <c r="K14" s="205" t="s">
        <v>633</v>
      </c>
      <c r="L14" s="205"/>
      <c r="M14" s="542" t="s">
        <v>1049</v>
      </c>
      <c r="N14" s="205"/>
      <c r="O14" s="558" t="s">
        <v>146</v>
      </c>
      <c r="P14" s="558" t="s">
        <v>146</v>
      </c>
      <c r="Q14" s="558" t="s">
        <v>146</v>
      </c>
      <c r="R14" s="558" t="s">
        <v>146</v>
      </c>
      <c r="S14" s="558" t="s">
        <v>146</v>
      </c>
      <c r="T14" s="578">
        <v>4.2533000000000003</v>
      </c>
      <c r="U14" s="558" t="s">
        <v>146</v>
      </c>
      <c r="V14" s="578">
        <v>4.2533000000000003</v>
      </c>
      <c r="W14" s="578"/>
      <c r="X14" s="578"/>
      <c r="Y14" s="578"/>
      <c r="Z14" s="578"/>
      <c r="AA14" s="578"/>
      <c r="AB14" s="557" t="s">
        <v>157</v>
      </c>
    </row>
    <row r="15" spans="1:28" ht="36">
      <c r="A15" s="100" t="s">
        <v>116</v>
      </c>
      <c r="B15" s="197"/>
      <c r="C15" s="469"/>
      <c r="D15" s="556"/>
      <c r="E15" s="542" t="s">
        <v>1049</v>
      </c>
      <c r="F15" s="524"/>
      <c r="G15" s="593"/>
      <c r="H15" s="483" t="s">
        <v>613</v>
      </c>
      <c r="I15" s="483" t="s">
        <v>387</v>
      </c>
      <c r="J15" s="469" t="s">
        <v>529</v>
      </c>
      <c r="K15" s="469" t="s">
        <v>613</v>
      </c>
      <c r="L15" s="525"/>
      <c r="M15" s="542" t="s">
        <v>1049</v>
      </c>
      <c r="N15" s="525"/>
      <c r="O15" s="483" t="s">
        <v>146</v>
      </c>
      <c r="P15" s="483" t="s">
        <v>146</v>
      </c>
      <c r="Q15" s="483" t="s">
        <v>146</v>
      </c>
      <c r="R15" s="483" t="s">
        <v>146</v>
      </c>
      <c r="S15" s="483" t="s">
        <v>146</v>
      </c>
      <c r="T15" s="484" t="s">
        <v>146</v>
      </c>
      <c r="U15" s="483" t="s">
        <v>146</v>
      </c>
      <c r="V15" s="484" t="s">
        <v>146</v>
      </c>
      <c r="W15" s="484"/>
      <c r="X15" s="484"/>
      <c r="Y15" s="484"/>
      <c r="Z15" s="484"/>
      <c r="AA15" s="484"/>
      <c r="AB15" s="482" t="s">
        <v>143</v>
      </c>
    </row>
    <row r="16" spans="1:28" ht="36">
      <c r="A16" s="100"/>
      <c r="B16" s="197"/>
      <c r="C16" s="469"/>
      <c r="D16" s="556"/>
      <c r="E16" s="542" t="s">
        <v>1049</v>
      </c>
      <c r="F16" s="524"/>
      <c r="G16" s="482" t="s">
        <v>533</v>
      </c>
      <c r="H16" s="487">
        <v>4</v>
      </c>
      <c r="I16" s="483" t="s">
        <v>387</v>
      </c>
      <c r="J16" s="489">
        <v>4</v>
      </c>
      <c r="K16" s="489">
        <v>4</v>
      </c>
      <c r="L16" s="489"/>
      <c r="M16" s="542" t="s">
        <v>1049</v>
      </c>
      <c r="N16" s="489"/>
      <c r="O16" s="469" t="s">
        <v>146</v>
      </c>
      <c r="P16" s="469" t="s">
        <v>146</v>
      </c>
      <c r="Q16" s="483" t="s">
        <v>146</v>
      </c>
      <c r="R16" s="483" t="s">
        <v>146</v>
      </c>
      <c r="S16" s="483" t="s">
        <v>146</v>
      </c>
      <c r="T16" s="483" t="s">
        <v>146</v>
      </c>
      <c r="U16" s="483" t="s">
        <v>146</v>
      </c>
      <c r="V16" s="483" t="s">
        <v>146</v>
      </c>
      <c r="W16" s="483"/>
      <c r="X16" s="483"/>
      <c r="Y16" s="483"/>
      <c r="Z16" s="483"/>
      <c r="AA16" s="483"/>
      <c r="AB16" s="482" t="s">
        <v>157</v>
      </c>
    </row>
    <row r="17" spans="1:28" ht="36">
      <c r="A17" s="52"/>
      <c r="B17" s="197"/>
      <c r="C17" s="469"/>
      <c r="D17" s="557"/>
      <c r="E17" s="542" t="s">
        <v>1049</v>
      </c>
      <c r="F17" s="524"/>
      <c r="G17" s="475" t="s">
        <v>530</v>
      </c>
      <c r="H17" s="483" t="s">
        <v>762</v>
      </c>
      <c r="I17" s="483" t="s">
        <v>387</v>
      </c>
      <c r="J17" s="469" t="s">
        <v>548</v>
      </c>
      <c r="K17" s="469" t="s">
        <v>548</v>
      </c>
      <c r="L17" s="542" t="s">
        <v>1049</v>
      </c>
      <c r="M17" s="525"/>
      <c r="N17" s="525"/>
      <c r="O17" s="483" t="s">
        <v>146</v>
      </c>
      <c r="P17" s="483" t="s">
        <v>146</v>
      </c>
      <c r="Q17" s="483" t="s">
        <v>146</v>
      </c>
      <c r="R17" s="483" t="s">
        <v>146</v>
      </c>
      <c r="S17" s="483" t="s">
        <v>146</v>
      </c>
      <c r="T17" s="483" t="s">
        <v>146</v>
      </c>
      <c r="U17" s="483" t="s">
        <v>146</v>
      </c>
      <c r="V17" s="483" t="s">
        <v>146</v>
      </c>
      <c r="W17" s="483"/>
      <c r="X17" s="483"/>
      <c r="Y17" s="483"/>
      <c r="Z17" s="483"/>
      <c r="AA17" s="483"/>
      <c r="AB17" s="482" t="s">
        <v>143</v>
      </c>
    </row>
    <row r="18" spans="1:28" ht="18">
      <c r="A18" s="105" t="s">
        <v>68</v>
      </c>
      <c r="B18" s="105"/>
      <c r="C18" s="105"/>
      <c r="D18" s="562"/>
      <c r="E18" s="562"/>
      <c r="F18" s="562"/>
      <c r="G18" s="562"/>
      <c r="H18" s="342"/>
      <c r="I18" s="342"/>
      <c r="J18" s="574"/>
      <c r="K18" s="574"/>
      <c r="L18" s="574"/>
      <c r="M18" s="574"/>
      <c r="N18" s="574"/>
      <c r="O18" s="574"/>
      <c r="P18" s="574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562"/>
    </row>
    <row r="19" spans="1:28" ht="18">
      <c r="A19" s="43"/>
      <c r="B19" s="579"/>
      <c r="C19" s="579"/>
      <c r="D19" s="158" t="s">
        <v>363</v>
      </c>
      <c r="E19" s="158"/>
      <c r="F19" s="158"/>
      <c r="G19" s="164"/>
      <c r="H19" s="182"/>
      <c r="I19" s="182"/>
      <c r="J19" s="580"/>
      <c r="K19" s="580"/>
      <c r="L19" s="580"/>
      <c r="M19" s="580"/>
      <c r="N19" s="580"/>
      <c r="O19" s="580"/>
      <c r="P19" s="580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64"/>
    </row>
    <row r="20" spans="1:28" ht="36">
      <c r="A20" s="43"/>
      <c r="B20" s="468"/>
      <c r="C20" s="468"/>
      <c r="D20" s="561" t="s">
        <v>728</v>
      </c>
      <c r="E20" s="561"/>
      <c r="F20" s="542" t="s">
        <v>1049</v>
      </c>
      <c r="G20" s="209" t="s">
        <v>528</v>
      </c>
      <c r="H20" s="210" t="s">
        <v>585</v>
      </c>
      <c r="I20" s="210" t="s">
        <v>387</v>
      </c>
      <c r="J20" s="558" t="s">
        <v>857</v>
      </c>
      <c r="K20" s="558" t="s">
        <v>857</v>
      </c>
      <c r="L20" s="542" t="s">
        <v>1049</v>
      </c>
      <c r="M20" s="558"/>
      <c r="N20" s="558"/>
      <c r="O20" s="558" t="s">
        <v>146</v>
      </c>
      <c r="P20" s="558" t="s">
        <v>146</v>
      </c>
      <c r="Q20" s="210" t="s">
        <v>146</v>
      </c>
      <c r="R20" s="210" t="s">
        <v>146</v>
      </c>
      <c r="S20" s="210" t="s">
        <v>146</v>
      </c>
      <c r="T20" s="210" t="s">
        <v>146</v>
      </c>
      <c r="U20" s="210" t="s">
        <v>146</v>
      </c>
      <c r="V20" s="210" t="s">
        <v>146</v>
      </c>
      <c r="W20" s="210"/>
      <c r="X20" s="210"/>
      <c r="Y20" s="210"/>
      <c r="Z20" s="210"/>
      <c r="AA20" s="210"/>
      <c r="AB20" s="561" t="s">
        <v>129</v>
      </c>
    </row>
    <row r="21" spans="1:28" ht="36">
      <c r="A21" s="53"/>
      <c r="B21" s="470"/>
      <c r="C21" s="470"/>
      <c r="D21" s="197" t="s">
        <v>717</v>
      </c>
      <c r="E21" s="542" t="s">
        <v>1049</v>
      </c>
      <c r="F21" s="524"/>
      <c r="G21" s="197" t="s">
        <v>718</v>
      </c>
      <c r="H21" s="469" t="s">
        <v>719</v>
      </c>
      <c r="I21" s="469" t="s">
        <v>387</v>
      </c>
      <c r="J21" s="469" t="s">
        <v>910</v>
      </c>
      <c r="K21" s="469" t="s">
        <v>910</v>
      </c>
      <c r="L21" s="542" t="s">
        <v>1049</v>
      </c>
      <c r="M21" s="525"/>
      <c r="N21" s="525"/>
      <c r="O21" s="469" t="s">
        <v>146</v>
      </c>
      <c r="P21" s="469" t="s">
        <v>146</v>
      </c>
      <c r="Q21" s="469" t="s">
        <v>146</v>
      </c>
      <c r="R21" s="469" t="s">
        <v>146</v>
      </c>
      <c r="S21" s="469" t="s">
        <v>146</v>
      </c>
      <c r="T21" s="469" t="s">
        <v>146</v>
      </c>
      <c r="U21" s="469" t="s">
        <v>146</v>
      </c>
      <c r="V21" s="469" t="s">
        <v>146</v>
      </c>
      <c r="W21" s="633"/>
      <c r="X21" s="633"/>
      <c r="Y21" s="633"/>
      <c r="Z21" s="633"/>
      <c r="AA21" s="633"/>
      <c r="AB21" s="197" t="s">
        <v>129</v>
      </c>
    </row>
  </sheetData>
  <autoFilter ref="A11:AB21"/>
  <mergeCells count="24">
    <mergeCell ref="J9:J10"/>
    <mergeCell ref="A9:A11"/>
    <mergeCell ref="D9:D11"/>
    <mergeCell ref="G9:G11"/>
    <mergeCell ref="H9:H11"/>
    <mergeCell ref="I9:I11"/>
    <mergeCell ref="E9:F9"/>
    <mergeCell ref="E10:E11"/>
    <mergeCell ref="F10:F11"/>
    <mergeCell ref="K9:K10"/>
    <mergeCell ref="O9:P10"/>
    <mergeCell ref="Q9:V9"/>
    <mergeCell ref="AB9:AB11"/>
    <mergeCell ref="Q10:R10"/>
    <mergeCell ref="S10:T10"/>
    <mergeCell ref="U10:V10"/>
    <mergeCell ref="L9:N9"/>
    <mergeCell ref="L10:L11"/>
    <mergeCell ref="M10:M11"/>
    <mergeCell ref="N10:N11"/>
    <mergeCell ref="W9:W11"/>
    <mergeCell ref="X9:AA9"/>
    <mergeCell ref="X10:Y10"/>
    <mergeCell ref="Z10:AA10"/>
  </mergeCells>
  <pageMargins left="0.39370078740157483" right="0.19685039370078741" top="0.74803149606299213" bottom="0.74803149606299213" header="0.31496062992125984" footer="0.31496062992125984"/>
  <pageSetup paperSize="9" scale="78" firstPageNumber="16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I12:I21 O12:P13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4"/>
  <sheetViews>
    <sheetView view="pageBreakPreview" topLeftCell="A356" zoomScale="90" zoomScaleNormal="100" zoomScaleSheetLayoutView="90" workbookViewId="0">
      <selection activeCell="G361" sqref="G361"/>
    </sheetView>
  </sheetViews>
  <sheetFormatPr defaultRowHeight="14.4"/>
  <cols>
    <col min="1" max="1" width="35.6640625" customWidth="1"/>
    <col min="2" max="2" width="31.6640625" hidden="1" customWidth="1"/>
    <col min="3" max="3" width="19.6640625" hidden="1" customWidth="1"/>
    <col min="4" max="4" width="39.6640625" customWidth="1"/>
    <col min="5" max="6" width="8.6640625" hidden="1" customWidth="1"/>
    <col min="7" max="7" width="24.6640625" customWidth="1"/>
    <col min="8" max="8" width="10.6640625" customWidth="1"/>
    <col min="9" max="10" width="13.6640625" hidden="1" customWidth="1"/>
    <col min="11" max="11" width="12.6640625" customWidth="1"/>
    <col min="12" max="14" width="8.6640625" hidden="1" customWidth="1"/>
    <col min="15" max="16" width="0" hidden="1" customWidth="1"/>
    <col min="17" max="22" width="8.6640625" hidden="1" customWidth="1"/>
    <col min="23" max="23" width="12.6640625" customWidth="1"/>
    <col min="24" max="27" width="7.6640625" customWidth="1"/>
    <col min="28" max="28" width="9.6640625" customWidth="1"/>
  </cols>
  <sheetData>
    <row r="1" spans="1:28" ht="25.8">
      <c r="A1" s="202" t="s">
        <v>1127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5.8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5.8">
      <c r="A4" s="202" t="s">
        <v>113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1118</v>
      </c>
      <c r="B6" s="1"/>
      <c r="C6" s="1"/>
      <c r="D6" s="1"/>
      <c r="E6" s="1"/>
      <c r="F6" s="176"/>
      <c r="G6" s="176"/>
      <c r="H6" s="176"/>
      <c r="I6" s="176"/>
      <c r="J6" s="176"/>
      <c r="K6" s="176"/>
      <c r="L6" s="176"/>
      <c r="M6" s="176"/>
      <c r="N6" s="176"/>
    </row>
    <row r="7" spans="1:28" ht="21" hidden="1" customHeight="1">
      <c r="A7" s="3" t="s">
        <v>1119</v>
      </c>
      <c r="B7" s="1"/>
      <c r="C7" s="1"/>
      <c r="D7" s="1"/>
      <c r="E7" s="1"/>
      <c r="F7" s="176"/>
      <c r="G7" s="176"/>
      <c r="H7" s="176"/>
      <c r="I7" s="176"/>
      <c r="J7" s="176"/>
      <c r="K7" s="176"/>
      <c r="L7" s="176"/>
      <c r="M7" s="176"/>
      <c r="N7" s="176"/>
    </row>
    <row r="8" spans="1:28" ht="18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862" t="s">
        <v>127</v>
      </c>
      <c r="B9" s="461" t="s">
        <v>323</v>
      </c>
      <c r="C9" s="461" t="s">
        <v>267</v>
      </c>
      <c r="D9" s="862" t="s">
        <v>337</v>
      </c>
      <c r="E9" s="912" t="s">
        <v>1050</v>
      </c>
      <c r="F9" s="913"/>
      <c r="G9" s="862" t="s">
        <v>340</v>
      </c>
      <c r="H9" s="862" t="s">
        <v>267</v>
      </c>
      <c r="I9" s="862" t="s">
        <v>385</v>
      </c>
      <c r="J9" s="880" t="s">
        <v>854</v>
      </c>
      <c r="K9" s="909" t="s">
        <v>968</v>
      </c>
      <c r="L9" s="916" t="s">
        <v>1035</v>
      </c>
      <c r="M9" s="917"/>
      <c r="N9" s="918"/>
      <c r="O9" s="885" t="s">
        <v>969</v>
      </c>
      <c r="P9" s="886"/>
      <c r="Q9" s="872" t="s">
        <v>344</v>
      </c>
      <c r="R9" s="874"/>
      <c r="S9" s="874"/>
      <c r="T9" s="874"/>
      <c r="U9" s="874"/>
      <c r="V9" s="873"/>
      <c r="W9" s="880" t="s">
        <v>1129</v>
      </c>
      <c r="X9" s="921" t="s">
        <v>1130</v>
      </c>
      <c r="Y9" s="922"/>
      <c r="Z9" s="922"/>
      <c r="AA9" s="923"/>
      <c r="AB9" s="862" t="s">
        <v>386</v>
      </c>
    </row>
    <row r="10" spans="1:28" ht="18">
      <c r="A10" s="871"/>
      <c r="B10" s="464"/>
      <c r="C10" s="464"/>
      <c r="D10" s="871"/>
      <c r="E10" s="914" t="s">
        <v>1033</v>
      </c>
      <c r="F10" s="914" t="s">
        <v>1034</v>
      </c>
      <c r="G10" s="871"/>
      <c r="H10" s="871"/>
      <c r="I10" s="871"/>
      <c r="J10" s="881"/>
      <c r="K10" s="910"/>
      <c r="L10" s="919" t="s">
        <v>849</v>
      </c>
      <c r="M10" s="919" t="s">
        <v>1036</v>
      </c>
      <c r="N10" s="919" t="s">
        <v>1037</v>
      </c>
      <c r="O10" s="887"/>
      <c r="P10" s="888"/>
      <c r="Q10" s="872" t="s">
        <v>341</v>
      </c>
      <c r="R10" s="873"/>
      <c r="S10" s="872" t="s">
        <v>342</v>
      </c>
      <c r="T10" s="873"/>
      <c r="U10" s="872" t="s">
        <v>343</v>
      </c>
      <c r="V10" s="873"/>
      <c r="W10" s="881"/>
      <c r="X10" s="921" t="s">
        <v>341</v>
      </c>
      <c r="Y10" s="923"/>
      <c r="Z10" s="921" t="s">
        <v>342</v>
      </c>
      <c r="AA10" s="923"/>
      <c r="AB10" s="871"/>
    </row>
    <row r="11" spans="1:28" ht="18">
      <c r="A11" s="863"/>
      <c r="B11" s="462"/>
      <c r="C11" s="462"/>
      <c r="D11" s="863"/>
      <c r="E11" s="915"/>
      <c r="F11" s="915"/>
      <c r="G11" s="863"/>
      <c r="H11" s="863"/>
      <c r="I11" s="863"/>
      <c r="J11" s="437"/>
      <c r="K11" s="636"/>
      <c r="L11" s="920"/>
      <c r="M11" s="920"/>
      <c r="N11" s="920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911"/>
      <c r="X11" s="437" t="s">
        <v>121</v>
      </c>
      <c r="Y11" s="437" t="s">
        <v>122</v>
      </c>
      <c r="Z11" s="437" t="s">
        <v>121</v>
      </c>
      <c r="AA11" s="437" t="s">
        <v>122</v>
      </c>
      <c r="AB11" s="863"/>
    </row>
    <row r="12" spans="1:28" ht="18">
      <c r="A12" s="582" t="s">
        <v>72</v>
      </c>
      <c r="B12" s="582"/>
      <c r="C12" s="582"/>
      <c r="D12" s="583"/>
      <c r="E12" s="583"/>
      <c r="F12" s="583"/>
      <c r="G12" s="583"/>
      <c r="H12" s="584"/>
      <c r="I12" s="584"/>
      <c r="J12" s="342"/>
      <c r="K12" s="342"/>
      <c r="L12" s="342"/>
      <c r="M12" s="342"/>
      <c r="N12" s="342"/>
      <c r="O12" s="342"/>
      <c r="P12" s="342"/>
      <c r="Q12" s="584"/>
      <c r="R12" s="584"/>
      <c r="S12" s="584"/>
      <c r="T12" s="584"/>
      <c r="U12" s="584"/>
      <c r="V12" s="584"/>
      <c r="W12" s="584"/>
      <c r="X12" s="584"/>
      <c r="Y12" s="584"/>
      <c r="Z12" s="584"/>
      <c r="AA12" s="584"/>
      <c r="AB12" s="583"/>
    </row>
    <row r="13" spans="1:28" ht="18.75" customHeight="1">
      <c r="A13" s="890" t="s">
        <v>73</v>
      </c>
      <c r="B13" s="935" t="s">
        <v>291</v>
      </c>
      <c r="C13" s="937" t="s">
        <v>329</v>
      </c>
      <c r="D13" s="203" t="s">
        <v>364</v>
      </c>
      <c r="E13" s="203"/>
      <c r="F13" s="203"/>
      <c r="G13" s="206"/>
      <c r="H13" s="368"/>
      <c r="I13" s="368"/>
      <c r="J13" s="179"/>
      <c r="K13" s="179"/>
      <c r="L13" s="179"/>
      <c r="M13" s="179"/>
      <c r="N13" s="179"/>
      <c r="O13" s="179"/>
      <c r="P13" s="179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206"/>
    </row>
    <row r="14" spans="1:28" ht="48.75" customHeight="1">
      <c r="A14" s="890"/>
      <c r="B14" s="936"/>
      <c r="C14" s="938"/>
      <c r="D14" s="375" t="s">
        <v>226</v>
      </c>
      <c r="E14" s="612" t="s">
        <v>1049</v>
      </c>
      <c r="F14" s="375"/>
      <c r="G14" s="375" t="s">
        <v>533</v>
      </c>
      <c r="H14" s="585" t="s">
        <v>534</v>
      </c>
      <c r="I14" s="585" t="s">
        <v>0</v>
      </c>
      <c r="J14" s="558" t="s">
        <v>860</v>
      </c>
      <c r="K14" s="558">
        <f>(4.18+4.12)/2</f>
        <v>4.1500000000000004</v>
      </c>
      <c r="L14" s="612" t="s">
        <v>1049</v>
      </c>
      <c r="M14" s="558"/>
      <c r="N14" s="558"/>
      <c r="O14" s="558" t="s">
        <v>146</v>
      </c>
      <c r="P14" s="558">
        <v>0.186</v>
      </c>
      <c r="Q14" s="585" t="s">
        <v>146</v>
      </c>
      <c r="R14" s="585" t="s">
        <v>146</v>
      </c>
      <c r="S14" s="585" t="s">
        <v>146</v>
      </c>
      <c r="T14" s="585">
        <v>0.15</v>
      </c>
      <c r="U14" s="585" t="s">
        <v>146</v>
      </c>
      <c r="V14" s="585">
        <v>0.15</v>
      </c>
      <c r="W14" s="634"/>
      <c r="X14" s="634"/>
      <c r="Y14" s="634"/>
      <c r="Z14" s="634"/>
      <c r="AA14" s="634"/>
      <c r="AB14" s="586" t="s">
        <v>208</v>
      </c>
    </row>
    <row r="15" spans="1:28" ht="36">
      <c r="A15" s="372"/>
      <c r="B15" s="936"/>
      <c r="C15" s="938"/>
      <c r="D15" s="583" t="s">
        <v>311</v>
      </c>
      <c r="E15" s="526"/>
      <c r="F15" s="612" t="s">
        <v>1049</v>
      </c>
      <c r="G15" s="587" t="s">
        <v>634</v>
      </c>
      <c r="H15" s="493" t="s">
        <v>821</v>
      </c>
      <c r="I15" s="493" t="s">
        <v>160</v>
      </c>
      <c r="J15" s="472" t="s">
        <v>857</v>
      </c>
      <c r="K15" s="472" t="s">
        <v>1014</v>
      </c>
      <c r="L15" s="612" t="s">
        <v>1049</v>
      </c>
      <c r="M15" s="525"/>
      <c r="N15" s="525"/>
      <c r="O15" s="493" t="s">
        <v>146</v>
      </c>
      <c r="P15" s="493" t="s">
        <v>146</v>
      </c>
      <c r="Q15" s="493" t="s">
        <v>146</v>
      </c>
      <c r="R15" s="493" t="s">
        <v>146</v>
      </c>
      <c r="S15" s="493" t="s">
        <v>146</v>
      </c>
      <c r="T15" s="493">
        <v>0.05</v>
      </c>
      <c r="U15" s="493" t="s">
        <v>146</v>
      </c>
      <c r="V15" s="493">
        <v>0.05</v>
      </c>
      <c r="W15" s="635"/>
      <c r="X15" s="635"/>
      <c r="Y15" s="635"/>
      <c r="Z15" s="635"/>
      <c r="AA15" s="635"/>
      <c r="AB15" s="482" t="s">
        <v>833</v>
      </c>
    </row>
    <row r="16" spans="1:28" ht="18">
      <c r="A16" s="372"/>
      <c r="B16" s="936"/>
      <c r="C16" s="938"/>
      <c r="D16" s="559"/>
      <c r="E16" s="526"/>
      <c r="F16" s="612" t="s">
        <v>1049</v>
      </c>
      <c r="G16" s="372"/>
      <c r="H16" s="493" t="s">
        <v>635</v>
      </c>
      <c r="I16" s="493" t="s">
        <v>0</v>
      </c>
      <c r="J16" s="472" t="s">
        <v>635</v>
      </c>
      <c r="K16" s="472" t="s">
        <v>1071</v>
      </c>
      <c r="L16" s="612" t="s">
        <v>1049</v>
      </c>
      <c r="M16" s="525"/>
      <c r="N16" s="525"/>
      <c r="O16" s="474" t="s">
        <v>146</v>
      </c>
      <c r="P16" s="474" t="s">
        <v>146</v>
      </c>
      <c r="Q16" s="493" t="s">
        <v>146</v>
      </c>
      <c r="R16" s="493" t="s">
        <v>146</v>
      </c>
      <c r="S16" s="493" t="s">
        <v>146</v>
      </c>
      <c r="T16" s="493" t="s">
        <v>146</v>
      </c>
      <c r="U16" s="493" t="s">
        <v>146</v>
      </c>
      <c r="V16" s="493" t="s">
        <v>146</v>
      </c>
      <c r="W16" s="635"/>
      <c r="X16" s="635"/>
      <c r="Y16" s="635"/>
      <c r="Z16" s="635"/>
      <c r="AA16" s="635"/>
      <c r="AB16" s="492" t="s">
        <v>157</v>
      </c>
    </row>
    <row r="17" spans="1:28" ht="36">
      <c r="A17" s="372"/>
      <c r="B17" s="936"/>
      <c r="C17" s="938"/>
      <c r="D17" s="559"/>
      <c r="E17" s="526"/>
      <c r="F17" s="612" t="s">
        <v>1049</v>
      </c>
      <c r="G17" s="372"/>
      <c r="H17" s="493" t="s">
        <v>635</v>
      </c>
      <c r="I17" s="493" t="s">
        <v>0</v>
      </c>
      <c r="J17" s="472" t="s">
        <v>860</v>
      </c>
      <c r="K17" s="571" t="s">
        <v>1071</v>
      </c>
      <c r="L17" s="612" t="s">
        <v>1049</v>
      </c>
      <c r="M17" s="525"/>
      <c r="N17" s="525"/>
      <c r="O17" s="493" t="s">
        <v>146</v>
      </c>
      <c r="P17" s="493" t="s">
        <v>146</v>
      </c>
      <c r="Q17" s="493" t="s">
        <v>146</v>
      </c>
      <c r="R17" s="493" t="s">
        <v>146</v>
      </c>
      <c r="S17" s="493" t="s">
        <v>146</v>
      </c>
      <c r="T17" s="493" t="s">
        <v>146</v>
      </c>
      <c r="U17" s="493" t="s">
        <v>146</v>
      </c>
      <c r="V17" s="493" t="s">
        <v>146</v>
      </c>
      <c r="W17" s="635"/>
      <c r="X17" s="635"/>
      <c r="Y17" s="635"/>
      <c r="Z17" s="635"/>
      <c r="AA17" s="635"/>
      <c r="AB17" s="492" t="s">
        <v>133</v>
      </c>
    </row>
    <row r="18" spans="1:28" ht="36">
      <c r="A18" s="372"/>
      <c r="B18" s="936"/>
      <c r="C18" s="938"/>
      <c r="D18" s="559"/>
      <c r="E18" s="526"/>
      <c r="F18" s="612" t="s">
        <v>1049</v>
      </c>
      <c r="G18" s="372"/>
      <c r="H18" s="493" t="s">
        <v>635</v>
      </c>
      <c r="I18" s="493" t="s">
        <v>0</v>
      </c>
      <c r="J18" s="472" t="s">
        <v>857</v>
      </c>
      <c r="K18" s="472" t="s">
        <v>1014</v>
      </c>
      <c r="L18" s="612" t="s">
        <v>1049</v>
      </c>
      <c r="M18" s="525"/>
      <c r="N18" s="525"/>
      <c r="O18" s="483" t="s">
        <v>146</v>
      </c>
      <c r="P18" s="483" t="s">
        <v>146</v>
      </c>
      <c r="Q18" s="483" t="s">
        <v>146</v>
      </c>
      <c r="R18" s="483" t="s">
        <v>146</v>
      </c>
      <c r="S18" s="483" t="s">
        <v>146</v>
      </c>
      <c r="T18" s="483" t="s">
        <v>146</v>
      </c>
      <c r="U18" s="483" t="s">
        <v>146</v>
      </c>
      <c r="V18" s="483" t="s">
        <v>146</v>
      </c>
      <c r="W18" s="483"/>
      <c r="X18" s="483"/>
      <c r="Y18" s="483"/>
      <c r="Z18" s="483"/>
      <c r="AA18" s="483"/>
      <c r="AB18" s="492" t="s">
        <v>143</v>
      </c>
    </row>
    <row r="19" spans="1:28" ht="36">
      <c r="A19" s="372"/>
      <c r="B19" s="936"/>
      <c r="C19" s="938"/>
      <c r="D19" s="559"/>
      <c r="E19" s="526"/>
      <c r="F19" s="612" t="s">
        <v>1049</v>
      </c>
      <c r="G19" s="409"/>
      <c r="H19" s="493" t="s">
        <v>635</v>
      </c>
      <c r="I19" s="493" t="s">
        <v>0</v>
      </c>
      <c r="J19" s="472" t="s">
        <v>860</v>
      </c>
      <c r="K19" s="571" t="s">
        <v>1071</v>
      </c>
      <c r="L19" s="612" t="s">
        <v>1049</v>
      </c>
      <c r="M19" s="525"/>
      <c r="N19" s="525"/>
      <c r="O19" s="483" t="s">
        <v>146</v>
      </c>
      <c r="P19" s="483" t="s">
        <v>146</v>
      </c>
      <c r="Q19" s="483" t="s">
        <v>146</v>
      </c>
      <c r="R19" s="483" t="s">
        <v>146</v>
      </c>
      <c r="S19" s="483" t="s">
        <v>146</v>
      </c>
      <c r="T19" s="483" t="s">
        <v>146</v>
      </c>
      <c r="U19" s="483" t="s">
        <v>146</v>
      </c>
      <c r="V19" s="483" t="s">
        <v>146</v>
      </c>
      <c r="W19" s="483"/>
      <c r="X19" s="483"/>
      <c r="Y19" s="483"/>
      <c r="Z19" s="483"/>
      <c r="AA19" s="483"/>
      <c r="AB19" s="492" t="s">
        <v>185</v>
      </c>
    </row>
    <row r="20" spans="1:28" ht="36">
      <c r="A20" s="372"/>
      <c r="B20" s="936"/>
      <c r="C20" s="938"/>
      <c r="D20" s="559"/>
      <c r="E20" s="526"/>
      <c r="F20" s="612" t="s">
        <v>1049</v>
      </c>
      <c r="G20" s="492" t="s">
        <v>586</v>
      </c>
      <c r="H20" s="493" t="s">
        <v>822</v>
      </c>
      <c r="I20" s="493" t="s">
        <v>160</v>
      </c>
      <c r="J20" s="472" t="s">
        <v>860</v>
      </c>
      <c r="K20" s="472" t="s">
        <v>1014</v>
      </c>
      <c r="L20" s="612" t="s">
        <v>1049</v>
      </c>
      <c r="M20" s="525"/>
      <c r="N20" s="525"/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483"/>
      <c r="X20" s="483"/>
      <c r="Y20" s="483"/>
      <c r="Z20" s="483"/>
      <c r="AA20" s="483"/>
      <c r="AB20" s="482" t="s">
        <v>833</v>
      </c>
    </row>
    <row r="21" spans="1:28" ht="36">
      <c r="A21" s="409"/>
      <c r="B21" s="936"/>
      <c r="C21" s="938"/>
      <c r="D21" s="375"/>
      <c r="E21" s="526"/>
      <c r="F21" s="612" t="s">
        <v>1049</v>
      </c>
      <c r="G21" s="492" t="s">
        <v>533</v>
      </c>
      <c r="H21" s="496">
        <v>4</v>
      </c>
      <c r="I21" s="493" t="s">
        <v>160</v>
      </c>
      <c r="J21" s="472" t="s">
        <v>860</v>
      </c>
      <c r="K21" s="472" t="s">
        <v>1014</v>
      </c>
      <c r="L21" s="612" t="s">
        <v>1049</v>
      </c>
      <c r="M21" s="525"/>
      <c r="N21" s="525"/>
      <c r="O21" s="493" t="s">
        <v>146</v>
      </c>
      <c r="P21" s="493" t="s">
        <v>146</v>
      </c>
      <c r="Q21" s="493" t="s">
        <v>146</v>
      </c>
      <c r="R21" s="493" t="s">
        <v>146</v>
      </c>
      <c r="S21" s="493" t="s">
        <v>146</v>
      </c>
      <c r="T21" s="493" t="s">
        <v>146</v>
      </c>
      <c r="U21" s="493" t="s">
        <v>146</v>
      </c>
      <c r="V21" s="493" t="s">
        <v>146</v>
      </c>
      <c r="W21" s="635"/>
      <c r="X21" s="635"/>
      <c r="Y21" s="635"/>
      <c r="Z21" s="635"/>
      <c r="AA21" s="635"/>
      <c r="AB21" s="482" t="s">
        <v>833</v>
      </c>
    </row>
    <row r="22" spans="1:28" ht="18">
      <c r="A22" s="934" t="s">
        <v>1074</v>
      </c>
      <c r="B22" s="936"/>
      <c r="C22" s="938"/>
      <c r="D22" s="925" t="s">
        <v>774</v>
      </c>
      <c r="E22" s="612" t="s">
        <v>1049</v>
      </c>
      <c r="F22" s="482"/>
      <c r="G22" s="482" t="s">
        <v>528</v>
      </c>
      <c r="H22" s="483" t="s">
        <v>636</v>
      </c>
      <c r="I22" s="483" t="s">
        <v>0</v>
      </c>
      <c r="J22" s="472" t="s">
        <v>636</v>
      </c>
      <c r="K22" s="472" t="s">
        <v>636</v>
      </c>
      <c r="L22" s="525"/>
      <c r="M22" s="612" t="s">
        <v>1049</v>
      </c>
      <c r="N22" s="525"/>
      <c r="O22" s="474" t="s">
        <v>146</v>
      </c>
      <c r="P22" s="474" t="s">
        <v>146</v>
      </c>
      <c r="Q22" s="483" t="s">
        <v>146</v>
      </c>
      <c r="R22" s="483" t="s">
        <v>146</v>
      </c>
      <c r="S22" s="483" t="s">
        <v>146</v>
      </c>
      <c r="T22" s="483" t="s">
        <v>146</v>
      </c>
      <c r="U22" s="483" t="s">
        <v>146</v>
      </c>
      <c r="V22" s="483" t="s">
        <v>146</v>
      </c>
      <c r="W22" s="483"/>
      <c r="X22" s="483"/>
      <c r="Y22" s="483"/>
      <c r="Z22" s="483"/>
      <c r="AA22" s="483"/>
      <c r="AB22" s="482" t="s">
        <v>157</v>
      </c>
    </row>
    <row r="23" spans="1:28" ht="41.25" customHeight="1">
      <c r="A23" s="890"/>
      <c r="B23" s="936"/>
      <c r="C23" s="938"/>
      <c r="D23" s="891"/>
      <c r="E23" s="612" t="s">
        <v>1049</v>
      </c>
      <c r="F23" s="482"/>
      <c r="G23" s="934" t="s">
        <v>614</v>
      </c>
      <c r="H23" s="497" t="s">
        <v>536</v>
      </c>
      <c r="I23" s="497" t="s">
        <v>160</v>
      </c>
      <c r="J23" s="498" t="s">
        <v>946</v>
      </c>
      <c r="K23" s="498" t="s">
        <v>536</v>
      </c>
      <c r="L23" s="498"/>
      <c r="M23" s="625" t="s">
        <v>1049</v>
      </c>
      <c r="N23" s="498"/>
      <c r="O23" s="498" t="s">
        <v>146</v>
      </c>
      <c r="P23" s="498" t="s">
        <v>146</v>
      </c>
      <c r="Q23" s="497" t="s">
        <v>146</v>
      </c>
      <c r="R23" s="497" t="s">
        <v>146</v>
      </c>
      <c r="S23" s="497" t="s">
        <v>146</v>
      </c>
      <c r="T23" s="497" t="s">
        <v>146</v>
      </c>
      <c r="U23" s="497" t="s">
        <v>146</v>
      </c>
      <c r="V23" s="497" t="s">
        <v>146</v>
      </c>
      <c r="W23" s="497"/>
      <c r="X23" s="497"/>
      <c r="Y23" s="497"/>
      <c r="Z23" s="497"/>
      <c r="AA23" s="497"/>
      <c r="AB23" s="499" t="s">
        <v>160</v>
      </c>
    </row>
    <row r="24" spans="1:28" ht="18">
      <c r="A24" s="372"/>
      <c r="B24" s="936"/>
      <c r="C24" s="938"/>
      <c r="D24" s="560"/>
      <c r="E24" s="612" t="s">
        <v>1049</v>
      </c>
      <c r="F24" s="482"/>
      <c r="G24" s="890"/>
      <c r="H24" s="483" t="s">
        <v>536</v>
      </c>
      <c r="I24" s="483" t="s">
        <v>0</v>
      </c>
      <c r="J24" s="472" t="s">
        <v>536</v>
      </c>
      <c r="K24" s="472" t="s">
        <v>536</v>
      </c>
      <c r="L24" s="525"/>
      <c r="M24" s="612" t="s">
        <v>1049</v>
      </c>
      <c r="N24" s="525"/>
      <c r="O24" s="474" t="s">
        <v>146</v>
      </c>
      <c r="P24" s="474" t="s">
        <v>146</v>
      </c>
      <c r="Q24" s="483" t="s">
        <v>146</v>
      </c>
      <c r="R24" s="483" t="s">
        <v>146</v>
      </c>
      <c r="S24" s="483" t="s">
        <v>146</v>
      </c>
      <c r="T24" s="483" t="s">
        <v>146</v>
      </c>
      <c r="U24" s="483" t="s">
        <v>146</v>
      </c>
      <c r="V24" s="483" t="s">
        <v>146</v>
      </c>
      <c r="W24" s="483"/>
      <c r="X24" s="483"/>
      <c r="Y24" s="483"/>
      <c r="Z24" s="483"/>
      <c r="AA24" s="483"/>
      <c r="AB24" s="482" t="s">
        <v>157</v>
      </c>
    </row>
    <row r="25" spans="1:28" ht="36">
      <c r="A25" s="372"/>
      <c r="B25" s="936"/>
      <c r="C25" s="938"/>
      <c r="D25" s="560"/>
      <c r="E25" s="612" t="s">
        <v>1049</v>
      </c>
      <c r="F25" s="482"/>
      <c r="G25" s="890"/>
      <c r="H25" s="483" t="s">
        <v>536</v>
      </c>
      <c r="I25" s="483" t="s">
        <v>0</v>
      </c>
      <c r="J25" s="472" t="s">
        <v>860</v>
      </c>
      <c r="K25" s="472" t="s">
        <v>536</v>
      </c>
      <c r="L25" s="525"/>
      <c r="M25" s="612" t="s">
        <v>1049</v>
      </c>
      <c r="N25" s="525"/>
      <c r="O25" s="472" t="s">
        <v>146</v>
      </c>
      <c r="P25" s="472" t="s">
        <v>146</v>
      </c>
      <c r="Q25" s="483" t="s">
        <v>146</v>
      </c>
      <c r="R25" s="483" t="s">
        <v>146</v>
      </c>
      <c r="S25" s="483" t="s">
        <v>146</v>
      </c>
      <c r="T25" s="483" t="s">
        <v>146</v>
      </c>
      <c r="U25" s="483" t="s">
        <v>146</v>
      </c>
      <c r="V25" s="483" t="s">
        <v>146</v>
      </c>
      <c r="W25" s="483"/>
      <c r="X25" s="483"/>
      <c r="Y25" s="483"/>
      <c r="Z25" s="483"/>
      <c r="AA25" s="483"/>
      <c r="AB25" s="482" t="s">
        <v>139</v>
      </c>
    </row>
    <row r="26" spans="1:28" ht="36">
      <c r="A26" s="372"/>
      <c r="B26" s="936"/>
      <c r="C26" s="938"/>
      <c r="D26" s="560"/>
      <c r="E26" s="612" t="s">
        <v>1049</v>
      </c>
      <c r="F26" s="482"/>
      <c r="G26" s="372"/>
      <c r="H26" s="483" t="s">
        <v>536</v>
      </c>
      <c r="I26" s="483" t="s">
        <v>0</v>
      </c>
      <c r="J26" s="472" t="s">
        <v>855</v>
      </c>
      <c r="K26" s="472" t="s">
        <v>536</v>
      </c>
      <c r="L26" s="525"/>
      <c r="M26" s="612" t="s">
        <v>1049</v>
      </c>
      <c r="N26" s="525"/>
      <c r="O26" s="483" t="s">
        <v>146</v>
      </c>
      <c r="P26" s="483" t="s">
        <v>146</v>
      </c>
      <c r="Q26" s="483" t="s">
        <v>146</v>
      </c>
      <c r="R26" s="483" t="s">
        <v>146</v>
      </c>
      <c r="S26" s="483" t="s">
        <v>146</v>
      </c>
      <c r="T26" s="483" t="s">
        <v>146</v>
      </c>
      <c r="U26" s="483" t="s">
        <v>146</v>
      </c>
      <c r="V26" s="483" t="s">
        <v>146</v>
      </c>
      <c r="W26" s="483"/>
      <c r="X26" s="483"/>
      <c r="Y26" s="483"/>
      <c r="Z26" s="483"/>
      <c r="AA26" s="483"/>
      <c r="AB26" s="482" t="s">
        <v>133</v>
      </c>
    </row>
    <row r="27" spans="1:28" ht="18">
      <c r="A27" s="372"/>
      <c r="B27" s="936"/>
      <c r="C27" s="938"/>
      <c r="D27" s="560"/>
      <c r="E27" s="612" t="s">
        <v>1049</v>
      </c>
      <c r="F27" s="482"/>
      <c r="G27" s="372"/>
      <c r="H27" s="483" t="s">
        <v>536</v>
      </c>
      <c r="I27" s="483" t="s">
        <v>0</v>
      </c>
      <c r="J27" s="472" t="s">
        <v>536</v>
      </c>
      <c r="K27" s="472" t="s">
        <v>536</v>
      </c>
      <c r="L27" s="525"/>
      <c r="M27" s="612" t="s">
        <v>1049</v>
      </c>
      <c r="N27" s="525"/>
      <c r="O27" s="472" t="s">
        <v>146</v>
      </c>
      <c r="P27" s="472" t="s">
        <v>146</v>
      </c>
      <c r="Q27" s="483" t="s">
        <v>146</v>
      </c>
      <c r="R27" s="483" t="s">
        <v>146</v>
      </c>
      <c r="S27" s="483" t="s">
        <v>146</v>
      </c>
      <c r="T27" s="483" t="s">
        <v>146</v>
      </c>
      <c r="U27" s="483" t="s">
        <v>146</v>
      </c>
      <c r="V27" s="483" t="s">
        <v>146</v>
      </c>
      <c r="W27" s="483"/>
      <c r="X27" s="483"/>
      <c r="Y27" s="483"/>
      <c r="Z27" s="483"/>
      <c r="AA27" s="483"/>
      <c r="AB27" s="482" t="s">
        <v>217</v>
      </c>
    </row>
    <row r="28" spans="1:28" ht="36">
      <c r="A28" s="372"/>
      <c r="B28" s="936"/>
      <c r="C28" s="938"/>
      <c r="D28" s="560"/>
      <c r="E28" s="612" t="s">
        <v>1049</v>
      </c>
      <c r="F28" s="482"/>
      <c r="G28" s="372"/>
      <c r="H28" s="483" t="s">
        <v>536</v>
      </c>
      <c r="I28" s="483" t="s">
        <v>0</v>
      </c>
      <c r="J28" s="472" t="s">
        <v>536</v>
      </c>
      <c r="K28" s="472" t="s">
        <v>855</v>
      </c>
      <c r="L28" s="612" t="s">
        <v>1049</v>
      </c>
      <c r="M28" s="525"/>
      <c r="N28" s="525"/>
      <c r="O28" s="483" t="s">
        <v>146</v>
      </c>
      <c r="P28" s="483" t="s">
        <v>146</v>
      </c>
      <c r="Q28" s="483" t="s">
        <v>146</v>
      </c>
      <c r="R28" s="483" t="s">
        <v>146</v>
      </c>
      <c r="S28" s="483" t="s">
        <v>146</v>
      </c>
      <c r="T28" s="483" t="s">
        <v>146</v>
      </c>
      <c r="U28" s="483" t="s">
        <v>146</v>
      </c>
      <c r="V28" s="483" t="s">
        <v>146</v>
      </c>
      <c r="W28" s="483"/>
      <c r="X28" s="483"/>
      <c r="Y28" s="483"/>
      <c r="Z28" s="483"/>
      <c r="AA28" s="483"/>
      <c r="AB28" s="482" t="s">
        <v>143</v>
      </c>
    </row>
    <row r="29" spans="1:28" ht="36">
      <c r="A29" s="372"/>
      <c r="B29" s="936"/>
      <c r="C29" s="938"/>
      <c r="D29" s="560"/>
      <c r="E29" s="612" t="s">
        <v>1049</v>
      </c>
      <c r="F29" s="482"/>
      <c r="G29" s="372"/>
      <c r="H29" s="483" t="s">
        <v>536</v>
      </c>
      <c r="I29" s="483" t="s">
        <v>0</v>
      </c>
      <c r="J29" s="472" t="s">
        <v>857</v>
      </c>
      <c r="K29" s="472" t="s">
        <v>587</v>
      </c>
      <c r="L29" s="612" t="s">
        <v>1049</v>
      </c>
      <c r="M29" s="525"/>
      <c r="N29" s="525"/>
      <c r="O29" s="472" t="s">
        <v>146</v>
      </c>
      <c r="P29" s="472" t="s">
        <v>146</v>
      </c>
      <c r="Q29" s="483" t="s">
        <v>146</v>
      </c>
      <c r="R29" s="483" t="s">
        <v>146</v>
      </c>
      <c r="S29" s="483" t="s">
        <v>146</v>
      </c>
      <c r="T29" s="483" t="s">
        <v>146</v>
      </c>
      <c r="U29" s="483" t="s">
        <v>146</v>
      </c>
      <c r="V29" s="483" t="s">
        <v>146</v>
      </c>
      <c r="W29" s="483"/>
      <c r="X29" s="483"/>
      <c r="Y29" s="483"/>
      <c r="Z29" s="483"/>
      <c r="AA29" s="483"/>
      <c r="AB29" s="482" t="s">
        <v>129</v>
      </c>
    </row>
    <row r="30" spans="1:28" ht="42.75" customHeight="1">
      <c r="A30" s="372"/>
      <c r="B30" s="936"/>
      <c r="C30" s="938"/>
      <c r="D30" s="560"/>
      <c r="E30" s="612" t="s">
        <v>1049</v>
      </c>
      <c r="F30" s="482"/>
      <c r="G30" s="372"/>
      <c r="H30" s="483" t="s">
        <v>536</v>
      </c>
      <c r="I30" s="483" t="s">
        <v>0</v>
      </c>
      <c r="J30" s="472" t="s">
        <v>857</v>
      </c>
      <c r="K30" s="474" t="s">
        <v>536</v>
      </c>
      <c r="L30" s="474"/>
      <c r="M30" s="612" t="s">
        <v>1049</v>
      </c>
      <c r="N30" s="474"/>
      <c r="O30" s="472" t="s">
        <v>146</v>
      </c>
      <c r="P30" s="472" t="s">
        <v>146</v>
      </c>
      <c r="Q30" s="483" t="s">
        <v>146</v>
      </c>
      <c r="R30" s="483" t="s">
        <v>146</v>
      </c>
      <c r="S30" s="483" t="s">
        <v>146</v>
      </c>
      <c r="T30" s="483" t="s">
        <v>146</v>
      </c>
      <c r="U30" s="483" t="s">
        <v>146</v>
      </c>
      <c r="V30" s="483" t="s">
        <v>146</v>
      </c>
      <c r="W30" s="483"/>
      <c r="X30" s="483"/>
      <c r="Y30" s="483"/>
      <c r="Z30" s="483"/>
      <c r="AA30" s="483"/>
      <c r="AB30" s="482" t="s">
        <v>970</v>
      </c>
    </row>
    <row r="31" spans="1:28" ht="46.8">
      <c r="A31" s="409"/>
      <c r="B31" s="936"/>
      <c r="C31" s="938"/>
      <c r="D31" s="208"/>
      <c r="E31" s="612" t="s">
        <v>1049</v>
      </c>
      <c r="F31" s="482"/>
      <c r="G31" s="409"/>
      <c r="H31" s="483" t="s">
        <v>536</v>
      </c>
      <c r="I31" s="483" t="s">
        <v>0</v>
      </c>
      <c r="J31" s="472" t="s">
        <v>860</v>
      </c>
      <c r="K31" s="472" t="s">
        <v>587</v>
      </c>
      <c r="L31" s="612" t="s">
        <v>1049</v>
      </c>
      <c r="M31" s="525"/>
      <c r="N31" s="525"/>
      <c r="O31" s="472" t="s">
        <v>146</v>
      </c>
      <c r="P31" s="472" t="s">
        <v>146</v>
      </c>
      <c r="Q31" s="483" t="s">
        <v>146</v>
      </c>
      <c r="R31" s="483" t="s">
        <v>146</v>
      </c>
      <c r="S31" s="483" t="s">
        <v>146</v>
      </c>
      <c r="T31" s="483" t="s">
        <v>146</v>
      </c>
      <c r="U31" s="483" t="s">
        <v>146</v>
      </c>
      <c r="V31" s="483" t="s">
        <v>146</v>
      </c>
      <c r="W31" s="483"/>
      <c r="X31" s="483"/>
      <c r="Y31" s="483"/>
      <c r="Z31" s="483"/>
      <c r="AA31" s="483"/>
      <c r="AB31" s="486" t="s">
        <v>335</v>
      </c>
    </row>
    <row r="32" spans="1:28" ht="39.75" customHeight="1">
      <c r="A32" s="587" t="s">
        <v>1074</v>
      </c>
      <c r="B32" s="936"/>
      <c r="C32" s="938"/>
      <c r="D32" s="573" t="s">
        <v>1075</v>
      </c>
      <c r="E32" s="612" t="s">
        <v>1049</v>
      </c>
      <c r="F32" s="482"/>
      <c r="G32" s="934" t="s">
        <v>614</v>
      </c>
      <c r="H32" s="483" t="s">
        <v>536</v>
      </c>
      <c r="I32" s="483" t="s">
        <v>0</v>
      </c>
      <c r="J32" s="472" t="s">
        <v>856</v>
      </c>
      <c r="K32" s="472" t="s">
        <v>855</v>
      </c>
      <c r="L32" s="612" t="s">
        <v>1049</v>
      </c>
      <c r="M32" s="525"/>
      <c r="N32" s="525"/>
      <c r="O32" s="472" t="s">
        <v>146</v>
      </c>
      <c r="P32" s="472" t="s">
        <v>146</v>
      </c>
      <c r="Q32" s="483" t="s">
        <v>146</v>
      </c>
      <c r="R32" s="483" t="s">
        <v>146</v>
      </c>
      <c r="S32" s="483" t="s">
        <v>146</v>
      </c>
      <c r="T32" s="483" t="s">
        <v>146</v>
      </c>
      <c r="U32" s="483" t="s">
        <v>146</v>
      </c>
      <c r="V32" s="483" t="s">
        <v>146</v>
      </c>
      <c r="W32" s="483"/>
      <c r="X32" s="483"/>
      <c r="Y32" s="483"/>
      <c r="Z32" s="483"/>
      <c r="AA32" s="483"/>
      <c r="AB32" s="482" t="s">
        <v>162</v>
      </c>
    </row>
    <row r="33" spans="1:28" ht="36">
      <c r="A33" s="372"/>
      <c r="B33" s="936"/>
      <c r="C33" s="938"/>
      <c r="D33" s="208"/>
      <c r="E33" s="612" t="s">
        <v>1049</v>
      </c>
      <c r="F33" s="482"/>
      <c r="G33" s="890"/>
      <c r="H33" s="483" t="s">
        <v>536</v>
      </c>
      <c r="I33" s="483" t="s">
        <v>0</v>
      </c>
      <c r="J33" s="472" t="s">
        <v>536</v>
      </c>
      <c r="K33" s="472" t="s">
        <v>536</v>
      </c>
      <c r="L33" s="525"/>
      <c r="M33" s="612" t="s">
        <v>1049</v>
      </c>
      <c r="N33" s="525"/>
      <c r="O33" s="472" t="s">
        <v>146</v>
      </c>
      <c r="P33" s="472" t="s">
        <v>146</v>
      </c>
      <c r="Q33" s="483" t="s">
        <v>146</v>
      </c>
      <c r="R33" s="483" t="s">
        <v>146</v>
      </c>
      <c r="S33" s="483" t="s">
        <v>146</v>
      </c>
      <c r="T33" s="483" t="s">
        <v>146</v>
      </c>
      <c r="U33" s="483" t="s">
        <v>146</v>
      </c>
      <c r="V33" s="483" t="s">
        <v>146</v>
      </c>
      <c r="W33" s="483"/>
      <c r="X33" s="483"/>
      <c r="Y33" s="483"/>
      <c r="Z33" s="483"/>
      <c r="AA33" s="483"/>
      <c r="AB33" s="482" t="s">
        <v>185</v>
      </c>
    </row>
    <row r="34" spans="1:28" ht="36">
      <c r="A34" s="372"/>
      <c r="B34" s="936"/>
      <c r="C34" s="938"/>
      <c r="D34" s="492" t="s">
        <v>668</v>
      </c>
      <c r="E34" s="555" t="s">
        <v>1049</v>
      </c>
      <c r="F34" s="526"/>
      <c r="G34" s="372"/>
      <c r="H34" s="483" t="s">
        <v>536</v>
      </c>
      <c r="I34" s="483" t="s">
        <v>0</v>
      </c>
      <c r="J34" s="472" t="s">
        <v>855</v>
      </c>
      <c r="K34" s="472" t="s">
        <v>536</v>
      </c>
      <c r="L34" s="525"/>
      <c r="M34" s="612" t="s">
        <v>1049</v>
      </c>
      <c r="N34" s="525"/>
      <c r="O34" s="472" t="s">
        <v>146</v>
      </c>
      <c r="P34" s="472" t="s">
        <v>146</v>
      </c>
      <c r="Q34" s="483" t="s">
        <v>146</v>
      </c>
      <c r="R34" s="483" t="s">
        <v>146</v>
      </c>
      <c r="S34" s="483" t="s">
        <v>146</v>
      </c>
      <c r="T34" s="483">
        <v>0.03</v>
      </c>
      <c r="U34" s="483" t="s">
        <v>146</v>
      </c>
      <c r="V34" s="483">
        <v>0.03</v>
      </c>
      <c r="W34" s="483"/>
      <c r="X34" s="483"/>
      <c r="Y34" s="483"/>
      <c r="Z34" s="483"/>
      <c r="AA34" s="483"/>
      <c r="AB34" s="482" t="s">
        <v>145</v>
      </c>
    </row>
    <row r="35" spans="1:28" ht="52.5" customHeight="1">
      <c r="A35" s="372"/>
      <c r="B35" s="936"/>
      <c r="C35" s="938"/>
      <c r="D35" s="492" t="s">
        <v>535</v>
      </c>
      <c r="E35" s="612" t="s">
        <v>1049</v>
      </c>
      <c r="F35" s="526"/>
      <c r="G35" s="372"/>
      <c r="H35" s="493" t="s">
        <v>536</v>
      </c>
      <c r="I35" s="493" t="s">
        <v>0</v>
      </c>
      <c r="J35" s="472" t="s">
        <v>876</v>
      </c>
      <c r="K35" s="472" t="s">
        <v>971</v>
      </c>
      <c r="L35" s="525"/>
      <c r="M35" s="612" t="s">
        <v>1049</v>
      </c>
      <c r="N35" s="525"/>
      <c r="O35" s="493" t="s">
        <v>146</v>
      </c>
      <c r="P35" s="493" t="s">
        <v>146</v>
      </c>
      <c r="Q35" s="493" t="s">
        <v>146</v>
      </c>
      <c r="R35" s="493" t="s">
        <v>146</v>
      </c>
      <c r="S35" s="493" t="s">
        <v>146</v>
      </c>
      <c r="T35" s="493" t="s">
        <v>146</v>
      </c>
      <c r="U35" s="493" t="s">
        <v>146</v>
      </c>
      <c r="V35" s="493" t="s">
        <v>146</v>
      </c>
      <c r="W35" s="635"/>
      <c r="X35" s="635"/>
      <c r="Y35" s="635"/>
      <c r="Z35" s="635"/>
      <c r="AA35" s="635"/>
      <c r="AB35" s="495" t="s">
        <v>208</v>
      </c>
    </row>
    <row r="36" spans="1:28" ht="40.5" customHeight="1">
      <c r="A36" s="372"/>
      <c r="B36" s="936"/>
      <c r="C36" s="938"/>
      <c r="D36" s="492" t="s">
        <v>312</v>
      </c>
      <c r="E36" s="612" t="s">
        <v>1049</v>
      </c>
      <c r="F36" s="526"/>
      <c r="G36" s="372"/>
      <c r="H36" s="493" t="s">
        <v>536</v>
      </c>
      <c r="I36" s="493" t="s">
        <v>0</v>
      </c>
      <c r="J36" s="472" t="s">
        <v>866</v>
      </c>
      <c r="K36" s="472" t="s">
        <v>536</v>
      </c>
      <c r="L36" s="525"/>
      <c r="M36" s="612" t="s">
        <v>1049</v>
      </c>
      <c r="N36" s="525"/>
      <c r="O36" s="472" t="s">
        <v>146</v>
      </c>
      <c r="P36" s="472" t="s">
        <v>146</v>
      </c>
      <c r="Q36" s="493" t="s">
        <v>146</v>
      </c>
      <c r="R36" s="493" t="s">
        <v>146</v>
      </c>
      <c r="S36" s="493" t="s">
        <v>146</v>
      </c>
      <c r="T36" s="493" t="s">
        <v>146</v>
      </c>
      <c r="U36" s="493" t="s">
        <v>146</v>
      </c>
      <c r="V36" s="493" t="s">
        <v>146</v>
      </c>
      <c r="W36" s="635"/>
      <c r="X36" s="635"/>
      <c r="Y36" s="635"/>
      <c r="Z36" s="635"/>
      <c r="AA36" s="635"/>
      <c r="AB36" s="492" t="s">
        <v>583</v>
      </c>
    </row>
    <row r="37" spans="1:28" ht="31.2">
      <c r="A37" s="372"/>
      <c r="B37" s="936"/>
      <c r="C37" s="938"/>
      <c r="D37" s="492" t="s">
        <v>615</v>
      </c>
      <c r="E37" s="612" t="s">
        <v>1049</v>
      </c>
      <c r="F37" s="526"/>
      <c r="G37" s="409"/>
      <c r="H37" s="483" t="s">
        <v>536</v>
      </c>
      <c r="I37" s="483" t="s">
        <v>0</v>
      </c>
      <c r="J37" s="472" t="s">
        <v>855</v>
      </c>
      <c r="K37" s="472" t="s">
        <v>536</v>
      </c>
      <c r="L37" s="525"/>
      <c r="M37" s="612" t="s">
        <v>1049</v>
      </c>
      <c r="N37" s="525"/>
      <c r="O37" s="472" t="s">
        <v>146</v>
      </c>
      <c r="P37" s="472" t="s">
        <v>146</v>
      </c>
      <c r="Q37" s="483" t="s">
        <v>146</v>
      </c>
      <c r="R37" s="483" t="s">
        <v>146</v>
      </c>
      <c r="S37" s="483" t="s">
        <v>146</v>
      </c>
      <c r="T37" s="483" t="s">
        <v>146</v>
      </c>
      <c r="U37" s="483" t="s">
        <v>146</v>
      </c>
      <c r="V37" s="483" t="s">
        <v>146</v>
      </c>
      <c r="W37" s="483"/>
      <c r="X37" s="483"/>
      <c r="Y37" s="483"/>
      <c r="Z37" s="483"/>
      <c r="AA37" s="483"/>
      <c r="AB37" s="486" t="s">
        <v>137</v>
      </c>
    </row>
    <row r="38" spans="1:28" ht="133.5" customHeight="1">
      <c r="A38" s="409"/>
      <c r="B38" s="936"/>
      <c r="C38" s="938"/>
      <c r="D38" s="492" t="s">
        <v>797</v>
      </c>
      <c r="E38" s="612" t="s">
        <v>1049</v>
      </c>
      <c r="F38" s="526"/>
      <c r="G38" s="482" t="s">
        <v>798</v>
      </c>
      <c r="H38" s="500" t="s">
        <v>959</v>
      </c>
      <c r="I38" s="483" t="s">
        <v>0</v>
      </c>
      <c r="J38" s="472" t="s">
        <v>936</v>
      </c>
      <c r="K38" s="506" t="s">
        <v>936</v>
      </c>
      <c r="L38" s="525"/>
      <c r="M38" s="612" t="s">
        <v>1049</v>
      </c>
      <c r="N38" s="525"/>
      <c r="O38" s="472" t="s">
        <v>146</v>
      </c>
      <c r="P38" s="472" t="s">
        <v>146</v>
      </c>
      <c r="Q38" s="483" t="s">
        <v>146</v>
      </c>
      <c r="R38" s="483" t="s">
        <v>146</v>
      </c>
      <c r="S38" s="483" t="s">
        <v>146</v>
      </c>
      <c r="T38" s="483" t="s">
        <v>146</v>
      </c>
      <c r="U38" s="483" t="s">
        <v>146</v>
      </c>
      <c r="V38" s="483" t="s">
        <v>146</v>
      </c>
      <c r="W38" s="483"/>
      <c r="X38" s="483"/>
      <c r="Y38" s="483"/>
      <c r="Z38" s="483"/>
      <c r="AA38" s="483"/>
      <c r="AB38" s="482" t="s">
        <v>160</v>
      </c>
    </row>
    <row r="39" spans="1:28" ht="140.4">
      <c r="A39" s="587" t="s">
        <v>1074</v>
      </c>
      <c r="B39" s="936"/>
      <c r="C39" s="938"/>
      <c r="D39" s="492" t="s">
        <v>800</v>
      </c>
      <c r="E39" s="526"/>
      <c r="F39" s="612" t="s">
        <v>1049</v>
      </c>
      <c r="G39" s="482" t="s">
        <v>801</v>
      </c>
      <c r="H39" s="500" t="s">
        <v>831</v>
      </c>
      <c r="I39" s="483" t="s">
        <v>0</v>
      </c>
      <c r="J39" s="472" t="s">
        <v>947</v>
      </c>
      <c r="K39" s="521" t="s">
        <v>947</v>
      </c>
      <c r="L39" s="612" t="s">
        <v>1049</v>
      </c>
      <c r="M39" s="525"/>
      <c r="N39" s="525"/>
      <c r="O39" s="472" t="s">
        <v>146</v>
      </c>
      <c r="P39" s="472" t="s">
        <v>146</v>
      </c>
      <c r="Q39" s="483" t="s">
        <v>146</v>
      </c>
      <c r="R39" s="483" t="s">
        <v>146</v>
      </c>
      <c r="S39" s="483" t="s">
        <v>146</v>
      </c>
      <c r="T39" s="483" t="s">
        <v>146</v>
      </c>
      <c r="U39" s="483" t="s">
        <v>146</v>
      </c>
      <c r="V39" s="483" t="s">
        <v>146</v>
      </c>
      <c r="W39" s="483"/>
      <c r="X39" s="483"/>
      <c r="Y39" s="483"/>
      <c r="Z39" s="483"/>
      <c r="AA39" s="483"/>
      <c r="AB39" s="482" t="s">
        <v>160</v>
      </c>
    </row>
    <row r="40" spans="1:28" ht="57" customHeight="1">
      <c r="A40" s="372"/>
      <c r="B40" s="936"/>
      <c r="C40" s="938"/>
      <c r="D40" s="583" t="s">
        <v>824</v>
      </c>
      <c r="E40" s="526"/>
      <c r="F40" s="612" t="s">
        <v>1049</v>
      </c>
      <c r="G40" s="482" t="s">
        <v>825</v>
      </c>
      <c r="H40" s="483" t="s">
        <v>826</v>
      </c>
      <c r="I40" s="483" t="s">
        <v>387</v>
      </c>
      <c r="J40" s="472" t="s">
        <v>826</v>
      </c>
      <c r="K40" s="472" t="s">
        <v>1047</v>
      </c>
      <c r="L40" s="612" t="s">
        <v>1049</v>
      </c>
      <c r="M40" s="525"/>
      <c r="N40" s="525"/>
      <c r="O40" s="483" t="s">
        <v>146</v>
      </c>
      <c r="P40" s="483" t="s">
        <v>146</v>
      </c>
      <c r="Q40" s="483" t="s">
        <v>146</v>
      </c>
      <c r="R40" s="483" t="s">
        <v>146</v>
      </c>
      <c r="S40" s="483" t="s">
        <v>146</v>
      </c>
      <c r="T40" s="483">
        <v>7.3999999999999996E-2</v>
      </c>
      <c r="U40" s="483" t="s">
        <v>146</v>
      </c>
      <c r="V40" s="483">
        <v>7.3999999999999996E-2</v>
      </c>
      <c r="W40" s="483"/>
      <c r="X40" s="483"/>
      <c r="Y40" s="483"/>
      <c r="Z40" s="483"/>
      <c r="AA40" s="483"/>
      <c r="AB40" s="482" t="s">
        <v>833</v>
      </c>
    </row>
    <row r="41" spans="1:28" ht="54">
      <c r="A41" s="372"/>
      <c r="B41" s="936"/>
      <c r="C41" s="938"/>
      <c r="D41" s="559"/>
      <c r="E41" s="526"/>
      <c r="F41" s="612" t="s">
        <v>1049</v>
      </c>
      <c r="G41" s="482" t="s">
        <v>827</v>
      </c>
      <c r="H41" s="483" t="s">
        <v>607</v>
      </c>
      <c r="I41" s="483" t="s">
        <v>387</v>
      </c>
      <c r="J41" s="472" t="s">
        <v>857</v>
      </c>
      <c r="K41" s="537" t="s">
        <v>1047</v>
      </c>
      <c r="L41" s="612" t="s">
        <v>1049</v>
      </c>
      <c r="M41" s="525"/>
      <c r="N41" s="525"/>
      <c r="O41" s="483" t="s">
        <v>146</v>
      </c>
      <c r="P41" s="483" t="s">
        <v>146</v>
      </c>
      <c r="Q41" s="483" t="s">
        <v>146</v>
      </c>
      <c r="R41" s="483" t="s">
        <v>146</v>
      </c>
      <c r="S41" s="483" t="s">
        <v>146</v>
      </c>
      <c r="T41" s="483" t="s">
        <v>146</v>
      </c>
      <c r="U41" s="483" t="s">
        <v>146</v>
      </c>
      <c r="V41" s="483" t="s">
        <v>146</v>
      </c>
      <c r="W41" s="483"/>
      <c r="X41" s="483"/>
      <c r="Y41" s="483"/>
      <c r="Z41" s="483"/>
      <c r="AA41" s="483"/>
      <c r="AB41" s="482" t="s">
        <v>833</v>
      </c>
    </row>
    <row r="42" spans="1:28" ht="54">
      <c r="A42" s="372"/>
      <c r="B42" s="936"/>
      <c r="C42" s="938"/>
      <c r="D42" s="375"/>
      <c r="E42" s="526"/>
      <c r="F42" s="612" t="s">
        <v>1049</v>
      </c>
      <c r="G42" s="482" t="s">
        <v>828</v>
      </c>
      <c r="H42" s="483" t="s">
        <v>607</v>
      </c>
      <c r="I42" s="483" t="s">
        <v>387</v>
      </c>
      <c r="J42" s="472" t="s">
        <v>857</v>
      </c>
      <c r="K42" s="537" t="s">
        <v>1047</v>
      </c>
      <c r="L42" s="612" t="s">
        <v>1049</v>
      </c>
      <c r="M42" s="525"/>
      <c r="N42" s="525"/>
      <c r="O42" s="483" t="s">
        <v>146</v>
      </c>
      <c r="P42" s="483" t="s">
        <v>146</v>
      </c>
      <c r="Q42" s="483" t="s">
        <v>146</v>
      </c>
      <c r="R42" s="483" t="s">
        <v>146</v>
      </c>
      <c r="S42" s="483" t="s">
        <v>146</v>
      </c>
      <c r="T42" s="483" t="s">
        <v>146</v>
      </c>
      <c r="U42" s="483" t="s">
        <v>146</v>
      </c>
      <c r="V42" s="483" t="s">
        <v>146</v>
      </c>
      <c r="W42" s="483"/>
      <c r="X42" s="483"/>
      <c r="Y42" s="483"/>
      <c r="Z42" s="483"/>
      <c r="AA42" s="483"/>
      <c r="AB42" s="482" t="s">
        <v>833</v>
      </c>
    </row>
    <row r="43" spans="1:28" ht="36">
      <c r="A43" s="409"/>
      <c r="B43" s="936"/>
      <c r="C43" s="938"/>
      <c r="D43" s="492" t="s">
        <v>829</v>
      </c>
      <c r="E43" s="612" t="s">
        <v>1049</v>
      </c>
      <c r="F43" s="526"/>
      <c r="G43" s="482" t="s">
        <v>830</v>
      </c>
      <c r="H43" s="483" t="s">
        <v>657</v>
      </c>
      <c r="I43" s="483" t="s">
        <v>387</v>
      </c>
      <c r="J43" s="472" t="s">
        <v>657</v>
      </c>
      <c r="K43" s="472" t="s">
        <v>657</v>
      </c>
      <c r="L43" s="525"/>
      <c r="M43" s="612" t="s">
        <v>1049</v>
      </c>
      <c r="N43" s="525"/>
      <c r="O43" s="483" t="s">
        <v>146</v>
      </c>
      <c r="P43" s="483" t="s">
        <v>146</v>
      </c>
      <c r="Q43" s="483" t="s">
        <v>146</v>
      </c>
      <c r="R43" s="483" t="s">
        <v>146</v>
      </c>
      <c r="S43" s="483" t="s">
        <v>146</v>
      </c>
      <c r="T43" s="483" t="s">
        <v>146</v>
      </c>
      <c r="U43" s="483" t="s">
        <v>146</v>
      </c>
      <c r="V43" s="483" t="s">
        <v>146</v>
      </c>
      <c r="W43" s="483"/>
      <c r="X43" s="483"/>
      <c r="Y43" s="483"/>
      <c r="Z43" s="483"/>
      <c r="AA43" s="483"/>
      <c r="AB43" s="482" t="s">
        <v>833</v>
      </c>
    </row>
    <row r="44" spans="1:28" ht="40.5" customHeight="1">
      <c r="A44" s="587" t="s">
        <v>1074</v>
      </c>
      <c r="B44" s="936"/>
      <c r="C44" s="938"/>
      <c r="D44" s="492" t="s">
        <v>669</v>
      </c>
      <c r="E44" s="555" t="s">
        <v>1049</v>
      </c>
      <c r="F44" s="526"/>
      <c r="G44" s="482" t="s">
        <v>670</v>
      </c>
      <c r="H44" s="483" t="s">
        <v>548</v>
      </c>
      <c r="I44" s="483" t="s">
        <v>0</v>
      </c>
      <c r="J44" s="472" t="s">
        <v>548</v>
      </c>
      <c r="K44" s="472" t="s">
        <v>556</v>
      </c>
      <c r="L44" s="525"/>
      <c r="M44" s="612"/>
      <c r="N44" s="612" t="s">
        <v>1049</v>
      </c>
      <c r="O44" s="472" t="s">
        <v>146</v>
      </c>
      <c r="P44" s="472">
        <v>0.02</v>
      </c>
      <c r="Q44" s="483" t="s">
        <v>146</v>
      </c>
      <c r="R44" s="483" t="s">
        <v>146</v>
      </c>
      <c r="S44" s="483" t="s">
        <v>146</v>
      </c>
      <c r="T44" s="483">
        <v>3.0000000000000001E-3</v>
      </c>
      <c r="U44" s="483" t="s">
        <v>146</v>
      </c>
      <c r="V44" s="483">
        <v>3.0000000000000001E-3</v>
      </c>
      <c r="W44" s="483"/>
      <c r="X44" s="483"/>
      <c r="Y44" s="483"/>
      <c r="Z44" s="483"/>
      <c r="AA44" s="483"/>
      <c r="AB44" s="482" t="s">
        <v>145</v>
      </c>
    </row>
    <row r="45" spans="1:28" ht="54">
      <c r="A45" s="372"/>
      <c r="B45" s="936"/>
      <c r="C45" s="938"/>
      <c r="D45" s="492" t="s">
        <v>720</v>
      </c>
      <c r="E45" s="612" t="s">
        <v>1049</v>
      </c>
      <c r="F45" s="526"/>
      <c r="G45" s="482" t="s">
        <v>721</v>
      </c>
      <c r="H45" s="483" t="s">
        <v>722</v>
      </c>
      <c r="I45" s="483" t="s">
        <v>0</v>
      </c>
      <c r="J45" s="472" t="s">
        <v>722</v>
      </c>
      <c r="K45" s="472" t="s">
        <v>985</v>
      </c>
      <c r="L45" s="525"/>
      <c r="M45" s="525"/>
      <c r="N45" s="612" t="s">
        <v>1049</v>
      </c>
      <c r="O45" s="472" t="s">
        <v>146</v>
      </c>
      <c r="P45" s="472" t="s">
        <v>146</v>
      </c>
      <c r="Q45" s="483" t="s">
        <v>146</v>
      </c>
      <c r="R45" s="483" t="s">
        <v>146</v>
      </c>
      <c r="S45" s="483" t="s">
        <v>146</v>
      </c>
      <c r="T45" s="483" t="s">
        <v>146</v>
      </c>
      <c r="U45" s="483" t="s">
        <v>146</v>
      </c>
      <c r="V45" s="483" t="s">
        <v>146</v>
      </c>
      <c r="W45" s="483"/>
      <c r="X45" s="483"/>
      <c r="Y45" s="483"/>
      <c r="Z45" s="483"/>
      <c r="AA45" s="483"/>
      <c r="AB45" s="482" t="s">
        <v>129</v>
      </c>
    </row>
    <row r="46" spans="1:28" ht="36">
      <c r="A46" s="372"/>
      <c r="B46" s="936"/>
      <c r="C46" s="938"/>
      <c r="D46" s="492" t="s">
        <v>630</v>
      </c>
      <c r="E46" s="612" t="s">
        <v>1049</v>
      </c>
      <c r="F46" s="526"/>
      <c r="G46" s="492" t="s">
        <v>631</v>
      </c>
      <c r="H46" s="493" t="s">
        <v>632</v>
      </c>
      <c r="I46" s="493" t="s">
        <v>0</v>
      </c>
      <c r="J46" s="472" t="s">
        <v>657</v>
      </c>
      <c r="K46" s="472" t="s">
        <v>632</v>
      </c>
      <c r="L46" s="525"/>
      <c r="M46" s="612" t="s">
        <v>1049</v>
      </c>
      <c r="N46" s="525"/>
      <c r="O46" s="472" t="s">
        <v>146</v>
      </c>
      <c r="P46" s="472" t="s">
        <v>146</v>
      </c>
      <c r="Q46" s="493" t="s">
        <v>146</v>
      </c>
      <c r="R46" s="493" t="s">
        <v>146</v>
      </c>
      <c r="S46" s="493" t="s">
        <v>146</v>
      </c>
      <c r="T46" s="493" t="s">
        <v>146</v>
      </c>
      <c r="U46" s="493" t="s">
        <v>146</v>
      </c>
      <c r="V46" s="493" t="s">
        <v>146</v>
      </c>
      <c r="W46" s="635"/>
      <c r="X46" s="635"/>
      <c r="Y46" s="635"/>
      <c r="Z46" s="635"/>
      <c r="AA46" s="635"/>
      <c r="AB46" s="495" t="s">
        <v>137</v>
      </c>
    </row>
    <row r="47" spans="1:28" ht="36">
      <c r="A47" s="372"/>
      <c r="B47" s="936"/>
      <c r="C47" s="938"/>
      <c r="D47" s="583" t="s">
        <v>537</v>
      </c>
      <c r="E47" s="526"/>
      <c r="F47" s="526"/>
      <c r="G47" s="587" t="s">
        <v>538</v>
      </c>
      <c r="H47" s="501">
        <v>4</v>
      </c>
      <c r="I47" s="497" t="s">
        <v>160</v>
      </c>
      <c r="J47" s="498" t="s">
        <v>913</v>
      </c>
      <c r="K47" s="498">
        <v>3.99</v>
      </c>
      <c r="L47" s="625" t="s">
        <v>1049</v>
      </c>
      <c r="M47" s="498"/>
      <c r="N47" s="498"/>
      <c r="O47" s="498" t="s">
        <v>146</v>
      </c>
      <c r="P47" s="498" t="s">
        <v>146</v>
      </c>
      <c r="Q47" s="497" t="s">
        <v>146</v>
      </c>
      <c r="R47" s="497" t="s">
        <v>146</v>
      </c>
      <c r="S47" s="497" t="s">
        <v>146</v>
      </c>
      <c r="T47" s="497" t="s">
        <v>146</v>
      </c>
      <c r="U47" s="497" t="s">
        <v>146</v>
      </c>
      <c r="V47" s="497" t="s">
        <v>146</v>
      </c>
      <c r="W47" s="497"/>
      <c r="X47" s="497"/>
      <c r="Y47" s="497"/>
      <c r="Z47" s="497"/>
      <c r="AA47" s="497"/>
      <c r="AB47" s="499" t="s">
        <v>160</v>
      </c>
    </row>
    <row r="48" spans="1:28" ht="18">
      <c r="A48" s="372"/>
      <c r="B48" s="936"/>
      <c r="C48" s="938"/>
      <c r="D48" s="559"/>
      <c r="E48" s="612" t="s">
        <v>1049</v>
      </c>
      <c r="F48" s="526"/>
      <c r="G48" s="372"/>
      <c r="H48" s="487">
        <v>4</v>
      </c>
      <c r="I48" s="483" t="s">
        <v>0</v>
      </c>
      <c r="J48" s="479">
        <v>4</v>
      </c>
      <c r="K48" s="479">
        <v>4</v>
      </c>
      <c r="L48" s="479"/>
      <c r="M48" s="612" t="s">
        <v>1049</v>
      </c>
      <c r="N48" s="479"/>
      <c r="O48" s="474" t="s">
        <v>146</v>
      </c>
      <c r="P48" s="474" t="s">
        <v>146</v>
      </c>
      <c r="Q48" s="483" t="s">
        <v>146</v>
      </c>
      <c r="R48" s="483" t="s">
        <v>146</v>
      </c>
      <c r="S48" s="483" t="s">
        <v>146</v>
      </c>
      <c r="T48" s="483" t="s">
        <v>146</v>
      </c>
      <c r="U48" s="483" t="s">
        <v>146</v>
      </c>
      <c r="V48" s="483" t="s">
        <v>146</v>
      </c>
      <c r="W48" s="483"/>
      <c r="X48" s="483"/>
      <c r="Y48" s="483"/>
      <c r="Z48" s="483"/>
      <c r="AA48" s="483"/>
      <c r="AB48" s="482" t="s">
        <v>157</v>
      </c>
    </row>
    <row r="49" spans="1:28" ht="36">
      <c r="A49" s="372"/>
      <c r="B49" s="936"/>
      <c r="C49" s="938"/>
      <c r="D49" s="559"/>
      <c r="E49" s="612" t="s">
        <v>1049</v>
      </c>
      <c r="F49" s="526"/>
      <c r="G49" s="372"/>
      <c r="H49" s="487">
        <v>4.3</v>
      </c>
      <c r="I49" s="483" t="s">
        <v>0</v>
      </c>
      <c r="J49" s="472" t="s">
        <v>860</v>
      </c>
      <c r="K49" s="472">
        <v>4.16</v>
      </c>
      <c r="L49" s="612" t="s">
        <v>1049</v>
      </c>
      <c r="M49" s="525"/>
      <c r="N49" s="525"/>
      <c r="O49" s="472" t="s">
        <v>146</v>
      </c>
      <c r="P49" s="472" t="s">
        <v>146</v>
      </c>
      <c r="Q49" s="483" t="s">
        <v>146</v>
      </c>
      <c r="R49" s="483" t="s">
        <v>146</v>
      </c>
      <c r="S49" s="483" t="s">
        <v>146</v>
      </c>
      <c r="T49" s="483" t="s">
        <v>146</v>
      </c>
      <c r="U49" s="483" t="s">
        <v>146</v>
      </c>
      <c r="V49" s="483" t="s">
        <v>146</v>
      </c>
      <c r="W49" s="483"/>
      <c r="X49" s="483"/>
      <c r="Y49" s="483"/>
      <c r="Z49" s="483"/>
      <c r="AA49" s="483"/>
      <c r="AB49" s="482" t="s">
        <v>139</v>
      </c>
    </row>
    <row r="50" spans="1:28" ht="36">
      <c r="A50" s="372"/>
      <c r="B50" s="936"/>
      <c r="C50" s="938"/>
      <c r="D50" s="559"/>
      <c r="E50" s="612" t="s">
        <v>1049</v>
      </c>
      <c r="F50" s="526"/>
      <c r="G50" s="372"/>
      <c r="H50" s="487">
        <v>4</v>
      </c>
      <c r="I50" s="483" t="s">
        <v>0</v>
      </c>
      <c r="J50" s="472" t="s">
        <v>860</v>
      </c>
      <c r="K50" s="472">
        <v>4.08</v>
      </c>
      <c r="L50" s="525"/>
      <c r="M50" s="525"/>
      <c r="N50" s="612" t="s">
        <v>1049</v>
      </c>
      <c r="O50" s="483" t="s">
        <v>146</v>
      </c>
      <c r="P50" s="483" t="s">
        <v>146</v>
      </c>
      <c r="Q50" s="483" t="s">
        <v>146</v>
      </c>
      <c r="R50" s="483" t="s">
        <v>146</v>
      </c>
      <c r="S50" s="483" t="s">
        <v>146</v>
      </c>
      <c r="T50" s="483" t="s">
        <v>146</v>
      </c>
      <c r="U50" s="483" t="s">
        <v>146</v>
      </c>
      <c r="V50" s="483" t="s">
        <v>146</v>
      </c>
      <c r="W50" s="483"/>
      <c r="X50" s="483"/>
      <c r="Y50" s="483"/>
      <c r="Z50" s="483"/>
      <c r="AA50" s="483"/>
      <c r="AB50" s="482" t="s">
        <v>133</v>
      </c>
    </row>
    <row r="51" spans="1:28" ht="18.75" customHeight="1">
      <c r="A51" s="372"/>
      <c r="B51" s="936"/>
      <c r="C51" s="938"/>
      <c r="D51" s="559"/>
      <c r="E51" s="612" t="s">
        <v>1049</v>
      </c>
      <c r="F51" s="526"/>
      <c r="G51" s="372"/>
      <c r="H51" s="487">
        <v>4</v>
      </c>
      <c r="I51" s="483" t="s">
        <v>0</v>
      </c>
      <c r="J51" s="472" t="s">
        <v>889</v>
      </c>
      <c r="K51" s="472">
        <v>4.04</v>
      </c>
      <c r="L51" s="525"/>
      <c r="M51" s="525"/>
      <c r="N51" s="612" t="s">
        <v>1049</v>
      </c>
      <c r="O51" s="472" t="s">
        <v>146</v>
      </c>
      <c r="P51" s="472" t="s">
        <v>146</v>
      </c>
      <c r="Q51" s="483" t="s">
        <v>146</v>
      </c>
      <c r="R51" s="483" t="s">
        <v>146</v>
      </c>
      <c r="S51" s="483" t="s">
        <v>146</v>
      </c>
      <c r="T51" s="483" t="s">
        <v>146</v>
      </c>
      <c r="U51" s="483" t="s">
        <v>146</v>
      </c>
      <c r="V51" s="483" t="s">
        <v>146</v>
      </c>
      <c r="W51" s="483"/>
      <c r="X51" s="483"/>
      <c r="Y51" s="483"/>
      <c r="Z51" s="483"/>
      <c r="AA51" s="483"/>
      <c r="AB51" s="482" t="s">
        <v>217</v>
      </c>
    </row>
    <row r="52" spans="1:28" ht="36">
      <c r="A52" s="372"/>
      <c r="B52" s="936"/>
      <c r="C52" s="938"/>
      <c r="D52" s="559"/>
      <c r="E52" s="612" t="s">
        <v>1049</v>
      </c>
      <c r="F52" s="526"/>
      <c r="G52" s="372"/>
      <c r="H52" s="487">
        <v>4</v>
      </c>
      <c r="I52" s="483" t="s">
        <v>0</v>
      </c>
      <c r="J52" s="472" t="s">
        <v>857</v>
      </c>
      <c r="K52" s="472">
        <v>3.73</v>
      </c>
      <c r="L52" s="612" t="s">
        <v>1049</v>
      </c>
      <c r="M52" s="525"/>
      <c r="N52" s="525"/>
      <c r="O52" s="483" t="s">
        <v>146</v>
      </c>
      <c r="P52" s="483" t="s">
        <v>146</v>
      </c>
      <c r="Q52" s="483" t="s">
        <v>146</v>
      </c>
      <c r="R52" s="483" t="s">
        <v>146</v>
      </c>
      <c r="S52" s="483" t="s">
        <v>146</v>
      </c>
      <c r="T52" s="483" t="s">
        <v>146</v>
      </c>
      <c r="U52" s="483" t="s">
        <v>146</v>
      </c>
      <c r="V52" s="483" t="s">
        <v>146</v>
      </c>
      <c r="W52" s="483"/>
      <c r="X52" s="483"/>
      <c r="Y52" s="483"/>
      <c r="Z52" s="483"/>
      <c r="AA52" s="483"/>
      <c r="AB52" s="482" t="s">
        <v>143</v>
      </c>
    </row>
    <row r="53" spans="1:28" ht="36">
      <c r="A53" s="409"/>
      <c r="B53" s="936"/>
      <c r="C53" s="938"/>
      <c r="D53" s="375"/>
      <c r="E53" s="526"/>
      <c r="F53" s="612" t="s">
        <v>1049</v>
      </c>
      <c r="G53" s="409"/>
      <c r="H53" s="487">
        <v>4</v>
      </c>
      <c r="I53" s="483" t="s">
        <v>0</v>
      </c>
      <c r="J53" s="472" t="s">
        <v>857</v>
      </c>
      <c r="K53" s="513" t="s">
        <v>857</v>
      </c>
      <c r="L53" s="612" t="s">
        <v>1049</v>
      </c>
      <c r="M53" s="525"/>
      <c r="N53" s="525"/>
      <c r="O53" s="472" t="s">
        <v>146</v>
      </c>
      <c r="P53" s="472" t="s">
        <v>146</v>
      </c>
      <c r="Q53" s="483" t="s">
        <v>146</v>
      </c>
      <c r="R53" s="483" t="s">
        <v>146</v>
      </c>
      <c r="S53" s="483" t="s">
        <v>146</v>
      </c>
      <c r="T53" s="483" t="s">
        <v>146</v>
      </c>
      <c r="U53" s="483" t="s">
        <v>146</v>
      </c>
      <c r="V53" s="483" t="s">
        <v>146</v>
      </c>
      <c r="W53" s="483"/>
      <c r="X53" s="483"/>
      <c r="Y53" s="483"/>
      <c r="Z53" s="483"/>
      <c r="AA53" s="483"/>
      <c r="AB53" s="482" t="s">
        <v>129</v>
      </c>
    </row>
    <row r="54" spans="1:28" ht="42" customHeight="1">
      <c r="A54" s="587" t="s">
        <v>1074</v>
      </c>
      <c r="B54" s="936"/>
      <c r="C54" s="938"/>
      <c r="D54" s="583" t="s">
        <v>1076</v>
      </c>
      <c r="E54" s="612" t="s">
        <v>1049</v>
      </c>
      <c r="F54" s="526"/>
      <c r="G54" s="587" t="s">
        <v>832</v>
      </c>
      <c r="H54" s="487">
        <v>4</v>
      </c>
      <c r="I54" s="483" t="s">
        <v>0</v>
      </c>
      <c r="J54" s="472" t="s">
        <v>857</v>
      </c>
      <c r="K54" s="472">
        <v>4.3899999999999997</v>
      </c>
      <c r="L54" s="525"/>
      <c r="M54" s="525"/>
      <c r="N54" s="612" t="s">
        <v>1049</v>
      </c>
      <c r="O54" s="472" t="s">
        <v>146</v>
      </c>
      <c r="P54" s="472" t="s">
        <v>146</v>
      </c>
      <c r="Q54" s="483" t="s">
        <v>146</v>
      </c>
      <c r="R54" s="483" t="s">
        <v>146</v>
      </c>
      <c r="S54" s="483" t="s">
        <v>146</v>
      </c>
      <c r="T54" s="483" t="s">
        <v>146</v>
      </c>
      <c r="U54" s="483" t="s">
        <v>146</v>
      </c>
      <c r="V54" s="483" t="s">
        <v>146</v>
      </c>
      <c r="W54" s="483"/>
      <c r="X54" s="483"/>
      <c r="Y54" s="483"/>
      <c r="Z54" s="483"/>
      <c r="AA54" s="483"/>
      <c r="AB54" s="482" t="s">
        <v>970</v>
      </c>
    </row>
    <row r="55" spans="1:28" ht="49.5" customHeight="1">
      <c r="A55" s="372"/>
      <c r="B55" s="936"/>
      <c r="C55" s="938"/>
      <c r="D55" s="559"/>
      <c r="E55" s="612" t="s">
        <v>1049</v>
      </c>
      <c r="F55" s="526"/>
      <c r="G55" s="372"/>
      <c r="H55" s="493" t="s">
        <v>539</v>
      </c>
      <c r="I55" s="493" t="s">
        <v>0</v>
      </c>
      <c r="J55" s="472" t="s">
        <v>877</v>
      </c>
      <c r="K55" s="472">
        <v>4.04</v>
      </c>
      <c r="L55" s="525"/>
      <c r="M55" s="612" t="s">
        <v>1049</v>
      </c>
      <c r="N55" s="525"/>
      <c r="O55" s="493" t="s">
        <v>146</v>
      </c>
      <c r="P55" s="493" t="s">
        <v>146</v>
      </c>
      <c r="Q55" s="493" t="s">
        <v>146</v>
      </c>
      <c r="R55" s="493" t="s">
        <v>146</v>
      </c>
      <c r="S55" s="493" t="s">
        <v>146</v>
      </c>
      <c r="T55" s="493" t="s">
        <v>146</v>
      </c>
      <c r="U55" s="493" t="s">
        <v>146</v>
      </c>
      <c r="V55" s="493" t="s">
        <v>146</v>
      </c>
      <c r="W55" s="635"/>
      <c r="X55" s="635"/>
      <c r="Y55" s="635"/>
      <c r="Z55" s="635"/>
      <c r="AA55" s="635"/>
      <c r="AB55" s="495" t="s">
        <v>208</v>
      </c>
    </row>
    <row r="56" spans="1:28" ht="36">
      <c r="A56" s="372"/>
      <c r="B56" s="936"/>
      <c r="C56" s="938"/>
      <c r="D56" s="559"/>
      <c r="E56" s="612" t="s">
        <v>1049</v>
      </c>
      <c r="F56" s="526"/>
      <c r="G56" s="372"/>
      <c r="H56" s="493" t="s">
        <v>584</v>
      </c>
      <c r="I56" s="493" t="s">
        <v>0</v>
      </c>
      <c r="J56" s="472">
        <v>4.07</v>
      </c>
      <c r="K56" s="472">
        <v>4.07</v>
      </c>
      <c r="L56" s="525"/>
      <c r="M56" s="612" t="s">
        <v>1049</v>
      </c>
      <c r="N56" s="525"/>
      <c r="O56" s="472" t="s">
        <v>146</v>
      </c>
      <c r="P56" s="472" t="s">
        <v>146</v>
      </c>
      <c r="Q56" s="493" t="s">
        <v>146</v>
      </c>
      <c r="R56" s="493" t="s">
        <v>146</v>
      </c>
      <c r="S56" s="493" t="s">
        <v>146</v>
      </c>
      <c r="T56" s="493" t="s">
        <v>146</v>
      </c>
      <c r="U56" s="493" t="s">
        <v>146</v>
      </c>
      <c r="V56" s="493" t="s">
        <v>146</v>
      </c>
      <c r="W56" s="635"/>
      <c r="X56" s="635"/>
      <c r="Y56" s="635"/>
      <c r="Z56" s="635"/>
      <c r="AA56" s="635"/>
      <c r="AB56" s="492" t="s">
        <v>583</v>
      </c>
    </row>
    <row r="57" spans="1:28" ht="46.8">
      <c r="A57" s="372"/>
      <c r="B57" s="936"/>
      <c r="C57" s="938"/>
      <c r="D57" s="559"/>
      <c r="E57" s="612" t="s">
        <v>1049</v>
      </c>
      <c r="F57" s="526"/>
      <c r="G57" s="372"/>
      <c r="H57" s="483" t="s">
        <v>584</v>
      </c>
      <c r="I57" s="483" t="s">
        <v>0</v>
      </c>
      <c r="J57" s="472">
        <v>4.07</v>
      </c>
      <c r="K57" s="472">
        <v>4.1500000000000004</v>
      </c>
      <c r="L57" s="525"/>
      <c r="M57" s="612" t="s">
        <v>1049</v>
      </c>
      <c r="N57" s="525"/>
      <c r="O57" s="472" t="s">
        <v>146</v>
      </c>
      <c r="P57" s="472" t="s">
        <v>146</v>
      </c>
      <c r="Q57" s="483" t="s">
        <v>146</v>
      </c>
      <c r="R57" s="483" t="s">
        <v>146</v>
      </c>
      <c r="S57" s="483" t="s">
        <v>146</v>
      </c>
      <c r="T57" s="483" t="s">
        <v>146</v>
      </c>
      <c r="U57" s="483" t="s">
        <v>146</v>
      </c>
      <c r="V57" s="483" t="s">
        <v>146</v>
      </c>
      <c r="W57" s="483"/>
      <c r="X57" s="483"/>
      <c r="Y57" s="483"/>
      <c r="Z57" s="483"/>
      <c r="AA57" s="483"/>
      <c r="AB57" s="486" t="s">
        <v>335</v>
      </c>
    </row>
    <row r="58" spans="1:28" ht="36">
      <c r="A58" s="372"/>
      <c r="B58" s="936"/>
      <c r="C58" s="938"/>
      <c r="D58" s="559"/>
      <c r="E58" s="612" t="s">
        <v>1049</v>
      </c>
      <c r="F58" s="526"/>
      <c r="G58" s="372"/>
      <c r="H58" s="487">
        <v>4</v>
      </c>
      <c r="I58" s="483" t="s">
        <v>0</v>
      </c>
      <c r="J58" s="472" t="s">
        <v>857</v>
      </c>
      <c r="K58" s="479">
        <f>(3.65+3.8+3.58)/3</f>
        <v>3.6766666666666663</v>
      </c>
      <c r="L58" s="612" t="s">
        <v>1049</v>
      </c>
      <c r="M58" s="479"/>
      <c r="N58" s="479"/>
      <c r="O58" s="472" t="s">
        <v>146</v>
      </c>
      <c r="P58" s="472" t="s">
        <v>146</v>
      </c>
      <c r="Q58" s="483" t="s">
        <v>146</v>
      </c>
      <c r="R58" s="483" t="s">
        <v>146</v>
      </c>
      <c r="S58" s="483" t="s">
        <v>146</v>
      </c>
      <c r="T58" s="483">
        <v>1.4999999999999999E-2</v>
      </c>
      <c r="U58" s="483" t="s">
        <v>146</v>
      </c>
      <c r="V58" s="483">
        <v>1.4999999999999999E-2</v>
      </c>
      <c r="W58" s="483"/>
      <c r="X58" s="483"/>
      <c r="Y58" s="483"/>
      <c r="Z58" s="483"/>
      <c r="AA58" s="483"/>
      <c r="AB58" s="482" t="s">
        <v>162</v>
      </c>
    </row>
    <row r="59" spans="1:28" ht="36">
      <c r="A59" s="372"/>
      <c r="B59" s="936"/>
      <c r="C59" s="938"/>
      <c r="D59" s="375"/>
      <c r="E59" s="612" t="s">
        <v>1049</v>
      </c>
      <c r="F59" s="526"/>
      <c r="G59" s="372"/>
      <c r="H59" s="487">
        <v>4</v>
      </c>
      <c r="I59" s="483" t="s">
        <v>0</v>
      </c>
      <c r="J59" s="472" t="s">
        <v>857</v>
      </c>
      <c r="K59" s="472">
        <v>4.17</v>
      </c>
      <c r="L59" s="525"/>
      <c r="M59" s="525"/>
      <c r="N59" s="612" t="s">
        <v>1049</v>
      </c>
      <c r="O59" s="472" t="s">
        <v>146</v>
      </c>
      <c r="P59" s="472" t="s">
        <v>146</v>
      </c>
      <c r="Q59" s="483"/>
      <c r="R59" s="483"/>
      <c r="S59" s="483"/>
      <c r="T59" s="483"/>
      <c r="U59" s="483"/>
      <c r="V59" s="483"/>
      <c r="W59" s="483"/>
      <c r="X59" s="483"/>
      <c r="Y59" s="483"/>
      <c r="Z59" s="483"/>
      <c r="AA59" s="483"/>
      <c r="AB59" s="482" t="s">
        <v>185</v>
      </c>
    </row>
    <row r="60" spans="1:28" ht="36">
      <c r="A60" s="372"/>
      <c r="B60" s="936"/>
      <c r="C60" s="938"/>
      <c r="D60" s="492" t="s">
        <v>671</v>
      </c>
      <c r="E60" s="555" t="s">
        <v>1049</v>
      </c>
      <c r="F60" s="526"/>
      <c r="G60" s="372"/>
      <c r="H60" s="487">
        <v>4</v>
      </c>
      <c r="I60" s="483" t="s">
        <v>0</v>
      </c>
      <c r="J60" s="472" t="s">
        <v>857</v>
      </c>
      <c r="K60" s="472">
        <v>3.89</v>
      </c>
      <c r="L60" s="612" t="s">
        <v>1049</v>
      </c>
      <c r="M60" s="525"/>
      <c r="N60" s="525"/>
      <c r="O60" s="472" t="s">
        <v>146</v>
      </c>
      <c r="P60" s="472" t="s">
        <v>146</v>
      </c>
      <c r="Q60" s="483" t="s">
        <v>146</v>
      </c>
      <c r="R60" s="483" t="s">
        <v>146</v>
      </c>
      <c r="S60" s="483" t="s">
        <v>146</v>
      </c>
      <c r="T60" s="483">
        <v>0.02</v>
      </c>
      <c r="U60" s="483" t="s">
        <v>146</v>
      </c>
      <c r="V60" s="483">
        <v>0.02</v>
      </c>
      <c r="W60" s="483"/>
      <c r="X60" s="483"/>
      <c r="Y60" s="483"/>
      <c r="Z60" s="483"/>
      <c r="AA60" s="483"/>
      <c r="AB60" s="482" t="s">
        <v>145</v>
      </c>
    </row>
    <row r="61" spans="1:28" ht="36">
      <c r="A61" s="409"/>
      <c r="B61" s="936"/>
      <c r="C61" s="938"/>
      <c r="D61" s="492" t="s">
        <v>616</v>
      </c>
      <c r="E61" s="612" t="s">
        <v>1049</v>
      </c>
      <c r="F61" s="526"/>
      <c r="G61" s="409"/>
      <c r="H61" s="487">
        <v>4</v>
      </c>
      <c r="I61" s="483" t="s">
        <v>0</v>
      </c>
      <c r="J61" s="479">
        <v>3.7</v>
      </c>
      <c r="K61" s="479">
        <v>3.73</v>
      </c>
      <c r="L61" s="612" t="s">
        <v>1049</v>
      </c>
      <c r="M61" s="479"/>
      <c r="N61" s="479"/>
      <c r="O61" s="472" t="s">
        <v>146</v>
      </c>
      <c r="P61" s="472" t="s">
        <v>146</v>
      </c>
      <c r="Q61" s="483" t="s">
        <v>146</v>
      </c>
      <c r="R61" s="483" t="s">
        <v>146</v>
      </c>
      <c r="S61" s="483" t="s">
        <v>146</v>
      </c>
      <c r="T61" s="483" t="s">
        <v>146</v>
      </c>
      <c r="U61" s="483" t="s">
        <v>146</v>
      </c>
      <c r="V61" s="483" t="s">
        <v>146</v>
      </c>
      <c r="W61" s="483"/>
      <c r="X61" s="483"/>
      <c r="Y61" s="483"/>
      <c r="Z61" s="483"/>
      <c r="AA61" s="483"/>
      <c r="AB61" s="486" t="s">
        <v>137</v>
      </c>
    </row>
    <row r="62" spans="1:28" ht="39" customHeight="1">
      <c r="A62" s="587" t="s">
        <v>1074</v>
      </c>
      <c r="B62" s="936"/>
      <c r="C62" s="938"/>
      <c r="D62" s="583" t="s">
        <v>802</v>
      </c>
      <c r="E62" s="612" t="s">
        <v>1049</v>
      </c>
      <c r="F62" s="526"/>
      <c r="G62" s="934" t="s">
        <v>541</v>
      </c>
      <c r="H62" s="497" t="s">
        <v>536</v>
      </c>
      <c r="I62" s="497" t="s">
        <v>160</v>
      </c>
      <c r="J62" s="498" t="s">
        <v>913</v>
      </c>
      <c r="K62" s="498" t="s">
        <v>536</v>
      </c>
      <c r="L62" s="498"/>
      <c r="M62" s="625" t="s">
        <v>1049</v>
      </c>
      <c r="N62" s="498"/>
      <c r="O62" s="498" t="s">
        <v>146</v>
      </c>
      <c r="P62" s="498" t="s">
        <v>146</v>
      </c>
      <c r="Q62" s="497" t="s">
        <v>146</v>
      </c>
      <c r="R62" s="497" t="s">
        <v>146</v>
      </c>
      <c r="S62" s="497" t="s">
        <v>146</v>
      </c>
      <c r="T62" s="497" t="s">
        <v>146</v>
      </c>
      <c r="U62" s="497" t="s">
        <v>146</v>
      </c>
      <c r="V62" s="497" t="s">
        <v>146</v>
      </c>
      <c r="W62" s="497"/>
      <c r="X62" s="497"/>
      <c r="Y62" s="497"/>
      <c r="Z62" s="497"/>
      <c r="AA62" s="497"/>
      <c r="AB62" s="499" t="s">
        <v>160</v>
      </c>
    </row>
    <row r="63" spans="1:28" ht="18">
      <c r="A63" s="372"/>
      <c r="B63" s="936"/>
      <c r="C63" s="938"/>
      <c r="D63" s="559"/>
      <c r="E63" s="612" t="s">
        <v>1049</v>
      </c>
      <c r="F63" s="526"/>
      <c r="G63" s="890"/>
      <c r="H63" s="483" t="s">
        <v>536</v>
      </c>
      <c r="I63" s="483" t="s">
        <v>0</v>
      </c>
      <c r="J63" s="472" t="s">
        <v>858</v>
      </c>
      <c r="K63" s="472" t="s">
        <v>858</v>
      </c>
      <c r="L63" s="612" t="s">
        <v>1049</v>
      </c>
      <c r="M63" s="525"/>
      <c r="N63" s="525"/>
      <c r="O63" s="474" t="s">
        <v>146</v>
      </c>
      <c r="P63" s="474" t="s">
        <v>146</v>
      </c>
      <c r="Q63" s="483" t="s">
        <v>146</v>
      </c>
      <c r="R63" s="483" t="s">
        <v>146</v>
      </c>
      <c r="S63" s="483" t="s">
        <v>146</v>
      </c>
      <c r="T63" s="483" t="s">
        <v>146</v>
      </c>
      <c r="U63" s="483" t="s">
        <v>146</v>
      </c>
      <c r="V63" s="483" t="s">
        <v>146</v>
      </c>
      <c r="W63" s="483"/>
      <c r="X63" s="483"/>
      <c r="Y63" s="483"/>
      <c r="Z63" s="483"/>
      <c r="AA63" s="483"/>
      <c r="AB63" s="482" t="s">
        <v>157</v>
      </c>
    </row>
    <row r="64" spans="1:28" ht="36">
      <c r="A64" s="372"/>
      <c r="B64" s="936"/>
      <c r="C64" s="938"/>
      <c r="D64" s="559"/>
      <c r="E64" s="612" t="s">
        <v>1049</v>
      </c>
      <c r="F64" s="526"/>
      <c r="G64" s="372"/>
      <c r="H64" s="483" t="s">
        <v>536</v>
      </c>
      <c r="I64" s="483" t="s">
        <v>0</v>
      </c>
      <c r="J64" s="472" t="s">
        <v>860</v>
      </c>
      <c r="K64" s="472" t="s">
        <v>536</v>
      </c>
      <c r="L64" s="525"/>
      <c r="M64" s="612" t="s">
        <v>1049</v>
      </c>
      <c r="N64" s="525"/>
      <c r="O64" s="472" t="s">
        <v>146</v>
      </c>
      <c r="P64" s="472" t="s">
        <v>146</v>
      </c>
      <c r="Q64" s="483" t="s">
        <v>146</v>
      </c>
      <c r="R64" s="483" t="s">
        <v>146</v>
      </c>
      <c r="S64" s="483" t="s">
        <v>146</v>
      </c>
      <c r="T64" s="483" t="s">
        <v>146</v>
      </c>
      <c r="U64" s="483" t="s">
        <v>146</v>
      </c>
      <c r="V64" s="483" t="s">
        <v>146</v>
      </c>
      <c r="W64" s="483"/>
      <c r="X64" s="483"/>
      <c r="Y64" s="483"/>
      <c r="Z64" s="483"/>
      <c r="AA64" s="483"/>
      <c r="AB64" s="482" t="s">
        <v>139</v>
      </c>
    </row>
    <row r="65" spans="1:28" ht="36">
      <c r="A65" s="372"/>
      <c r="B65" s="936"/>
      <c r="C65" s="938"/>
      <c r="D65" s="559"/>
      <c r="E65" s="612" t="s">
        <v>1049</v>
      </c>
      <c r="F65" s="526"/>
      <c r="G65" s="372"/>
      <c r="H65" s="483" t="s">
        <v>536</v>
      </c>
      <c r="I65" s="483" t="s">
        <v>0</v>
      </c>
      <c r="J65" s="472" t="s">
        <v>855</v>
      </c>
      <c r="K65" s="472" t="s">
        <v>536</v>
      </c>
      <c r="L65" s="525"/>
      <c r="M65" s="612" t="s">
        <v>1049</v>
      </c>
      <c r="N65" s="525"/>
      <c r="O65" s="483" t="s">
        <v>146</v>
      </c>
      <c r="P65" s="483" t="s">
        <v>146</v>
      </c>
      <c r="Q65" s="483" t="s">
        <v>146</v>
      </c>
      <c r="R65" s="483" t="s">
        <v>146</v>
      </c>
      <c r="S65" s="483" t="s">
        <v>146</v>
      </c>
      <c r="T65" s="483" t="s">
        <v>146</v>
      </c>
      <c r="U65" s="483" t="s">
        <v>146</v>
      </c>
      <c r="V65" s="483" t="s">
        <v>146</v>
      </c>
      <c r="W65" s="483"/>
      <c r="X65" s="483"/>
      <c r="Y65" s="483"/>
      <c r="Z65" s="483"/>
      <c r="AA65" s="483"/>
      <c r="AB65" s="482" t="s">
        <v>133</v>
      </c>
    </row>
    <row r="66" spans="1:28" ht="18">
      <c r="A66" s="372"/>
      <c r="B66" s="936"/>
      <c r="C66" s="938"/>
      <c r="D66" s="559"/>
      <c r="E66" s="612" t="s">
        <v>1049</v>
      </c>
      <c r="F66" s="526"/>
      <c r="G66" s="372"/>
      <c r="H66" s="483" t="s">
        <v>536</v>
      </c>
      <c r="I66" s="483" t="s">
        <v>0</v>
      </c>
      <c r="J66" s="472" t="s">
        <v>861</v>
      </c>
      <c r="K66" s="472" t="s">
        <v>536</v>
      </c>
      <c r="L66" s="525"/>
      <c r="M66" s="612" t="s">
        <v>1049</v>
      </c>
      <c r="N66" s="525"/>
      <c r="O66" s="472" t="s">
        <v>146</v>
      </c>
      <c r="P66" s="472" t="s">
        <v>146</v>
      </c>
      <c r="Q66" s="483" t="s">
        <v>146</v>
      </c>
      <c r="R66" s="483" t="s">
        <v>146</v>
      </c>
      <c r="S66" s="483" t="s">
        <v>146</v>
      </c>
      <c r="T66" s="483" t="s">
        <v>146</v>
      </c>
      <c r="U66" s="483" t="s">
        <v>146</v>
      </c>
      <c r="V66" s="483" t="s">
        <v>146</v>
      </c>
      <c r="W66" s="483"/>
      <c r="X66" s="483"/>
      <c r="Y66" s="483"/>
      <c r="Z66" s="483"/>
      <c r="AA66" s="483"/>
      <c r="AB66" s="482" t="s">
        <v>217</v>
      </c>
    </row>
    <row r="67" spans="1:28" ht="36">
      <c r="A67" s="372"/>
      <c r="B67" s="936"/>
      <c r="C67" s="938"/>
      <c r="D67" s="559"/>
      <c r="E67" s="555" t="s">
        <v>1049</v>
      </c>
      <c r="F67" s="526"/>
      <c r="G67" s="372"/>
      <c r="H67" s="502" t="s">
        <v>536</v>
      </c>
      <c r="I67" s="483" t="s">
        <v>0</v>
      </c>
      <c r="J67" s="472" t="s">
        <v>857</v>
      </c>
      <c r="K67" s="472" t="s">
        <v>536</v>
      </c>
      <c r="L67" s="525"/>
      <c r="M67" s="612" t="s">
        <v>1049</v>
      </c>
      <c r="N67" s="525"/>
      <c r="O67" s="472" t="s">
        <v>146</v>
      </c>
      <c r="P67" s="472" t="s">
        <v>146</v>
      </c>
      <c r="Q67" s="483" t="s">
        <v>146</v>
      </c>
      <c r="R67" s="483" t="s">
        <v>146</v>
      </c>
      <c r="S67" s="483" t="s">
        <v>146</v>
      </c>
      <c r="T67" s="483" t="s">
        <v>146</v>
      </c>
      <c r="U67" s="483" t="s">
        <v>146</v>
      </c>
      <c r="V67" s="483" t="s">
        <v>146</v>
      </c>
      <c r="W67" s="483"/>
      <c r="X67" s="483"/>
      <c r="Y67" s="483"/>
      <c r="Z67" s="483"/>
      <c r="AA67" s="483"/>
      <c r="AB67" s="482" t="s">
        <v>145</v>
      </c>
    </row>
    <row r="68" spans="1:28" ht="36">
      <c r="A68" s="372"/>
      <c r="B68" s="936"/>
      <c r="C68" s="938"/>
      <c r="D68" s="559"/>
      <c r="E68" s="612" t="s">
        <v>1049</v>
      </c>
      <c r="F68" s="526"/>
      <c r="G68" s="372"/>
      <c r="H68" s="483" t="s">
        <v>536</v>
      </c>
      <c r="I68" s="483" t="s">
        <v>0</v>
      </c>
      <c r="J68" s="472" t="s">
        <v>536</v>
      </c>
      <c r="K68" s="472" t="s">
        <v>536</v>
      </c>
      <c r="L68" s="525"/>
      <c r="M68" s="612" t="s">
        <v>1049</v>
      </c>
      <c r="N68" s="525"/>
      <c r="O68" s="483" t="s">
        <v>146</v>
      </c>
      <c r="P68" s="483" t="s">
        <v>146</v>
      </c>
      <c r="Q68" s="483" t="s">
        <v>146</v>
      </c>
      <c r="R68" s="483" t="s">
        <v>146</v>
      </c>
      <c r="S68" s="483" t="s">
        <v>146</v>
      </c>
      <c r="T68" s="483" t="s">
        <v>146</v>
      </c>
      <c r="U68" s="483" t="s">
        <v>146</v>
      </c>
      <c r="V68" s="483" t="s">
        <v>146</v>
      </c>
      <c r="W68" s="483"/>
      <c r="X68" s="483"/>
      <c r="Y68" s="483"/>
      <c r="Z68" s="483"/>
      <c r="AA68" s="483"/>
      <c r="AB68" s="482" t="s">
        <v>143</v>
      </c>
    </row>
    <row r="69" spans="1:28" ht="36">
      <c r="A69" s="372"/>
      <c r="B69" s="936"/>
      <c r="C69" s="938"/>
      <c r="D69" s="559"/>
      <c r="E69" s="612" t="s">
        <v>1049</v>
      </c>
      <c r="F69" s="526"/>
      <c r="G69" s="372"/>
      <c r="H69" s="483" t="s">
        <v>536</v>
      </c>
      <c r="I69" s="483" t="s">
        <v>0</v>
      </c>
      <c r="J69" s="472" t="s">
        <v>855</v>
      </c>
      <c r="K69" s="472" t="s">
        <v>855</v>
      </c>
      <c r="L69" s="612" t="s">
        <v>1049</v>
      </c>
      <c r="M69" s="525"/>
      <c r="N69" s="525"/>
      <c r="O69" s="472" t="s">
        <v>146</v>
      </c>
      <c r="P69" s="472" t="s">
        <v>146</v>
      </c>
      <c r="Q69" s="483" t="s">
        <v>146</v>
      </c>
      <c r="R69" s="483" t="s">
        <v>146</v>
      </c>
      <c r="S69" s="483" t="s">
        <v>146</v>
      </c>
      <c r="T69" s="483" t="s">
        <v>146</v>
      </c>
      <c r="U69" s="483" t="s">
        <v>146</v>
      </c>
      <c r="V69" s="483" t="s">
        <v>146</v>
      </c>
      <c r="W69" s="483"/>
      <c r="X69" s="483"/>
      <c r="Y69" s="483"/>
      <c r="Z69" s="483"/>
      <c r="AA69" s="483"/>
      <c r="AB69" s="482" t="s">
        <v>129</v>
      </c>
    </row>
    <row r="70" spans="1:28" ht="36">
      <c r="A70" s="372"/>
      <c r="B70" s="936"/>
      <c r="C70" s="938"/>
      <c r="D70" s="559"/>
      <c r="E70" s="612" t="s">
        <v>1049</v>
      </c>
      <c r="F70" s="526"/>
      <c r="G70" s="372"/>
      <c r="H70" s="493" t="s">
        <v>536</v>
      </c>
      <c r="I70" s="493" t="s">
        <v>0</v>
      </c>
      <c r="J70" s="472" t="s">
        <v>587</v>
      </c>
      <c r="K70" s="472" t="s">
        <v>536</v>
      </c>
      <c r="L70" s="525"/>
      <c r="M70" s="612" t="s">
        <v>1049</v>
      </c>
      <c r="N70" s="525"/>
      <c r="O70" s="472" t="s">
        <v>146</v>
      </c>
      <c r="P70" s="472" t="s">
        <v>146</v>
      </c>
      <c r="Q70" s="493" t="s">
        <v>146</v>
      </c>
      <c r="R70" s="493" t="s">
        <v>146</v>
      </c>
      <c r="S70" s="493" t="s">
        <v>146</v>
      </c>
      <c r="T70" s="493" t="s">
        <v>146</v>
      </c>
      <c r="U70" s="493" t="s">
        <v>146</v>
      </c>
      <c r="V70" s="493" t="s">
        <v>146</v>
      </c>
      <c r="W70" s="635"/>
      <c r="X70" s="635"/>
      <c r="Y70" s="635"/>
      <c r="Z70" s="635"/>
      <c r="AA70" s="635"/>
      <c r="AB70" s="492" t="s">
        <v>583</v>
      </c>
    </row>
    <row r="71" spans="1:28" ht="46.8">
      <c r="A71" s="409"/>
      <c r="B71" s="936"/>
      <c r="C71" s="938"/>
      <c r="D71" s="375"/>
      <c r="E71" s="612" t="s">
        <v>1049</v>
      </c>
      <c r="F71" s="526"/>
      <c r="G71" s="409"/>
      <c r="H71" s="483" t="s">
        <v>536</v>
      </c>
      <c r="I71" s="483" t="s">
        <v>0</v>
      </c>
      <c r="J71" s="472" t="s">
        <v>857</v>
      </c>
      <c r="K71" s="472" t="s">
        <v>855</v>
      </c>
      <c r="L71" s="612" t="s">
        <v>1049</v>
      </c>
      <c r="M71" s="525"/>
      <c r="N71" s="525"/>
      <c r="O71" s="472" t="s">
        <v>146</v>
      </c>
      <c r="P71" s="472" t="s">
        <v>146</v>
      </c>
      <c r="Q71" s="483" t="s">
        <v>146</v>
      </c>
      <c r="R71" s="483" t="s">
        <v>146</v>
      </c>
      <c r="S71" s="483" t="s">
        <v>146</v>
      </c>
      <c r="T71" s="483" t="s">
        <v>146</v>
      </c>
      <c r="U71" s="483" t="s">
        <v>146</v>
      </c>
      <c r="V71" s="483" t="s">
        <v>146</v>
      </c>
      <c r="W71" s="483"/>
      <c r="X71" s="483"/>
      <c r="Y71" s="483"/>
      <c r="Z71" s="483"/>
      <c r="AA71" s="483"/>
      <c r="AB71" s="486" t="s">
        <v>335</v>
      </c>
    </row>
    <row r="72" spans="1:28" ht="104.25" customHeight="1">
      <c r="A72" s="587" t="s">
        <v>1074</v>
      </c>
      <c r="B72" s="936"/>
      <c r="C72" s="938"/>
      <c r="D72" s="583" t="s">
        <v>1077</v>
      </c>
      <c r="E72" s="612" t="s">
        <v>1049</v>
      </c>
      <c r="F72" s="526"/>
      <c r="G72" s="587" t="s">
        <v>1078</v>
      </c>
      <c r="H72" s="483" t="s">
        <v>536</v>
      </c>
      <c r="I72" s="483" t="s">
        <v>0</v>
      </c>
      <c r="J72" s="472" t="s">
        <v>859</v>
      </c>
      <c r="K72" s="515" t="s">
        <v>989</v>
      </c>
      <c r="L72" s="612" t="s">
        <v>1049</v>
      </c>
      <c r="M72" s="525"/>
      <c r="N72" s="525"/>
      <c r="O72" s="472" t="s">
        <v>146</v>
      </c>
      <c r="P72" s="472" t="s">
        <v>146</v>
      </c>
      <c r="Q72" s="483" t="s">
        <v>146</v>
      </c>
      <c r="R72" s="483" t="s">
        <v>146</v>
      </c>
      <c r="S72" s="483" t="s">
        <v>146</v>
      </c>
      <c r="T72" s="483" t="s">
        <v>146</v>
      </c>
      <c r="U72" s="483" t="s">
        <v>146</v>
      </c>
      <c r="V72" s="483" t="s">
        <v>146</v>
      </c>
      <c r="W72" s="483"/>
      <c r="X72" s="483"/>
      <c r="Y72" s="483"/>
      <c r="Z72" s="483"/>
      <c r="AA72" s="483"/>
      <c r="AB72" s="482" t="s">
        <v>162</v>
      </c>
    </row>
    <row r="73" spans="1:28" ht="36">
      <c r="A73" s="372"/>
      <c r="B73" s="936"/>
      <c r="C73" s="938"/>
      <c r="D73" s="375"/>
      <c r="E73" s="612" t="s">
        <v>1049</v>
      </c>
      <c r="F73" s="526"/>
      <c r="G73" s="372"/>
      <c r="H73" s="483" t="s">
        <v>536</v>
      </c>
      <c r="I73" s="483" t="s">
        <v>0</v>
      </c>
      <c r="J73" s="472" t="s">
        <v>857</v>
      </c>
      <c r="K73" s="472" t="s">
        <v>536</v>
      </c>
      <c r="L73" s="525"/>
      <c r="M73" s="612" t="s">
        <v>1049</v>
      </c>
      <c r="N73" s="525"/>
      <c r="O73" s="472" t="s">
        <v>146</v>
      </c>
      <c r="P73" s="472" t="s">
        <v>146</v>
      </c>
      <c r="Q73" s="483" t="s">
        <v>146</v>
      </c>
      <c r="R73" s="483" t="s">
        <v>146</v>
      </c>
      <c r="S73" s="483" t="s">
        <v>146</v>
      </c>
      <c r="T73" s="483" t="s">
        <v>146</v>
      </c>
      <c r="U73" s="483" t="s">
        <v>146</v>
      </c>
      <c r="V73" s="483" t="s">
        <v>146</v>
      </c>
      <c r="W73" s="483"/>
      <c r="X73" s="483"/>
      <c r="Y73" s="483"/>
      <c r="Z73" s="483"/>
      <c r="AA73" s="483"/>
      <c r="AB73" s="482" t="s">
        <v>185</v>
      </c>
    </row>
    <row r="74" spans="1:28" ht="46.8">
      <c r="A74" s="372"/>
      <c r="B74" s="936"/>
      <c r="C74" s="938"/>
      <c r="D74" s="492" t="s">
        <v>540</v>
      </c>
      <c r="E74" s="612" t="s">
        <v>1049</v>
      </c>
      <c r="F74" s="526"/>
      <c r="G74" s="372"/>
      <c r="H74" s="493" t="s">
        <v>536</v>
      </c>
      <c r="I74" s="493" t="s">
        <v>0</v>
      </c>
      <c r="J74" s="472" t="s">
        <v>858</v>
      </c>
      <c r="K74" s="472" t="s">
        <v>536</v>
      </c>
      <c r="L74" s="525"/>
      <c r="M74" s="612" t="s">
        <v>1049</v>
      </c>
      <c r="N74" s="525"/>
      <c r="O74" s="472" t="s">
        <v>146</v>
      </c>
      <c r="P74" s="472" t="s">
        <v>146</v>
      </c>
      <c r="Q74" s="493" t="s">
        <v>146</v>
      </c>
      <c r="R74" s="493" t="s">
        <v>146</v>
      </c>
      <c r="S74" s="493" t="s">
        <v>146</v>
      </c>
      <c r="T74" s="493" t="s">
        <v>146</v>
      </c>
      <c r="U74" s="493" t="s">
        <v>146</v>
      </c>
      <c r="V74" s="493" t="s">
        <v>146</v>
      </c>
      <c r="W74" s="635"/>
      <c r="X74" s="635"/>
      <c r="Y74" s="635"/>
      <c r="Z74" s="635"/>
      <c r="AA74" s="635"/>
      <c r="AB74" s="495" t="s">
        <v>208</v>
      </c>
    </row>
    <row r="75" spans="1:28" ht="31.2">
      <c r="A75" s="372"/>
      <c r="B75" s="936"/>
      <c r="C75" s="938"/>
      <c r="D75" s="492" t="s">
        <v>617</v>
      </c>
      <c r="E75" s="612" t="s">
        <v>1049</v>
      </c>
      <c r="F75" s="526"/>
      <c r="G75" s="409"/>
      <c r="H75" s="502" t="s">
        <v>536</v>
      </c>
      <c r="I75" s="483" t="s">
        <v>0</v>
      </c>
      <c r="J75" s="472" t="s">
        <v>858</v>
      </c>
      <c r="K75" s="472" t="s">
        <v>536</v>
      </c>
      <c r="L75" s="525"/>
      <c r="M75" s="612" t="s">
        <v>1049</v>
      </c>
      <c r="N75" s="525"/>
      <c r="O75" s="472" t="s">
        <v>146</v>
      </c>
      <c r="P75" s="472" t="s">
        <v>146</v>
      </c>
      <c r="Q75" s="483" t="s">
        <v>146</v>
      </c>
      <c r="R75" s="483" t="s">
        <v>146</v>
      </c>
      <c r="S75" s="483" t="s">
        <v>146</v>
      </c>
      <c r="T75" s="483" t="s">
        <v>146</v>
      </c>
      <c r="U75" s="483" t="s">
        <v>146</v>
      </c>
      <c r="V75" s="483" t="s">
        <v>146</v>
      </c>
      <c r="W75" s="483"/>
      <c r="X75" s="483"/>
      <c r="Y75" s="483"/>
      <c r="Z75" s="483"/>
      <c r="AA75" s="483"/>
      <c r="AB75" s="486" t="s">
        <v>137</v>
      </c>
    </row>
    <row r="76" spans="1:28" ht="54">
      <c r="A76" s="372"/>
      <c r="B76" s="936"/>
      <c r="C76" s="938"/>
      <c r="D76" s="514" t="s">
        <v>802</v>
      </c>
      <c r="E76" s="612" t="s">
        <v>1049</v>
      </c>
      <c r="F76" s="526"/>
      <c r="G76" s="516" t="s">
        <v>977</v>
      </c>
      <c r="H76" s="502" t="s">
        <v>636</v>
      </c>
      <c r="I76" s="483" t="s">
        <v>0</v>
      </c>
      <c r="J76" s="513" t="s">
        <v>913</v>
      </c>
      <c r="K76" s="474" t="s">
        <v>636</v>
      </c>
      <c r="L76" s="474"/>
      <c r="M76" s="612" t="s">
        <v>1049</v>
      </c>
      <c r="N76" s="474"/>
      <c r="O76" s="513" t="s">
        <v>146</v>
      </c>
      <c r="P76" s="513" t="s">
        <v>146</v>
      </c>
      <c r="Q76" s="483" t="s">
        <v>146</v>
      </c>
      <c r="R76" s="483" t="s">
        <v>146</v>
      </c>
      <c r="S76" s="483" t="s">
        <v>146</v>
      </c>
      <c r="T76" s="483" t="s">
        <v>146</v>
      </c>
      <c r="U76" s="483" t="s">
        <v>146</v>
      </c>
      <c r="V76" s="483" t="s">
        <v>146</v>
      </c>
      <c r="W76" s="483"/>
      <c r="X76" s="483"/>
      <c r="Y76" s="483"/>
      <c r="Z76" s="483"/>
      <c r="AA76" s="483"/>
      <c r="AB76" s="482" t="s">
        <v>970</v>
      </c>
    </row>
    <row r="77" spans="1:28" ht="64.8">
      <c r="A77" s="372"/>
      <c r="B77" s="936"/>
      <c r="C77" s="938"/>
      <c r="D77" s="583" t="s">
        <v>803</v>
      </c>
      <c r="E77" s="612" t="s">
        <v>1049</v>
      </c>
      <c r="F77" s="526"/>
      <c r="G77" s="587" t="s">
        <v>543</v>
      </c>
      <c r="H77" s="497" t="s">
        <v>536</v>
      </c>
      <c r="I77" s="497" t="s">
        <v>160</v>
      </c>
      <c r="J77" s="498" t="s">
        <v>960</v>
      </c>
      <c r="K77" s="498" t="s">
        <v>960</v>
      </c>
      <c r="L77" s="498"/>
      <c r="M77" s="625" t="s">
        <v>1049</v>
      </c>
      <c r="N77" s="498"/>
      <c r="O77" s="498" t="s">
        <v>146</v>
      </c>
      <c r="P77" s="498">
        <v>2.35E-2</v>
      </c>
      <c r="Q77" s="497" t="s">
        <v>146</v>
      </c>
      <c r="R77" s="497" t="s">
        <v>146</v>
      </c>
      <c r="S77" s="497" t="s">
        <v>146</v>
      </c>
      <c r="T77" s="497" t="s">
        <v>146</v>
      </c>
      <c r="U77" s="497" t="s">
        <v>146</v>
      </c>
      <c r="V77" s="497" t="s">
        <v>146</v>
      </c>
      <c r="W77" s="497"/>
      <c r="X77" s="497"/>
      <c r="Y77" s="497"/>
      <c r="Z77" s="497"/>
      <c r="AA77" s="497"/>
      <c r="AB77" s="499" t="s">
        <v>160</v>
      </c>
    </row>
    <row r="78" spans="1:28" ht="18">
      <c r="A78" s="372"/>
      <c r="B78" s="936"/>
      <c r="C78" s="938"/>
      <c r="D78" s="559"/>
      <c r="E78" s="612" t="s">
        <v>1049</v>
      </c>
      <c r="F78" s="526"/>
      <c r="G78" s="372"/>
      <c r="H78" s="483" t="s">
        <v>536</v>
      </c>
      <c r="I78" s="483" t="s">
        <v>0</v>
      </c>
      <c r="J78" s="472" t="s">
        <v>536</v>
      </c>
      <c r="K78" s="472" t="s">
        <v>536</v>
      </c>
      <c r="L78" s="525"/>
      <c r="M78" s="612" t="s">
        <v>1049</v>
      </c>
      <c r="N78" s="525"/>
      <c r="O78" s="474" t="s">
        <v>146</v>
      </c>
      <c r="P78" s="474" t="s">
        <v>146</v>
      </c>
      <c r="Q78" s="483" t="s">
        <v>146</v>
      </c>
      <c r="R78" s="483" t="s">
        <v>146</v>
      </c>
      <c r="S78" s="483" t="s">
        <v>146</v>
      </c>
      <c r="T78" s="483" t="s">
        <v>146</v>
      </c>
      <c r="U78" s="483" t="s">
        <v>146</v>
      </c>
      <c r="V78" s="483" t="s">
        <v>146</v>
      </c>
      <c r="W78" s="483"/>
      <c r="X78" s="483"/>
      <c r="Y78" s="483"/>
      <c r="Z78" s="483"/>
      <c r="AA78" s="483"/>
      <c r="AB78" s="482" t="s">
        <v>157</v>
      </c>
    </row>
    <row r="79" spans="1:28" ht="36">
      <c r="A79" s="409"/>
      <c r="B79" s="936"/>
      <c r="C79" s="938"/>
      <c r="D79" s="375"/>
      <c r="E79" s="612" t="s">
        <v>1049</v>
      </c>
      <c r="F79" s="526"/>
      <c r="G79" s="409"/>
      <c r="H79" s="483" t="s">
        <v>536</v>
      </c>
      <c r="I79" s="483" t="s">
        <v>0</v>
      </c>
      <c r="J79" s="472" t="s">
        <v>860</v>
      </c>
      <c r="K79" s="472" t="s">
        <v>536</v>
      </c>
      <c r="L79" s="525"/>
      <c r="M79" s="612" t="s">
        <v>1049</v>
      </c>
      <c r="N79" s="525"/>
      <c r="O79" s="472" t="s">
        <v>146</v>
      </c>
      <c r="P79" s="472" t="s">
        <v>146</v>
      </c>
      <c r="Q79" s="483" t="s">
        <v>146</v>
      </c>
      <c r="R79" s="483" t="s">
        <v>146</v>
      </c>
      <c r="S79" s="483" t="s">
        <v>146</v>
      </c>
      <c r="T79" s="483" t="s">
        <v>146</v>
      </c>
      <c r="U79" s="483" t="s">
        <v>146</v>
      </c>
      <c r="V79" s="483" t="s">
        <v>146</v>
      </c>
      <c r="W79" s="483"/>
      <c r="X79" s="483"/>
      <c r="Y79" s="483"/>
      <c r="Z79" s="483"/>
      <c r="AA79" s="483"/>
      <c r="AB79" s="482" t="s">
        <v>139</v>
      </c>
    </row>
    <row r="80" spans="1:28" ht="40.5" customHeight="1">
      <c r="A80" s="587" t="s">
        <v>1074</v>
      </c>
      <c r="B80" s="936"/>
      <c r="C80" s="938"/>
      <c r="D80" s="583" t="s">
        <v>1079</v>
      </c>
      <c r="E80" s="612" t="s">
        <v>1049</v>
      </c>
      <c r="F80" s="526"/>
      <c r="G80" s="587" t="s">
        <v>1080</v>
      </c>
      <c r="H80" s="502" t="s">
        <v>536</v>
      </c>
      <c r="I80" s="483" t="s">
        <v>0</v>
      </c>
      <c r="J80" s="472" t="s">
        <v>858</v>
      </c>
      <c r="K80" s="472" t="s">
        <v>855</v>
      </c>
      <c r="L80" s="612" t="s">
        <v>1049</v>
      </c>
      <c r="M80" s="525"/>
      <c r="N80" s="525"/>
      <c r="O80" s="483" t="s">
        <v>146</v>
      </c>
      <c r="P80" s="483" t="s">
        <v>146</v>
      </c>
      <c r="Q80" s="483" t="s">
        <v>146</v>
      </c>
      <c r="R80" s="483" t="s">
        <v>146</v>
      </c>
      <c r="S80" s="483" t="s">
        <v>146</v>
      </c>
      <c r="T80" s="483" t="s">
        <v>146</v>
      </c>
      <c r="U80" s="483" t="s">
        <v>146</v>
      </c>
      <c r="V80" s="483" t="s">
        <v>146</v>
      </c>
      <c r="W80" s="483"/>
      <c r="X80" s="483"/>
      <c r="Y80" s="483"/>
      <c r="Z80" s="483"/>
      <c r="AA80" s="483"/>
      <c r="AB80" s="482" t="s">
        <v>133</v>
      </c>
    </row>
    <row r="81" spans="1:28" ht="18">
      <c r="A81" s="372"/>
      <c r="B81" s="936"/>
      <c r="C81" s="938"/>
      <c r="D81" s="559"/>
      <c r="E81" s="612" t="s">
        <v>1049</v>
      </c>
      <c r="F81" s="526"/>
      <c r="G81" s="372"/>
      <c r="H81" s="502" t="s">
        <v>536</v>
      </c>
      <c r="I81" s="483" t="s">
        <v>0</v>
      </c>
      <c r="J81" s="472" t="s">
        <v>536</v>
      </c>
      <c r="K81" s="472" t="s">
        <v>536</v>
      </c>
      <c r="L81" s="525"/>
      <c r="M81" s="612" t="s">
        <v>1049</v>
      </c>
      <c r="N81" s="525"/>
      <c r="O81" s="472" t="s">
        <v>146</v>
      </c>
      <c r="P81" s="472" t="s">
        <v>146</v>
      </c>
      <c r="Q81" s="483" t="s">
        <v>146</v>
      </c>
      <c r="R81" s="483" t="s">
        <v>146</v>
      </c>
      <c r="S81" s="483" t="s">
        <v>146</v>
      </c>
      <c r="T81" s="483" t="s">
        <v>146</v>
      </c>
      <c r="U81" s="483" t="s">
        <v>146</v>
      </c>
      <c r="V81" s="483" t="s">
        <v>146</v>
      </c>
      <c r="W81" s="483"/>
      <c r="X81" s="483"/>
      <c r="Y81" s="483"/>
      <c r="Z81" s="483"/>
      <c r="AA81" s="483"/>
      <c r="AB81" s="482" t="s">
        <v>217</v>
      </c>
    </row>
    <row r="82" spans="1:28" ht="36">
      <c r="A82" s="372"/>
      <c r="B82" s="936"/>
      <c r="C82" s="938"/>
      <c r="D82" s="559"/>
      <c r="E82" s="612" t="s">
        <v>1049</v>
      </c>
      <c r="F82" s="526"/>
      <c r="G82" s="372"/>
      <c r="H82" s="502" t="s">
        <v>536</v>
      </c>
      <c r="I82" s="483" t="s">
        <v>0</v>
      </c>
      <c r="J82" s="472" t="s">
        <v>536</v>
      </c>
      <c r="K82" s="472" t="s">
        <v>536</v>
      </c>
      <c r="L82" s="525"/>
      <c r="M82" s="612" t="s">
        <v>1049</v>
      </c>
      <c r="N82" s="525"/>
      <c r="O82" s="483" t="s">
        <v>146</v>
      </c>
      <c r="P82" s="483" t="s">
        <v>146</v>
      </c>
      <c r="Q82" s="483" t="s">
        <v>146</v>
      </c>
      <c r="R82" s="483" t="s">
        <v>146</v>
      </c>
      <c r="S82" s="483" t="s">
        <v>146</v>
      </c>
      <c r="T82" s="483" t="s">
        <v>146</v>
      </c>
      <c r="U82" s="483" t="s">
        <v>146</v>
      </c>
      <c r="V82" s="483" t="s">
        <v>146</v>
      </c>
      <c r="W82" s="483"/>
      <c r="X82" s="483"/>
      <c r="Y82" s="483"/>
      <c r="Z82" s="483"/>
      <c r="AA82" s="483"/>
      <c r="AB82" s="482" t="s">
        <v>143</v>
      </c>
    </row>
    <row r="83" spans="1:28" ht="36">
      <c r="A83" s="372"/>
      <c r="B83" s="936"/>
      <c r="C83" s="938"/>
      <c r="D83" s="559"/>
      <c r="E83" s="612" t="s">
        <v>1049</v>
      </c>
      <c r="F83" s="526"/>
      <c r="G83" s="372"/>
      <c r="H83" s="483" t="s">
        <v>536</v>
      </c>
      <c r="I83" s="483" t="s">
        <v>0</v>
      </c>
      <c r="J83" s="472" t="s">
        <v>536</v>
      </c>
      <c r="K83" s="472" t="s">
        <v>536</v>
      </c>
      <c r="L83" s="525"/>
      <c r="M83" s="612" t="s">
        <v>1049</v>
      </c>
      <c r="N83" s="525"/>
      <c r="O83" s="472" t="s">
        <v>146</v>
      </c>
      <c r="P83" s="472" t="s">
        <v>146</v>
      </c>
      <c r="Q83" s="483" t="s">
        <v>146</v>
      </c>
      <c r="R83" s="483" t="s">
        <v>146</v>
      </c>
      <c r="S83" s="483" t="s">
        <v>146</v>
      </c>
      <c r="T83" s="483" t="s">
        <v>146</v>
      </c>
      <c r="U83" s="483" t="s">
        <v>146</v>
      </c>
      <c r="V83" s="483" t="s">
        <v>146</v>
      </c>
      <c r="W83" s="483"/>
      <c r="X83" s="483"/>
      <c r="Y83" s="483"/>
      <c r="Z83" s="483"/>
      <c r="AA83" s="483"/>
      <c r="AB83" s="482" t="s">
        <v>129</v>
      </c>
    </row>
    <row r="84" spans="1:28" ht="36">
      <c r="A84" s="372"/>
      <c r="B84" s="936"/>
      <c r="C84" s="938"/>
      <c r="D84" s="559"/>
      <c r="E84" s="612" t="s">
        <v>1049</v>
      </c>
      <c r="F84" s="526"/>
      <c r="G84" s="372"/>
      <c r="H84" s="483" t="s">
        <v>536</v>
      </c>
      <c r="I84" s="483" t="s">
        <v>0</v>
      </c>
      <c r="J84" s="472" t="s">
        <v>857</v>
      </c>
      <c r="K84" s="472" t="s">
        <v>536</v>
      </c>
      <c r="L84" s="525"/>
      <c r="M84" s="612" t="s">
        <v>1049</v>
      </c>
      <c r="N84" s="525"/>
      <c r="O84" s="472" t="s">
        <v>146</v>
      </c>
      <c r="P84" s="472" t="s">
        <v>146</v>
      </c>
      <c r="Q84" s="483" t="s">
        <v>146</v>
      </c>
      <c r="R84" s="483" t="s">
        <v>146</v>
      </c>
      <c r="S84" s="483" t="s">
        <v>146</v>
      </c>
      <c r="T84" s="483" t="s">
        <v>146</v>
      </c>
      <c r="U84" s="483" t="s">
        <v>146</v>
      </c>
      <c r="V84" s="483" t="s">
        <v>146</v>
      </c>
      <c r="W84" s="483"/>
      <c r="X84" s="483"/>
      <c r="Y84" s="483"/>
      <c r="Z84" s="483"/>
      <c r="AA84" s="483"/>
      <c r="AB84" s="482" t="s">
        <v>970</v>
      </c>
    </row>
    <row r="85" spans="1:28" ht="36">
      <c r="A85" s="372"/>
      <c r="B85" s="936"/>
      <c r="C85" s="938"/>
      <c r="D85" s="559"/>
      <c r="E85" s="612" t="s">
        <v>1049</v>
      </c>
      <c r="F85" s="526"/>
      <c r="G85" s="372"/>
      <c r="H85" s="493" t="s">
        <v>536</v>
      </c>
      <c r="I85" s="493" t="s">
        <v>0</v>
      </c>
      <c r="J85" s="472" t="s">
        <v>858</v>
      </c>
      <c r="K85" s="472" t="s">
        <v>536</v>
      </c>
      <c r="L85" s="525"/>
      <c r="M85" s="612" t="s">
        <v>1049</v>
      </c>
      <c r="N85" s="525"/>
      <c r="O85" s="472" t="s">
        <v>146</v>
      </c>
      <c r="P85" s="472" t="s">
        <v>146</v>
      </c>
      <c r="Q85" s="493" t="s">
        <v>146</v>
      </c>
      <c r="R85" s="493" t="s">
        <v>146</v>
      </c>
      <c r="S85" s="493" t="s">
        <v>146</v>
      </c>
      <c r="T85" s="493" t="s">
        <v>146</v>
      </c>
      <c r="U85" s="493" t="s">
        <v>146</v>
      </c>
      <c r="V85" s="493" t="s">
        <v>146</v>
      </c>
      <c r="W85" s="635"/>
      <c r="X85" s="635"/>
      <c r="Y85" s="635"/>
      <c r="Z85" s="635"/>
      <c r="AA85" s="635"/>
      <c r="AB85" s="492" t="s">
        <v>583</v>
      </c>
    </row>
    <row r="86" spans="1:28" ht="80.400000000000006">
      <c r="A86" s="372"/>
      <c r="B86" s="936"/>
      <c r="C86" s="938"/>
      <c r="D86" s="559"/>
      <c r="E86" s="612" t="s">
        <v>1049</v>
      </c>
      <c r="F86" s="526"/>
      <c r="G86" s="372"/>
      <c r="H86" s="483" t="s">
        <v>536</v>
      </c>
      <c r="I86" s="483" t="s">
        <v>0</v>
      </c>
      <c r="J86" s="472" t="s">
        <v>860</v>
      </c>
      <c r="K86" s="472" t="s">
        <v>1004</v>
      </c>
      <c r="L86" s="525"/>
      <c r="M86" s="612" t="s">
        <v>1049</v>
      </c>
      <c r="N86" s="525"/>
      <c r="O86" s="472" t="s">
        <v>146</v>
      </c>
      <c r="P86" s="472" t="s">
        <v>146</v>
      </c>
      <c r="Q86" s="483" t="s">
        <v>146</v>
      </c>
      <c r="R86" s="483" t="s">
        <v>146</v>
      </c>
      <c r="S86" s="483" t="s">
        <v>146</v>
      </c>
      <c r="T86" s="483" t="s">
        <v>146</v>
      </c>
      <c r="U86" s="483" t="s">
        <v>146</v>
      </c>
      <c r="V86" s="483" t="s">
        <v>146</v>
      </c>
      <c r="W86" s="483"/>
      <c r="X86" s="483"/>
      <c r="Y86" s="483"/>
      <c r="Z86" s="483"/>
      <c r="AA86" s="483"/>
      <c r="AB86" s="486" t="s">
        <v>335</v>
      </c>
    </row>
    <row r="87" spans="1:28" ht="36">
      <c r="A87" s="372"/>
      <c r="B87" s="936"/>
      <c r="C87" s="938"/>
      <c r="D87" s="559"/>
      <c r="E87" s="612" t="s">
        <v>1049</v>
      </c>
      <c r="F87" s="526"/>
      <c r="G87" s="372"/>
      <c r="H87" s="483" t="s">
        <v>536</v>
      </c>
      <c r="I87" s="483" t="s">
        <v>0</v>
      </c>
      <c r="J87" s="472" t="s">
        <v>536</v>
      </c>
      <c r="K87" s="472" t="s">
        <v>536</v>
      </c>
      <c r="L87" s="525"/>
      <c r="M87" s="612" t="s">
        <v>1049</v>
      </c>
      <c r="N87" s="525"/>
      <c r="O87" s="472" t="s">
        <v>146</v>
      </c>
      <c r="P87" s="472" t="s">
        <v>146</v>
      </c>
      <c r="Q87" s="483" t="s">
        <v>146</v>
      </c>
      <c r="R87" s="483" t="s">
        <v>146</v>
      </c>
      <c r="S87" s="483" t="s">
        <v>146</v>
      </c>
      <c r="T87" s="483">
        <v>0.02</v>
      </c>
      <c r="U87" s="483" t="s">
        <v>146</v>
      </c>
      <c r="V87" s="483">
        <v>0.02</v>
      </c>
      <c r="W87" s="483"/>
      <c r="X87" s="483"/>
      <c r="Y87" s="483"/>
      <c r="Z87" s="483"/>
      <c r="AA87" s="483"/>
      <c r="AB87" s="482" t="s">
        <v>162</v>
      </c>
    </row>
    <row r="88" spans="1:28" ht="36">
      <c r="A88" s="409"/>
      <c r="B88" s="936"/>
      <c r="C88" s="938"/>
      <c r="D88" s="375"/>
      <c r="E88" s="612" t="s">
        <v>1049</v>
      </c>
      <c r="F88" s="526"/>
      <c r="G88" s="409"/>
      <c r="H88" s="483" t="s">
        <v>536</v>
      </c>
      <c r="I88" s="483" t="s">
        <v>0</v>
      </c>
      <c r="J88" s="472" t="s">
        <v>855</v>
      </c>
      <c r="K88" s="472" t="s">
        <v>536</v>
      </c>
      <c r="L88" s="525"/>
      <c r="M88" s="612" t="s">
        <v>1049</v>
      </c>
      <c r="N88" s="525"/>
      <c r="O88" s="472" t="s">
        <v>146</v>
      </c>
      <c r="P88" s="472" t="s">
        <v>146</v>
      </c>
      <c r="Q88" s="483" t="s">
        <v>146</v>
      </c>
      <c r="R88" s="483" t="s">
        <v>146</v>
      </c>
      <c r="S88" s="483" t="s">
        <v>146</v>
      </c>
      <c r="T88" s="483" t="s">
        <v>146</v>
      </c>
      <c r="U88" s="483" t="s">
        <v>146</v>
      </c>
      <c r="V88" s="483" t="s">
        <v>146</v>
      </c>
      <c r="W88" s="483"/>
      <c r="X88" s="483"/>
      <c r="Y88" s="483"/>
      <c r="Z88" s="483"/>
      <c r="AA88" s="483"/>
      <c r="AB88" s="482" t="s">
        <v>185</v>
      </c>
    </row>
    <row r="89" spans="1:28" ht="64.8">
      <c r="A89" s="587" t="s">
        <v>1074</v>
      </c>
      <c r="B89" s="936"/>
      <c r="C89" s="938"/>
      <c r="D89" s="601" t="s">
        <v>1079</v>
      </c>
      <c r="E89" s="612" t="s">
        <v>1049</v>
      </c>
      <c r="F89" s="526"/>
      <c r="G89" s="494" t="s">
        <v>1080</v>
      </c>
      <c r="H89" s="493" t="s">
        <v>536</v>
      </c>
      <c r="I89" s="493" t="s">
        <v>0</v>
      </c>
      <c r="J89" s="472" t="s">
        <v>858</v>
      </c>
      <c r="K89" s="472" t="s">
        <v>972</v>
      </c>
      <c r="L89" s="525"/>
      <c r="M89" s="612" t="s">
        <v>1049</v>
      </c>
      <c r="N89" s="525"/>
      <c r="O89" s="472" t="s">
        <v>146</v>
      </c>
      <c r="P89" s="472" t="s">
        <v>146</v>
      </c>
      <c r="Q89" s="493" t="s">
        <v>146</v>
      </c>
      <c r="R89" s="493" t="s">
        <v>146</v>
      </c>
      <c r="S89" s="493" t="s">
        <v>146</v>
      </c>
      <c r="T89" s="493" t="s">
        <v>146</v>
      </c>
      <c r="U89" s="493" t="s">
        <v>146</v>
      </c>
      <c r="V89" s="493" t="s">
        <v>146</v>
      </c>
      <c r="W89" s="635"/>
      <c r="X89" s="635"/>
      <c r="Y89" s="635"/>
      <c r="Z89" s="635"/>
      <c r="AA89" s="635"/>
      <c r="AB89" s="495" t="s">
        <v>208</v>
      </c>
    </row>
    <row r="90" spans="1:28" ht="31.2">
      <c r="A90" s="372"/>
      <c r="B90" s="936"/>
      <c r="C90" s="938"/>
      <c r="D90" s="595"/>
      <c r="E90" s="612" t="s">
        <v>1049</v>
      </c>
      <c r="F90" s="526"/>
      <c r="G90" s="494"/>
      <c r="H90" s="483" t="s">
        <v>536</v>
      </c>
      <c r="I90" s="483" t="s">
        <v>0</v>
      </c>
      <c r="J90" s="483" t="s">
        <v>587</v>
      </c>
      <c r="K90" s="483" t="s">
        <v>536</v>
      </c>
      <c r="L90" s="483"/>
      <c r="M90" s="612" t="s">
        <v>1049</v>
      </c>
      <c r="N90" s="483"/>
      <c r="O90" s="472" t="s">
        <v>146</v>
      </c>
      <c r="P90" s="472" t="s">
        <v>146</v>
      </c>
      <c r="Q90" s="483" t="s">
        <v>146</v>
      </c>
      <c r="R90" s="483" t="s">
        <v>146</v>
      </c>
      <c r="S90" s="483" t="s">
        <v>146</v>
      </c>
      <c r="T90" s="483" t="s">
        <v>146</v>
      </c>
      <c r="U90" s="483" t="s">
        <v>146</v>
      </c>
      <c r="V90" s="483" t="s">
        <v>146</v>
      </c>
      <c r="W90" s="483"/>
      <c r="X90" s="483"/>
      <c r="Y90" s="483"/>
      <c r="Z90" s="483"/>
      <c r="AA90" s="483"/>
      <c r="AB90" s="486" t="s">
        <v>137</v>
      </c>
    </row>
    <row r="91" spans="1:28" ht="36">
      <c r="A91" s="372"/>
      <c r="B91" s="936"/>
      <c r="C91" s="938"/>
      <c r="D91" s="372"/>
      <c r="E91" s="555" t="s">
        <v>1049</v>
      </c>
      <c r="F91" s="494"/>
      <c r="G91" s="494"/>
      <c r="H91" s="483" t="s">
        <v>536</v>
      </c>
      <c r="I91" s="483" t="s">
        <v>0</v>
      </c>
      <c r="J91" s="472" t="s">
        <v>857</v>
      </c>
      <c r="K91" s="472" t="s">
        <v>536</v>
      </c>
      <c r="L91" s="525"/>
      <c r="M91" s="612" t="s">
        <v>1049</v>
      </c>
      <c r="N91" s="525"/>
      <c r="O91" s="472" t="s">
        <v>146</v>
      </c>
      <c r="P91" s="472" t="s">
        <v>146</v>
      </c>
      <c r="Q91" s="483" t="s">
        <v>146</v>
      </c>
      <c r="R91" s="483" t="s">
        <v>146</v>
      </c>
      <c r="S91" s="483" t="s">
        <v>146</v>
      </c>
      <c r="T91" s="483">
        <v>5.0000000000000001E-3</v>
      </c>
      <c r="U91" s="483" t="s">
        <v>146</v>
      </c>
      <c r="V91" s="483">
        <v>5.0000000000000001E-3</v>
      </c>
      <c r="W91" s="483"/>
      <c r="X91" s="483"/>
      <c r="Y91" s="483"/>
      <c r="Z91" s="483"/>
      <c r="AA91" s="483"/>
      <c r="AB91" s="482" t="s">
        <v>145</v>
      </c>
    </row>
    <row r="92" spans="1:28" ht="36">
      <c r="A92" s="372"/>
      <c r="B92" s="936"/>
      <c r="C92" s="938"/>
      <c r="D92" s="409"/>
      <c r="E92" s="555" t="s">
        <v>1049</v>
      </c>
      <c r="F92" s="494"/>
      <c r="G92" s="494" t="s">
        <v>533</v>
      </c>
      <c r="H92" s="483">
        <v>3.85</v>
      </c>
      <c r="I92" s="483" t="s">
        <v>0</v>
      </c>
      <c r="J92" s="472" t="s">
        <v>857</v>
      </c>
      <c r="K92" s="472">
        <v>4.12</v>
      </c>
      <c r="L92" s="525"/>
      <c r="M92" s="525"/>
      <c r="N92" s="612" t="s">
        <v>1049</v>
      </c>
      <c r="O92" s="472" t="s">
        <v>146</v>
      </c>
      <c r="P92" s="472" t="s">
        <v>146</v>
      </c>
      <c r="Q92" s="483" t="s">
        <v>146</v>
      </c>
      <c r="R92" s="483" t="s">
        <v>146</v>
      </c>
      <c r="S92" s="483" t="s">
        <v>146</v>
      </c>
      <c r="T92" s="483" t="s">
        <v>146</v>
      </c>
      <c r="U92" s="483" t="s">
        <v>146</v>
      </c>
      <c r="V92" s="483" t="s">
        <v>146</v>
      </c>
      <c r="W92" s="483"/>
      <c r="X92" s="483"/>
      <c r="Y92" s="483"/>
      <c r="Z92" s="483"/>
      <c r="AA92" s="483"/>
      <c r="AB92" s="482" t="s">
        <v>145</v>
      </c>
    </row>
    <row r="93" spans="1:28" ht="36">
      <c r="A93" s="372"/>
      <c r="B93" s="936"/>
      <c r="C93" s="938"/>
      <c r="D93" s="587" t="s">
        <v>804</v>
      </c>
      <c r="E93" s="612" t="s">
        <v>1049</v>
      </c>
      <c r="F93" s="494"/>
      <c r="G93" s="583" t="s">
        <v>545</v>
      </c>
      <c r="H93" s="497" t="s">
        <v>546</v>
      </c>
      <c r="I93" s="497" t="s">
        <v>160</v>
      </c>
      <c r="J93" s="498" t="s">
        <v>948</v>
      </c>
      <c r="K93" s="498" t="s">
        <v>546</v>
      </c>
      <c r="L93" s="498"/>
      <c r="M93" s="625" t="s">
        <v>1049</v>
      </c>
      <c r="N93" s="498"/>
      <c r="O93" s="498" t="s">
        <v>146</v>
      </c>
      <c r="P93" s="498" t="s">
        <v>146</v>
      </c>
      <c r="Q93" s="497" t="s">
        <v>146</v>
      </c>
      <c r="R93" s="497" t="s">
        <v>146</v>
      </c>
      <c r="S93" s="497" t="s">
        <v>146</v>
      </c>
      <c r="T93" s="497" t="s">
        <v>146</v>
      </c>
      <c r="U93" s="497" t="s">
        <v>146</v>
      </c>
      <c r="V93" s="497" t="s">
        <v>146</v>
      </c>
      <c r="W93" s="497"/>
      <c r="X93" s="497"/>
      <c r="Y93" s="497"/>
      <c r="Z93" s="497"/>
      <c r="AA93" s="497"/>
      <c r="AB93" s="499" t="s">
        <v>160</v>
      </c>
    </row>
    <row r="94" spans="1:28" ht="18">
      <c r="A94" s="372"/>
      <c r="B94" s="936"/>
      <c r="C94" s="938"/>
      <c r="D94" s="372"/>
      <c r="E94" s="612" t="s">
        <v>1049</v>
      </c>
      <c r="F94" s="494"/>
      <c r="G94" s="559"/>
      <c r="H94" s="483" t="s">
        <v>546</v>
      </c>
      <c r="I94" s="483" t="s">
        <v>0</v>
      </c>
      <c r="J94" s="472" t="s">
        <v>546</v>
      </c>
      <c r="K94" s="472" t="s">
        <v>546</v>
      </c>
      <c r="L94" s="525"/>
      <c r="M94" s="612" t="s">
        <v>1049</v>
      </c>
      <c r="N94" s="525"/>
      <c r="O94" s="474" t="s">
        <v>146</v>
      </c>
      <c r="P94" s="474" t="s">
        <v>146</v>
      </c>
      <c r="Q94" s="483" t="s">
        <v>146</v>
      </c>
      <c r="R94" s="483" t="s">
        <v>146</v>
      </c>
      <c r="S94" s="483" t="s">
        <v>146</v>
      </c>
      <c r="T94" s="483" t="s">
        <v>146</v>
      </c>
      <c r="U94" s="483" t="s">
        <v>146</v>
      </c>
      <c r="V94" s="483" t="s">
        <v>146</v>
      </c>
      <c r="W94" s="483"/>
      <c r="X94" s="483"/>
      <c r="Y94" s="483"/>
      <c r="Z94" s="483"/>
      <c r="AA94" s="483"/>
      <c r="AB94" s="482" t="s">
        <v>157</v>
      </c>
    </row>
    <row r="95" spans="1:28" ht="36">
      <c r="A95" s="372"/>
      <c r="B95" s="936"/>
      <c r="C95" s="938"/>
      <c r="D95" s="372"/>
      <c r="E95" s="612" t="s">
        <v>1049</v>
      </c>
      <c r="F95" s="494"/>
      <c r="G95" s="559"/>
      <c r="H95" s="483" t="s">
        <v>546</v>
      </c>
      <c r="I95" s="483" t="s">
        <v>0</v>
      </c>
      <c r="J95" s="472" t="s">
        <v>860</v>
      </c>
      <c r="K95" s="472" t="s">
        <v>546</v>
      </c>
      <c r="L95" s="525"/>
      <c r="M95" s="612" t="s">
        <v>1049</v>
      </c>
      <c r="N95" s="525"/>
      <c r="O95" s="472" t="s">
        <v>146</v>
      </c>
      <c r="P95" s="472" t="s">
        <v>146</v>
      </c>
      <c r="Q95" s="483" t="s">
        <v>146</v>
      </c>
      <c r="R95" s="483" t="s">
        <v>146</v>
      </c>
      <c r="S95" s="483" t="s">
        <v>146</v>
      </c>
      <c r="T95" s="483" t="s">
        <v>146</v>
      </c>
      <c r="U95" s="483" t="s">
        <v>146</v>
      </c>
      <c r="V95" s="483" t="s">
        <v>146</v>
      </c>
      <c r="W95" s="483"/>
      <c r="X95" s="483"/>
      <c r="Y95" s="483"/>
      <c r="Z95" s="483"/>
      <c r="AA95" s="483"/>
      <c r="AB95" s="482" t="s">
        <v>139</v>
      </c>
    </row>
    <row r="96" spans="1:28" ht="36">
      <c r="A96" s="372"/>
      <c r="B96" s="936"/>
      <c r="C96" s="938"/>
      <c r="D96" s="372"/>
      <c r="E96" s="612" t="s">
        <v>1049</v>
      </c>
      <c r="F96" s="494"/>
      <c r="G96" s="559"/>
      <c r="H96" s="502" t="s">
        <v>546</v>
      </c>
      <c r="I96" s="483" t="s">
        <v>0</v>
      </c>
      <c r="J96" s="472" t="s">
        <v>587</v>
      </c>
      <c r="K96" s="472" t="s">
        <v>546</v>
      </c>
      <c r="L96" s="525"/>
      <c r="M96" s="612" t="s">
        <v>1049</v>
      </c>
      <c r="N96" s="525"/>
      <c r="O96" s="483" t="s">
        <v>146</v>
      </c>
      <c r="P96" s="483" t="s">
        <v>146</v>
      </c>
      <c r="Q96" s="483" t="s">
        <v>146</v>
      </c>
      <c r="R96" s="483" t="s">
        <v>146</v>
      </c>
      <c r="S96" s="483" t="s">
        <v>146</v>
      </c>
      <c r="T96" s="483" t="s">
        <v>146</v>
      </c>
      <c r="U96" s="483" t="s">
        <v>146</v>
      </c>
      <c r="V96" s="483" t="s">
        <v>146</v>
      </c>
      <c r="W96" s="483"/>
      <c r="X96" s="483"/>
      <c r="Y96" s="483"/>
      <c r="Z96" s="483"/>
      <c r="AA96" s="483"/>
      <c r="AB96" s="482" t="s">
        <v>133</v>
      </c>
    </row>
    <row r="97" spans="1:28" ht="18">
      <c r="A97" s="372"/>
      <c r="B97" s="936"/>
      <c r="C97" s="938"/>
      <c r="D97" s="372"/>
      <c r="E97" s="612" t="s">
        <v>1049</v>
      </c>
      <c r="F97" s="494"/>
      <c r="G97" s="559"/>
      <c r="H97" s="502" t="s">
        <v>546</v>
      </c>
      <c r="I97" s="483" t="s">
        <v>0</v>
      </c>
      <c r="J97" s="472" t="s">
        <v>536</v>
      </c>
      <c r="K97" s="472" t="s">
        <v>536</v>
      </c>
      <c r="L97" s="612" t="s">
        <v>1049</v>
      </c>
      <c r="M97" s="525"/>
      <c r="N97" s="525"/>
      <c r="O97" s="472" t="s">
        <v>146</v>
      </c>
      <c r="P97" s="472" t="s">
        <v>146</v>
      </c>
      <c r="Q97" s="483" t="s">
        <v>146</v>
      </c>
      <c r="R97" s="483" t="s">
        <v>146</v>
      </c>
      <c r="S97" s="483" t="s">
        <v>146</v>
      </c>
      <c r="T97" s="483" t="s">
        <v>146</v>
      </c>
      <c r="U97" s="483" t="s">
        <v>146</v>
      </c>
      <c r="V97" s="483" t="s">
        <v>146</v>
      </c>
      <c r="W97" s="483"/>
      <c r="X97" s="483"/>
      <c r="Y97" s="483"/>
      <c r="Z97" s="483"/>
      <c r="AA97" s="483"/>
      <c r="AB97" s="482" t="s">
        <v>217</v>
      </c>
    </row>
    <row r="98" spans="1:28" ht="18">
      <c r="A98" s="409"/>
      <c r="B98" s="936"/>
      <c r="C98" s="938"/>
      <c r="D98" s="409"/>
      <c r="E98" s="555" t="s">
        <v>1049</v>
      </c>
      <c r="F98" s="494"/>
      <c r="G98" s="375"/>
      <c r="H98" s="483" t="s">
        <v>546</v>
      </c>
      <c r="I98" s="483" t="s">
        <v>0</v>
      </c>
      <c r="J98" s="472" t="s">
        <v>536</v>
      </c>
      <c r="K98" s="472" t="s">
        <v>546</v>
      </c>
      <c r="L98" s="525"/>
      <c r="M98" s="612" t="s">
        <v>1049</v>
      </c>
      <c r="N98" s="525"/>
      <c r="O98" s="472" t="s">
        <v>146</v>
      </c>
      <c r="P98" s="472" t="s">
        <v>146</v>
      </c>
      <c r="Q98" s="483" t="s">
        <v>146</v>
      </c>
      <c r="R98" s="483" t="s">
        <v>146</v>
      </c>
      <c r="S98" s="483" t="s">
        <v>146</v>
      </c>
      <c r="T98" s="483" t="s">
        <v>146</v>
      </c>
      <c r="U98" s="483" t="s">
        <v>146</v>
      </c>
      <c r="V98" s="483" t="s">
        <v>146</v>
      </c>
      <c r="W98" s="483"/>
      <c r="X98" s="483"/>
      <c r="Y98" s="483"/>
      <c r="Z98" s="483"/>
      <c r="AA98" s="483"/>
      <c r="AB98" s="482" t="s">
        <v>145</v>
      </c>
    </row>
    <row r="99" spans="1:28" ht="36">
      <c r="A99" s="587" t="s">
        <v>1074</v>
      </c>
      <c r="B99" s="936"/>
      <c r="C99" s="938"/>
      <c r="D99" s="587" t="s">
        <v>1081</v>
      </c>
      <c r="E99" s="612" t="s">
        <v>1049</v>
      </c>
      <c r="F99" s="494"/>
      <c r="G99" s="583" t="s">
        <v>1082</v>
      </c>
      <c r="H99" s="483" t="s">
        <v>546</v>
      </c>
      <c r="I99" s="483" t="s">
        <v>0</v>
      </c>
      <c r="J99" s="472" t="s">
        <v>546</v>
      </c>
      <c r="K99" s="472" t="s">
        <v>546</v>
      </c>
      <c r="L99" s="525"/>
      <c r="M99" s="612" t="s">
        <v>1049</v>
      </c>
      <c r="N99" s="525"/>
      <c r="O99" s="483" t="s">
        <v>146</v>
      </c>
      <c r="P99" s="483" t="s">
        <v>146</v>
      </c>
      <c r="Q99" s="483" t="s">
        <v>146</v>
      </c>
      <c r="R99" s="483" t="s">
        <v>146</v>
      </c>
      <c r="S99" s="483" t="s">
        <v>146</v>
      </c>
      <c r="T99" s="483" t="s">
        <v>146</v>
      </c>
      <c r="U99" s="483" t="s">
        <v>146</v>
      </c>
      <c r="V99" s="483" t="s">
        <v>146</v>
      </c>
      <c r="W99" s="483"/>
      <c r="X99" s="483"/>
      <c r="Y99" s="483"/>
      <c r="Z99" s="483"/>
      <c r="AA99" s="483"/>
      <c r="AB99" s="482" t="s">
        <v>143</v>
      </c>
    </row>
    <row r="100" spans="1:28" ht="36">
      <c r="A100" s="372"/>
      <c r="B100" s="936"/>
      <c r="C100" s="938"/>
      <c r="D100" s="372"/>
      <c r="E100" s="612" t="s">
        <v>1049</v>
      </c>
      <c r="F100" s="494"/>
      <c r="G100" s="559"/>
      <c r="H100" s="483" t="s">
        <v>546</v>
      </c>
      <c r="I100" s="483" t="s">
        <v>0</v>
      </c>
      <c r="J100" s="472" t="s">
        <v>536</v>
      </c>
      <c r="K100" s="472" t="s">
        <v>546</v>
      </c>
      <c r="L100" s="525"/>
      <c r="M100" s="612" t="s">
        <v>1049</v>
      </c>
      <c r="N100" s="525"/>
      <c r="O100" s="472" t="s">
        <v>146</v>
      </c>
      <c r="P100" s="472" t="s">
        <v>146</v>
      </c>
      <c r="Q100" s="483" t="s">
        <v>146</v>
      </c>
      <c r="R100" s="483" t="s">
        <v>146</v>
      </c>
      <c r="S100" s="483" t="s">
        <v>146</v>
      </c>
      <c r="T100" s="483" t="s">
        <v>146</v>
      </c>
      <c r="U100" s="483" t="s">
        <v>146</v>
      </c>
      <c r="V100" s="483" t="s">
        <v>146</v>
      </c>
      <c r="W100" s="483"/>
      <c r="X100" s="483"/>
      <c r="Y100" s="483"/>
      <c r="Z100" s="483"/>
      <c r="AA100" s="483"/>
      <c r="AB100" s="482" t="s">
        <v>129</v>
      </c>
    </row>
    <row r="101" spans="1:28" ht="36">
      <c r="A101" s="372"/>
      <c r="B101" s="936"/>
      <c r="C101" s="938"/>
      <c r="D101" s="372"/>
      <c r="E101" s="612" t="s">
        <v>1049</v>
      </c>
      <c r="F101" s="494"/>
      <c r="G101" s="559"/>
      <c r="H101" s="483" t="s">
        <v>546</v>
      </c>
      <c r="I101" s="483" t="s">
        <v>0</v>
      </c>
      <c r="J101" s="472" t="s">
        <v>857</v>
      </c>
      <c r="K101" s="472" t="s">
        <v>546</v>
      </c>
      <c r="L101" s="525"/>
      <c r="M101" s="612" t="s">
        <v>1049</v>
      </c>
      <c r="N101" s="525"/>
      <c r="O101" s="472" t="s">
        <v>146</v>
      </c>
      <c r="P101" s="472" t="s">
        <v>146</v>
      </c>
      <c r="Q101" s="483" t="s">
        <v>146</v>
      </c>
      <c r="R101" s="483" t="s">
        <v>146</v>
      </c>
      <c r="S101" s="483" t="s">
        <v>146</v>
      </c>
      <c r="T101" s="483" t="s">
        <v>146</v>
      </c>
      <c r="U101" s="483" t="s">
        <v>146</v>
      </c>
      <c r="V101" s="483" t="s">
        <v>146</v>
      </c>
      <c r="W101" s="483"/>
      <c r="X101" s="483"/>
      <c r="Y101" s="483"/>
      <c r="Z101" s="483"/>
      <c r="AA101" s="483"/>
      <c r="AB101" s="482" t="s">
        <v>970</v>
      </c>
    </row>
    <row r="102" spans="1:28" ht="36">
      <c r="A102" s="372"/>
      <c r="B102" s="936"/>
      <c r="C102" s="938"/>
      <c r="D102" s="372"/>
      <c r="E102" s="612" t="s">
        <v>1049</v>
      </c>
      <c r="F102" s="494"/>
      <c r="G102" s="559"/>
      <c r="H102" s="502" t="s">
        <v>546</v>
      </c>
      <c r="I102" s="493" t="s">
        <v>0</v>
      </c>
      <c r="J102" s="472" t="s">
        <v>546</v>
      </c>
      <c r="K102" s="472" t="s">
        <v>546</v>
      </c>
      <c r="L102" s="525"/>
      <c r="M102" s="612" t="s">
        <v>1049</v>
      </c>
      <c r="N102" s="525"/>
      <c r="O102" s="472" t="s">
        <v>146</v>
      </c>
      <c r="P102" s="472" t="s">
        <v>146</v>
      </c>
      <c r="Q102" s="493" t="s">
        <v>146</v>
      </c>
      <c r="R102" s="493" t="s">
        <v>146</v>
      </c>
      <c r="S102" s="493" t="s">
        <v>146</v>
      </c>
      <c r="T102" s="493" t="s">
        <v>146</v>
      </c>
      <c r="U102" s="493" t="s">
        <v>146</v>
      </c>
      <c r="V102" s="493" t="s">
        <v>146</v>
      </c>
      <c r="W102" s="635"/>
      <c r="X102" s="635"/>
      <c r="Y102" s="635"/>
      <c r="Z102" s="635"/>
      <c r="AA102" s="635"/>
      <c r="AB102" s="492" t="s">
        <v>583</v>
      </c>
    </row>
    <row r="103" spans="1:28" ht="46.8">
      <c r="A103" s="372"/>
      <c r="B103" s="936"/>
      <c r="C103" s="938"/>
      <c r="D103" s="372"/>
      <c r="E103" s="612" t="s">
        <v>1049</v>
      </c>
      <c r="F103" s="494"/>
      <c r="G103" s="559"/>
      <c r="H103" s="483" t="s">
        <v>546</v>
      </c>
      <c r="I103" s="483" t="s">
        <v>0</v>
      </c>
      <c r="J103" s="472" t="s">
        <v>587</v>
      </c>
      <c r="K103" s="472" t="s">
        <v>559</v>
      </c>
      <c r="L103" s="612" t="s">
        <v>1049</v>
      </c>
      <c r="M103" s="525"/>
      <c r="N103" s="525"/>
      <c r="O103" s="472" t="s">
        <v>146</v>
      </c>
      <c r="P103" s="472" t="s">
        <v>146</v>
      </c>
      <c r="Q103" s="483" t="s">
        <v>146</v>
      </c>
      <c r="R103" s="483" t="s">
        <v>146</v>
      </c>
      <c r="S103" s="483" t="s">
        <v>146</v>
      </c>
      <c r="T103" s="483" t="s">
        <v>146</v>
      </c>
      <c r="U103" s="483" t="s">
        <v>146</v>
      </c>
      <c r="V103" s="483" t="s">
        <v>146</v>
      </c>
      <c r="W103" s="483"/>
      <c r="X103" s="483"/>
      <c r="Y103" s="483"/>
      <c r="Z103" s="483"/>
      <c r="AA103" s="483"/>
      <c r="AB103" s="486" t="s">
        <v>335</v>
      </c>
    </row>
    <row r="104" spans="1:28" ht="31.2">
      <c r="A104" s="372"/>
      <c r="B104" s="936"/>
      <c r="C104" s="938"/>
      <c r="D104" s="372"/>
      <c r="E104" s="612" t="s">
        <v>1049</v>
      </c>
      <c r="F104" s="494"/>
      <c r="G104" s="559"/>
      <c r="H104" s="483" t="s">
        <v>546</v>
      </c>
      <c r="I104" s="483" t="s">
        <v>0</v>
      </c>
      <c r="J104" s="472" t="s">
        <v>546</v>
      </c>
      <c r="K104" s="472" t="s">
        <v>546</v>
      </c>
      <c r="L104" s="525"/>
      <c r="M104" s="612" t="s">
        <v>1049</v>
      </c>
      <c r="N104" s="525"/>
      <c r="O104" s="472" t="s">
        <v>146</v>
      </c>
      <c r="P104" s="472" t="s">
        <v>146</v>
      </c>
      <c r="Q104" s="483" t="s">
        <v>146</v>
      </c>
      <c r="R104" s="483" t="s">
        <v>146</v>
      </c>
      <c r="S104" s="483" t="s">
        <v>146</v>
      </c>
      <c r="T104" s="483" t="s">
        <v>146</v>
      </c>
      <c r="U104" s="483" t="s">
        <v>146</v>
      </c>
      <c r="V104" s="483" t="s">
        <v>146</v>
      </c>
      <c r="W104" s="483"/>
      <c r="X104" s="483"/>
      <c r="Y104" s="483"/>
      <c r="Z104" s="483"/>
      <c r="AA104" s="483"/>
      <c r="AB104" s="486" t="s">
        <v>137</v>
      </c>
    </row>
    <row r="105" spans="1:28" ht="36">
      <c r="A105" s="372"/>
      <c r="B105" s="936"/>
      <c r="C105" s="938"/>
      <c r="D105" s="372"/>
      <c r="E105" s="612" t="s">
        <v>1049</v>
      </c>
      <c r="F105" s="494"/>
      <c r="G105" s="559"/>
      <c r="H105" s="483" t="s">
        <v>546</v>
      </c>
      <c r="I105" s="483" t="s">
        <v>0</v>
      </c>
      <c r="J105" s="472" t="s">
        <v>536</v>
      </c>
      <c r="K105" s="472" t="s">
        <v>536</v>
      </c>
      <c r="L105" s="612" t="s">
        <v>1049</v>
      </c>
      <c r="M105" s="525"/>
      <c r="N105" s="525"/>
      <c r="O105" s="472" t="s">
        <v>146</v>
      </c>
      <c r="P105" s="472" t="s">
        <v>146</v>
      </c>
      <c r="Q105" s="483" t="s">
        <v>146</v>
      </c>
      <c r="R105" s="483" t="s">
        <v>146</v>
      </c>
      <c r="S105" s="483" t="s">
        <v>146</v>
      </c>
      <c r="T105" s="483" t="s">
        <v>146</v>
      </c>
      <c r="U105" s="483" t="s">
        <v>146</v>
      </c>
      <c r="V105" s="483" t="s">
        <v>146</v>
      </c>
      <c r="W105" s="483"/>
      <c r="X105" s="483"/>
      <c r="Y105" s="483"/>
      <c r="Z105" s="483"/>
      <c r="AA105" s="483"/>
      <c r="AB105" s="482" t="s">
        <v>162</v>
      </c>
    </row>
    <row r="106" spans="1:28" ht="36">
      <c r="A106" s="372"/>
      <c r="B106" s="936"/>
      <c r="C106" s="938"/>
      <c r="D106" s="372"/>
      <c r="E106" s="612" t="s">
        <v>1049</v>
      </c>
      <c r="F106" s="494"/>
      <c r="G106" s="559"/>
      <c r="H106" s="483" t="s">
        <v>546</v>
      </c>
      <c r="I106" s="483" t="s">
        <v>0</v>
      </c>
      <c r="J106" s="472" t="s">
        <v>587</v>
      </c>
      <c r="K106" s="472" t="s">
        <v>546</v>
      </c>
      <c r="L106" s="525"/>
      <c r="M106" s="612" t="s">
        <v>1049</v>
      </c>
      <c r="N106" s="525"/>
      <c r="O106" s="472" t="s">
        <v>146</v>
      </c>
      <c r="P106" s="472" t="s">
        <v>146</v>
      </c>
      <c r="Q106" s="483" t="s">
        <v>146</v>
      </c>
      <c r="R106" s="483" t="s">
        <v>146</v>
      </c>
      <c r="S106" s="483" t="s">
        <v>146</v>
      </c>
      <c r="T106" s="483" t="s">
        <v>146</v>
      </c>
      <c r="U106" s="483" t="s">
        <v>146</v>
      </c>
      <c r="V106" s="483" t="s">
        <v>146</v>
      </c>
      <c r="W106" s="483"/>
      <c r="X106" s="483"/>
      <c r="Y106" s="483"/>
      <c r="Z106" s="483"/>
      <c r="AA106" s="483"/>
      <c r="AB106" s="482" t="s">
        <v>185</v>
      </c>
    </row>
    <row r="107" spans="1:28" ht="46.8">
      <c r="A107" s="409"/>
      <c r="B107" s="936"/>
      <c r="C107" s="938"/>
      <c r="D107" s="602"/>
      <c r="E107" s="612" t="s">
        <v>1049</v>
      </c>
      <c r="F107" s="526"/>
      <c r="G107" s="375"/>
      <c r="H107" s="493" t="s">
        <v>546</v>
      </c>
      <c r="I107" s="493" t="s">
        <v>0</v>
      </c>
      <c r="J107" s="472" t="s">
        <v>587</v>
      </c>
      <c r="K107" s="472" t="s">
        <v>546</v>
      </c>
      <c r="L107" s="525"/>
      <c r="M107" s="612" t="s">
        <v>1049</v>
      </c>
      <c r="N107" s="525"/>
      <c r="O107" s="472" t="s">
        <v>146</v>
      </c>
      <c r="P107" s="472" t="s">
        <v>146</v>
      </c>
      <c r="Q107" s="493" t="s">
        <v>146</v>
      </c>
      <c r="R107" s="493" t="s">
        <v>146</v>
      </c>
      <c r="S107" s="493" t="s">
        <v>146</v>
      </c>
      <c r="T107" s="493" t="s">
        <v>146</v>
      </c>
      <c r="U107" s="493" t="s">
        <v>146</v>
      </c>
      <c r="V107" s="493" t="s">
        <v>146</v>
      </c>
      <c r="W107" s="635"/>
      <c r="X107" s="635"/>
      <c r="Y107" s="635"/>
      <c r="Z107" s="635"/>
      <c r="AA107" s="635"/>
      <c r="AB107" s="495" t="s">
        <v>208</v>
      </c>
    </row>
    <row r="108" spans="1:28" ht="18">
      <c r="A108" s="934" t="s">
        <v>1074</v>
      </c>
      <c r="B108" s="936"/>
      <c r="C108" s="938"/>
      <c r="D108" s="583"/>
      <c r="E108" s="612" t="s">
        <v>1049</v>
      </c>
      <c r="F108" s="526"/>
      <c r="G108" s="934" t="s">
        <v>547</v>
      </c>
      <c r="H108" s="483" t="s">
        <v>548</v>
      </c>
      <c r="I108" s="483" t="s">
        <v>0</v>
      </c>
      <c r="J108" s="472" t="s">
        <v>677</v>
      </c>
      <c r="K108" s="472" t="s">
        <v>548</v>
      </c>
      <c r="L108" s="525"/>
      <c r="M108" s="612" t="s">
        <v>1049</v>
      </c>
      <c r="N108" s="525"/>
      <c r="O108" s="474" t="s">
        <v>146</v>
      </c>
      <c r="P108" s="474" t="s">
        <v>146</v>
      </c>
      <c r="Q108" s="483" t="s">
        <v>146</v>
      </c>
      <c r="R108" s="483" t="s">
        <v>146</v>
      </c>
      <c r="S108" s="483" t="s">
        <v>146</v>
      </c>
      <c r="T108" s="483" t="s">
        <v>146</v>
      </c>
      <c r="U108" s="483" t="s">
        <v>146</v>
      </c>
      <c r="V108" s="483" t="s">
        <v>146</v>
      </c>
      <c r="W108" s="483"/>
      <c r="X108" s="483"/>
      <c r="Y108" s="483"/>
      <c r="Z108" s="483"/>
      <c r="AA108" s="483"/>
      <c r="AB108" s="482" t="s">
        <v>157</v>
      </c>
    </row>
    <row r="109" spans="1:28" ht="36">
      <c r="A109" s="890"/>
      <c r="B109" s="936"/>
      <c r="C109" s="938"/>
      <c r="D109" s="559"/>
      <c r="E109" s="612" t="s">
        <v>1049</v>
      </c>
      <c r="F109" s="526"/>
      <c r="G109" s="890"/>
      <c r="H109" s="483" t="s">
        <v>556</v>
      </c>
      <c r="I109" s="483" t="s">
        <v>0</v>
      </c>
      <c r="J109" s="472" t="s">
        <v>893</v>
      </c>
      <c r="K109" s="472" t="s">
        <v>556</v>
      </c>
      <c r="L109" s="525"/>
      <c r="M109" s="612" t="s">
        <v>1049</v>
      </c>
      <c r="N109" s="525"/>
      <c r="O109" s="472" t="s">
        <v>146</v>
      </c>
      <c r="P109" s="472" t="s">
        <v>146</v>
      </c>
      <c r="Q109" s="483" t="s">
        <v>146</v>
      </c>
      <c r="R109" s="483" t="s">
        <v>146</v>
      </c>
      <c r="S109" s="483" t="s">
        <v>146</v>
      </c>
      <c r="T109" s="483" t="s">
        <v>146</v>
      </c>
      <c r="U109" s="483" t="s">
        <v>146</v>
      </c>
      <c r="V109" s="483" t="s">
        <v>146</v>
      </c>
      <c r="W109" s="483"/>
      <c r="X109" s="483"/>
      <c r="Y109" s="483"/>
      <c r="Z109" s="483"/>
      <c r="AA109" s="483"/>
      <c r="AB109" s="482" t="s">
        <v>139</v>
      </c>
    </row>
    <row r="110" spans="1:28" ht="36">
      <c r="A110" s="372"/>
      <c r="B110" s="936"/>
      <c r="C110" s="938"/>
      <c r="D110" s="559"/>
      <c r="E110" s="612" t="s">
        <v>1049</v>
      </c>
      <c r="F110" s="526"/>
      <c r="G110" s="372"/>
      <c r="H110" s="483" t="s">
        <v>531</v>
      </c>
      <c r="I110" s="483" t="s">
        <v>0</v>
      </c>
      <c r="J110" s="472" t="s">
        <v>901</v>
      </c>
      <c r="K110" s="474" t="s">
        <v>1114</v>
      </c>
      <c r="L110" s="612" t="s">
        <v>1049</v>
      </c>
      <c r="M110" s="474"/>
      <c r="N110" s="474"/>
      <c r="O110" s="483" t="s">
        <v>146</v>
      </c>
      <c r="P110" s="483" t="s">
        <v>146</v>
      </c>
      <c r="Q110" s="543" t="s">
        <v>146</v>
      </c>
      <c r="R110" s="543" t="s">
        <v>146</v>
      </c>
      <c r="S110" s="543" t="s">
        <v>146</v>
      </c>
      <c r="T110" s="543" t="s">
        <v>146</v>
      </c>
      <c r="U110" s="543" t="s">
        <v>146</v>
      </c>
      <c r="V110" s="543" t="s">
        <v>146</v>
      </c>
      <c r="W110" s="543"/>
      <c r="X110" s="543"/>
      <c r="Y110" s="543"/>
      <c r="Z110" s="543"/>
      <c r="AA110" s="543"/>
      <c r="AB110" s="482" t="s">
        <v>133</v>
      </c>
    </row>
    <row r="111" spans="1:28" ht="112.5" customHeight="1">
      <c r="A111" s="372"/>
      <c r="B111" s="936"/>
      <c r="C111" s="938"/>
      <c r="D111" s="559"/>
      <c r="E111" s="526"/>
      <c r="F111" s="612" t="s">
        <v>1049</v>
      </c>
      <c r="G111" s="372"/>
      <c r="H111" s="483" t="s">
        <v>775</v>
      </c>
      <c r="I111" s="483" t="s">
        <v>0</v>
      </c>
      <c r="J111" s="472" t="s">
        <v>881</v>
      </c>
      <c r="K111" s="506" t="s">
        <v>1012</v>
      </c>
      <c r="L111" s="612" t="s">
        <v>1049</v>
      </c>
      <c r="M111" s="506"/>
      <c r="N111" s="506"/>
      <c r="O111" s="472" t="s">
        <v>146</v>
      </c>
      <c r="P111" s="472" t="s">
        <v>146</v>
      </c>
      <c r="Q111" s="483" t="s">
        <v>146</v>
      </c>
      <c r="R111" s="483" t="s">
        <v>146</v>
      </c>
      <c r="S111" s="483" t="s">
        <v>146</v>
      </c>
      <c r="T111" s="483" t="s">
        <v>146</v>
      </c>
      <c r="U111" s="483" t="s">
        <v>146</v>
      </c>
      <c r="V111" s="483" t="s">
        <v>146</v>
      </c>
      <c r="W111" s="483"/>
      <c r="X111" s="483"/>
      <c r="Y111" s="483"/>
      <c r="Z111" s="483"/>
      <c r="AA111" s="483"/>
      <c r="AB111" s="482" t="s">
        <v>217</v>
      </c>
    </row>
    <row r="112" spans="1:28" ht="18">
      <c r="A112" s="372"/>
      <c r="B112" s="936"/>
      <c r="C112" s="938"/>
      <c r="D112" s="559"/>
      <c r="E112" s="555" t="s">
        <v>1049</v>
      </c>
      <c r="F112" s="526"/>
      <c r="G112" s="372"/>
      <c r="H112" s="483" t="s">
        <v>531</v>
      </c>
      <c r="I112" s="483" t="s">
        <v>0</v>
      </c>
      <c r="J112" s="472" t="s">
        <v>916</v>
      </c>
      <c r="K112" s="472" t="s">
        <v>1062</v>
      </c>
      <c r="L112" s="612" t="s">
        <v>1049</v>
      </c>
      <c r="M112" s="525"/>
      <c r="N112" s="525"/>
      <c r="O112" s="472" t="s">
        <v>146</v>
      </c>
      <c r="P112" s="472" t="s">
        <v>146</v>
      </c>
      <c r="Q112" s="483" t="s">
        <v>146</v>
      </c>
      <c r="R112" s="483" t="s">
        <v>146</v>
      </c>
      <c r="S112" s="483" t="s">
        <v>146</v>
      </c>
      <c r="T112" s="483" t="s">
        <v>146</v>
      </c>
      <c r="U112" s="483" t="s">
        <v>146</v>
      </c>
      <c r="V112" s="483" t="s">
        <v>146</v>
      </c>
      <c r="W112" s="483"/>
      <c r="X112" s="483"/>
      <c r="Y112" s="483"/>
      <c r="Z112" s="483"/>
      <c r="AA112" s="483"/>
      <c r="AB112" s="482" t="s">
        <v>145</v>
      </c>
    </row>
    <row r="113" spans="1:28" ht="36">
      <c r="A113" s="372"/>
      <c r="B113" s="936"/>
      <c r="C113" s="938"/>
      <c r="D113" s="559"/>
      <c r="E113" s="612" t="s">
        <v>1049</v>
      </c>
      <c r="F113" s="526"/>
      <c r="G113" s="372"/>
      <c r="H113" s="483" t="s">
        <v>762</v>
      </c>
      <c r="I113" s="483" t="s">
        <v>0</v>
      </c>
      <c r="J113" s="472" t="s">
        <v>857</v>
      </c>
      <c r="K113" s="472" t="s">
        <v>775</v>
      </c>
      <c r="L113" s="612" t="s">
        <v>1049</v>
      </c>
      <c r="M113" s="525"/>
      <c r="N113" s="525"/>
      <c r="O113" s="483" t="s">
        <v>146</v>
      </c>
      <c r="P113" s="483" t="s">
        <v>146</v>
      </c>
      <c r="Q113" s="483" t="s">
        <v>146</v>
      </c>
      <c r="R113" s="483" t="s">
        <v>146</v>
      </c>
      <c r="S113" s="483" t="s">
        <v>146</v>
      </c>
      <c r="T113" s="483" t="s">
        <v>146</v>
      </c>
      <c r="U113" s="483" t="s">
        <v>146</v>
      </c>
      <c r="V113" s="483" t="s">
        <v>146</v>
      </c>
      <c r="W113" s="483"/>
      <c r="X113" s="483"/>
      <c r="Y113" s="483"/>
      <c r="Z113" s="483"/>
      <c r="AA113" s="483"/>
      <c r="AB113" s="482" t="s">
        <v>143</v>
      </c>
    </row>
    <row r="114" spans="1:28" ht="36">
      <c r="A114" s="372"/>
      <c r="B114" s="936"/>
      <c r="C114" s="938"/>
      <c r="D114" s="559"/>
      <c r="E114" s="612" t="s">
        <v>1049</v>
      </c>
      <c r="F114" s="526"/>
      <c r="G114" s="372"/>
      <c r="H114" s="483" t="s">
        <v>531</v>
      </c>
      <c r="I114" s="483" t="s">
        <v>0</v>
      </c>
      <c r="J114" s="472" t="s">
        <v>857</v>
      </c>
      <c r="K114" s="472" t="s">
        <v>986</v>
      </c>
      <c r="L114" s="612" t="s">
        <v>1049</v>
      </c>
      <c r="M114" s="525"/>
      <c r="N114" s="525"/>
      <c r="O114" s="472" t="s">
        <v>146</v>
      </c>
      <c r="P114" s="472" t="s">
        <v>146</v>
      </c>
      <c r="Q114" s="483" t="s">
        <v>146</v>
      </c>
      <c r="R114" s="483" t="s">
        <v>146</v>
      </c>
      <c r="S114" s="483" t="s">
        <v>146</v>
      </c>
      <c r="T114" s="483" t="s">
        <v>146</v>
      </c>
      <c r="U114" s="483" t="s">
        <v>146</v>
      </c>
      <c r="V114" s="483" t="s">
        <v>146</v>
      </c>
      <c r="W114" s="483"/>
      <c r="X114" s="483"/>
      <c r="Y114" s="483"/>
      <c r="Z114" s="483"/>
      <c r="AA114" s="483"/>
      <c r="AB114" s="482" t="s">
        <v>129</v>
      </c>
    </row>
    <row r="115" spans="1:28" ht="36">
      <c r="A115" s="409"/>
      <c r="B115" s="936"/>
      <c r="C115" s="938"/>
      <c r="D115" s="375"/>
      <c r="E115" s="612" t="s">
        <v>1049</v>
      </c>
      <c r="F115" s="526"/>
      <c r="G115" s="409"/>
      <c r="H115" s="483" t="s">
        <v>556</v>
      </c>
      <c r="I115" s="483" t="s">
        <v>0</v>
      </c>
      <c r="J115" s="472" t="s">
        <v>857</v>
      </c>
      <c r="K115" s="472" t="s">
        <v>556</v>
      </c>
      <c r="L115" s="525"/>
      <c r="M115" s="612" t="s">
        <v>1049</v>
      </c>
      <c r="N115" s="525"/>
      <c r="O115" s="472" t="s">
        <v>146</v>
      </c>
      <c r="P115" s="472" t="s">
        <v>146</v>
      </c>
      <c r="Q115" s="483" t="s">
        <v>146</v>
      </c>
      <c r="R115" s="483" t="s">
        <v>146</v>
      </c>
      <c r="S115" s="483" t="s">
        <v>146</v>
      </c>
      <c r="T115" s="483" t="s">
        <v>146</v>
      </c>
      <c r="U115" s="483" t="s">
        <v>146</v>
      </c>
      <c r="V115" s="483" t="s">
        <v>146</v>
      </c>
      <c r="W115" s="483"/>
      <c r="X115" s="483"/>
      <c r="Y115" s="483"/>
      <c r="Z115" s="483"/>
      <c r="AA115" s="483"/>
      <c r="AB115" s="482" t="s">
        <v>970</v>
      </c>
    </row>
    <row r="116" spans="1:28" ht="47.25" customHeight="1">
      <c r="A116" s="587" t="s">
        <v>1074</v>
      </c>
      <c r="B116" s="936"/>
      <c r="C116" s="938"/>
      <c r="D116" s="583"/>
      <c r="E116" s="612" t="s">
        <v>1049</v>
      </c>
      <c r="F116" s="526"/>
      <c r="G116" s="934" t="s">
        <v>1083</v>
      </c>
      <c r="H116" s="493" t="s">
        <v>548</v>
      </c>
      <c r="I116" s="493" t="s">
        <v>0</v>
      </c>
      <c r="J116" s="472" t="s">
        <v>878</v>
      </c>
      <c r="K116" s="472" t="s">
        <v>556</v>
      </c>
      <c r="L116" s="525"/>
      <c r="M116" s="525"/>
      <c r="N116" s="612" t="s">
        <v>1049</v>
      </c>
      <c r="O116" s="472" t="s">
        <v>146</v>
      </c>
      <c r="P116" s="472" t="s">
        <v>146</v>
      </c>
      <c r="Q116" s="493" t="s">
        <v>146</v>
      </c>
      <c r="R116" s="493" t="s">
        <v>146</v>
      </c>
      <c r="S116" s="493" t="s">
        <v>146</v>
      </c>
      <c r="T116" s="493" t="s">
        <v>146</v>
      </c>
      <c r="U116" s="493" t="s">
        <v>146</v>
      </c>
      <c r="V116" s="493" t="s">
        <v>146</v>
      </c>
      <c r="W116" s="635"/>
      <c r="X116" s="635"/>
      <c r="Y116" s="635"/>
      <c r="Z116" s="635"/>
      <c r="AA116" s="635"/>
      <c r="AB116" s="495" t="s">
        <v>208</v>
      </c>
    </row>
    <row r="117" spans="1:28" ht="36">
      <c r="A117" s="372"/>
      <c r="B117" s="936"/>
      <c r="C117" s="938"/>
      <c r="D117" s="559"/>
      <c r="E117" s="612" t="s">
        <v>1049</v>
      </c>
      <c r="F117" s="526"/>
      <c r="G117" s="890"/>
      <c r="H117" s="493" t="s">
        <v>556</v>
      </c>
      <c r="I117" s="493" t="s">
        <v>0</v>
      </c>
      <c r="J117" s="472" t="s">
        <v>556</v>
      </c>
      <c r="K117" s="472" t="s">
        <v>556</v>
      </c>
      <c r="L117" s="525"/>
      <c r="M117" s="612" t="s">
        <v>1049</v>
      </c>
      <c r="N117" s="525"/>
      <c r="O117" s="472" t="s">
        <v>146</v>
      </c>
      <c r="P117" s="472" t="s">
        <v>146</v>
      </c>
      <c r="Q117" s="493" t="s">
        <v>146</v>
      </c>
      <c r="R117" s="493" t="s">
        <v>146</v>
      </c>
      <c r="S117" s="493" t="s">
        <v>146</v>
      </c>
      <c r="T117" s="493" t="s">
        <v>146</v>
      </c>
      <c r="U117" s="493" t="s">
        <v>146</v>
      </c>
      <c r="V117" s="493" t="s">
        <v>146</v>
      </c>
      <c r="W117" s="635"/>
      <c r="X117" s="635"/>
      <c r="Y117" s="635"/>
      <c r="Z117" s="635"/>
      <c r="AA117" s="635"/>
      <c r="AB117" s="492" t="s">
        <v>583</v>
      </c>
    </row>
    <row r="118" spans="1:28" ht="52.5" customHeight="1">
      <c r="A118" s="372"/>
      <c r="B118" s="936"/>
      <c r="C118" s="938"/>
      <c r="D118" s="559"/>
      <c r="E118" s="612" t="s">
        <v>1049</v>
      </c>
      <c r="F118" s="526"/>
      <c r="G118" s="372"/>
      <c r="H118" s="483" t="s">
        <v>531</v>
      </c>
      <c r="I118" s="483" t="s">
        <v>0</v>
      </c>
      <c r="J118" s="472" t="s">
        <v>881</v>
      </c>
      <c r="K118" s="472" t="s">
        <v>1005</v>
      </c>
      <c r="L118" s="612" t="s">
        <v>1049</v>
      </c>
      <c r="M118" s="525"/>
      <c r="N118" s="525"/>
      <c r="O118" s="472" t="s">
        <v>146</v>
      </c>
      <c r="P118" s="472" t="s">
        <v>146</v>
      </c>
      <c r="Q118" s="483" t="s">
        <v>146</v>
      </c>
      <c r="R118" s="483" t="s">
        <v>146</v>
      </c>
      <c r="S118" s="483" t="s">
        <v>146</v>
      </c>
      <c r="T118" s="483" t="s">
        <v>146</v>
      </c>
      <c r="U118" s="483" t="s">
        <v>146</v>
      </c>
      <c r="V118" s="483" t="s">
        <v>146</v>
      </c>
      <c r="W118" s="483"/>
      <c r="X118" s="483"/>
      <c r="Y118" s="483"/>
      <c r="Z118" s="483"/>
      <c r="AA118" s="483"/>
      <c r="AB118" s="486" t="s">
        <v>335</v>
      </c>
    </row>
    <row r="119" spans="1:28" ht="36">
      <c r="A119" s="372"/>
      <c r="B119" s="936"/>
      <c r="C119" s="938"/>
      <c r="D119" s="559"/>
      <c r="E119" s="612" t="s">
        <v>1049</v>
      </c>
      <c r="F119" s="526"/>
      <c r="G119" s="372"/>
      <c r="H119" s="483" t="s">
        <v>755</v>
      </c>
      <c r="I119" s="483" t="s">
        <v>0</v>
      </c>
      <c r="J119" s="472" t="s">
        <v>857</v>
      </c>
      <c r="K119" s="474" t="s">
        <v>677</v>
      </c>
      <c r="L119" s="612" t="s">
        <v>1049</v>
      </c>
      <c r="M119" s="474"/>
      <c r="N119" s="474"/>
      <c r="O119" s="474" t="s">
        <v>146</v>
      </c>
      <c r="P119" s="474" t="s">
        <v>146</v>
      </c>
      <c r="Q119" s="483" t="s">
        <v>146</v>
      </c>
      <c r="R119" s="483" t="s">
        <v>146</v>
      </c>
      <c r="S119" s="483" t="s">
        <v>146</v>
      </c>
      <c r="T119" s="483" t="s">
        <v>146</v>
      </c>
      <c r="U119" s="483" t="s">
        <v>146</v>
      </c>
      <c r="V119" s="483" t="s">
        <v>146</v>
      </c>
      <c r="W119" s="483"/>
      <c r="X119" s="483"/>
      <c r="Y119" s="483"/>
      <c r="Z119" s="483"/>
      <c r="AA119" s="483"/>
      <c r="AB119" s="482" t="s">
        <v>162</v>
      </c>
    </row>
    <row r="120" spans="1:28" ht="36">
      <c r="A120" s="372"/>
      <c r="B120" s="936"/>
      <c r="C120" s="938"/>
      <c r="D120" s="559"/>
      <c r="E120" s="526"/>
      <c r="F120" s="526"/>
      <c r="G120" s="372"/>
      <c r="H120" s="483" t="s">
        <v>531</v>
      </c>
      <c r="I120" s="483" t="s">
        <v>0</v>
      </c>
      <c r="J120" s="472" t="s">
        <v>875</v>
      </c>
      <c r="K120" s="474" t="s">
        <v>1125</v>
      </c>
      <c r="L120" s="474"/>
      <c r="M120" s="474"/>
      <c r="N120" s="631" t="s">
        <v>1049</v>
      </c>
      <c r="O120" s="474" t="s">
        <v>146</v>
      </c>
      <c r="P120" s="474" t="s">
        <v>146</v>
      </c>
      <c r="Q120" s="483" t="s">
        <v>146</v>
      </c>
      <c r="R120" s="483" t="s">
        <v>146</v>
      </c>
      <c r="S120" s="483" t="s">
        <v>146</v>
      </c>
      <c r="T120" s="483" t="s">
        <v>146</v>
      </c>
      <c r="U120" s="483" t="s">
        <v>146</v>
      </c>
      <c r="V120" s="483" t="s">
        <v>146</v>
      </c>
      <c r="W120" s="483"/>
      <c r="X120" s="483"/>
      <c r="Y120" s="483"/>
      <c r="Z120" s="483"/>
      <c r="AA120" s="483"/>
      <c r="AB120" s="486" t="s">
        <v>137</v>
      </c>
    </row>
    <row r="121" spans="1:28" ht="36">
      <c r="A121" s="372"/>
      <c r="B121" s="936"/>
      <c r="C121" s="938"/>
      <c r="D121" s="559"/>
      <c r="E121" s="612" t="s">
        <v>1049</v>
      </c>
      <c r="F121" s="526"/>
      <c r="G121" s="409"/>
      <c r="H121" s="483" t="s">
        <v>548</v>
      </c>
      <c r="I121" s="483" t="s">
        <v>0</v>
      </c>
      <c r="J121" s="472" t="s">
        <v>884</v>
      </c>
      <c r="K121" s="472" t="s">
        <v>1009</v>
      </c>
      <c r="L121" s="612" t="s">
        <v>1049</v>
      </c>
      <c r="M121" s="525"/>
      <c r="N121" s="525"/>
      <c r="O121" s="472" t="s">
        <v>146</v>
      </c>
      <c r="P121" s="472" t="s">
        <v>146</v>
      </c>
      <c r="Q121" s="483" t="s">
        <v>146</v>
      </c>
      <c r="R121" s="483" t="s">
        <v>146</v>
      </c>
      <c r="S121" s="483" t="s">
        <v>146</v>
      </c>
      <c r="T121" s="483" t="s">
        <v>146</v>
      </c>
      <c r="U121" s="483" t="s">
        <v>146</v>
      </c>
      <c r="V121" s="483" t="s">
        <v>146</v>
      </c>
      <c r="W121" s="483"/>
      <c r="X121" s="483"/>
      <c r="Y121" s="483"/>
      <c r="Z121" s="483"/>
      <c r="AA121" s="483"/>
      <c r="AB121" s="482" t="s">
        <v>185</v>
      </c>
    </row>
    <row r="122" spans="1:28" ht="60" customHeight="1">
      <c r="A122" s="372"/>
      <c r="B122" s="936"/>
      <c r="C122" s="938"/>
      <c r="D122" s="375"/>
      <c r="E122" s="612" t="s">
        <v>1049</v>
      </c>
      <c r="F122" s="526"/>
      <c r="G122" s="482" t="s">
        <v>807</v>
      </c>
      <c r="H122" s="497" t="s">
        <v>949</v>
      </c>
      <c r="I122" s="497" t="s">
        <v>160</v>
      </c>
      <c r="J122" s="498" t="s">
        <v>527</v>
      </c>
      <c r="K122" s="498" t="s">
        <v>645</v>
      </c>
      <c r="L122" s="498"/>
      <c r="M122" s="625" t="s">
        <v>1049</v>
      </c>
      <c r="N122" s="498"/>
      <c r="O122" s="498" t="s">
        <v>146</v>
      </c>
      <c r="P122" s="498" t="s">
        <v>146</v>
      </c>
      <c r="Q122" s="497" t="s">
        <v>146</v>
      </c>
      <c r="R122" s="497" t="s">
        <v>146</v>
      </c>
      <c r="S122" s="497" t="s">
        <v>146</v>
      </c>
      <c r="T122" s="497" t="s">
        <v>146</v>
      </c>
      <c r="U122" s="497" t="s">
        <v>146</v>
      </c>
      <c r="V122" s="497" t="s">
        <v>146</v>
      </c>
      <c r="W122" s="497"/>
      <c r="X122" s="497"/>
      <c r="Y122" s="497"/>
      <c r="Z122" s="497"/>
      <c r="AA122" s="497"/>
      <c r="AB122" s="499" t="s">
        <v>160</v>
      </c>
    </row>
    <row r="123" spans="1:28" ht="36">
      <c r="A123" s="372"/>
      <c r="B123" s="936"/>
      <c r="C123" s="938"/>
      <c r="D123" s="583" t="s">
        <v>228</v>
      </c>
      <c r="E123" s="526"/>
      <c r="F123" s="612" t="s">
        <v>1049</v>
      </c>
      <c r="G123" s="583" t="s">
        <v>528</v>
      </c>
      <c r="H123" s="493" t="s">
        <v>585</v>
      </c>
      <c r="I123" s="493" t="s">
        <v>0</v>
      </c>
      <c r="J123" s="472" t="s">
        <v>860</v>
      </c>
      <c r="K123" s="472" t="s">
        <v>860</v>
      </c>
      <c r="L123" s="612" t="s">
        <v>1049</v>
      </c>
      <c r="M123" s="525"/>
      <c r="N123" s="525"/>
      <c r="O123" s="474" t="s">
        <v>146</v>
      </c>
      <c r="P123" s="474" t="s">
        <v>146</v>
      </c>
      <c r="Q123" s="493" t="s">
        <v>146</v>
      </c>
      <c r="R123" s="493" t="s">
        <v>146</v>
      </c>
      <c r="S123" s="493" t="s">
        <v>146</v>
      </c>
      <c r="T123" s="493" t="s">
        <v>146</v>
      </c>
      <c r="U123" s="493" t="s">
        <v>146</v>
      </c>
      <c r="V123" s="493" t="s">
        <v>146</v>
      </c>
      <c r="W123" s="635"/>
      <c r="X123" s="635"/>
      <c r="Y123" s="635"/>
      <c r="Z123" s="635"/>
      <c r="AA123" s="635"/>
      <c r="AB123" s="492" t="s">
        <v>157</v>
      </c>
    </row>
    <row r="124" spans="1:28" ht="36">
      <c r="A124" s="409"/>
      <c r="B124" s="936"/>
      <c r="C124" s="938"/>
      <c r="D124" s="375"/>
      <c r="E124" s="526"/>
      <c r="F124" s="612" t="s">
        <v>1049</v>
      </c>
      <c r="G124" s="375"/>
      <c r="H124" s="493" t="s">
        <v>585</v>
      </c>
      <c r="I124" s="493" t="s">
        <v>0</v>
      </c>
      <c r="J124" s="472" t="s">
        <v>857</v>
      </c>
      <c r="K124" s="525" t="s">
        <v>857</v>
      </c>
      <c r="L124" s="612" t="s">
        <v>1049</v>
      </c>
      <c r="M124" s="525"/>
      <c r="N124" s="525"/>
      <c r="O124" s="483" t="s">
        <v>146</v>
      </c>
      <c r="P124" s="483" t="s">
        <v>146</v>
      </c>
      <c r="Q124" s="493" t="s">
        <v>146</v>
      </c>
      <c r="R124" s="493" t="s">
        <v>146</v>
      </c>
      <c r="S124" s="493" t="s">
        <v>146</v>
      </c>
      <c r="T124" s="493" t="s">
        <v>146</v>
      </c>
      <c r="U124" s="493" t="s">
        <v>146</v>
      </c>
      <c r="V124" s="493" t="s">
        <v>146</v>
      </c>
      <c r="W124" s="635"/>
      <c r="X124" s="635"/>
      <c r="Y124" s="635"/>
      <c r="Z124" s="635"/>
      <c r="AA124" s="635"/>
      <c r="AB124" s="492" t="s">
        <v>133</v>
      </c>
    </row>
    <row r="125" spans="1:28" ht="36">
      <c r="A125" s="587" t="s">
        <v>1074</v>
      </c>
      <c r="B125" s="936"/>
      <c r="C125" s="938"/>
      <c r="D125" s="583" t="s">
        <v>1084</v>
      </c>
      <c r="E125" s="526"/>
      <c r="F125" s="612" t="s">
        <v>1049</v>
      </c>
      <c r="G125" s="583" t="s">
        <v>1085</v>
      </c>
      <c r="H125" s="493" t="s">
        <v>585</v>
      </c>
      <c r="I125" s="493" t="s">
        <v>0</v>
      </c>
      <c r="J125" s="472" t="s">
        <v>857</v>
      </c>
      <c r="K125" s="472" t="s">
        <v>943</v>
      </c>
      <c r="L125" s="612" t="s">
        <v>1049</v>
      </c>
      <c r="M125" s="525"/>
      <c r="N125" s="525"/>
      <c r="O125" s="483" t="s">
        <v>146</v>
      </c>
      <c r="P125" s="483" t="s">
        <v>146</v>
      </c>
      <c r="Q125" s="493" t="s">
        <v>146</v>
      </c>
      <c r="R125" s="493" t="s">
        <v>146</v>
      </c>
      <c r="S125" s="493" t="s">
        <v>146</v>
      </c>
      <c r="T125" s="478" t="s">
        <v>146</v>
      </c>
      <c r="U125" s="493" t="s">
        <v>146</v>
      </c>
      <c r="V125" s="478" t="s">
        <v>146</v>
      </c>
      <c r="W125" s="478"/>
      <c r="X125" s="478"/>
      <c r="Y125" s="478"/>
      <c r="Z125" s="478"/>
      <c r="AA125" s="478"/>
      <c r="AB125" s="492" t="s">
        <v>143</v>
      </c>
    </row>
    <row r="126" spans="1:28" ht="36">
      <c r="A126" s="372"/>
      <c r="B126" s="936"/>
      <c r="C126" s="938"/>
      <c r="D126" s="375"/>
      <c r="E126" s="612" t="s">
        <v>1049</v>
      </c>
      <c r="F126" s="526"/>
      <c r="G126" s="375"/>
      <c r="H126" s="493" t="s">
        <v>585</v>
      </c>
      <c r="I126" s="493" t="s">
        <v>0</v>
      </c>
      <c r="J126" s="472" t="s">
        <v>857</v>
      </c>
      <c r="K126" s="472" t="s">
        <v>585</v>
      </c>
      <c r="L126" s="525"/>
      <c r="M126" s="612" t="s">
        <v>1049</v>
      </c>
      <c r="N126" s="525"/>
      <c r="O126" s="472" t="s">
        <v>146</v>
      </c>
      <c r="P126" s="472">
        <v>4.8000000000000001E-2</v>
      </c>
      <c r="Q126" s="493" t="s">
        <v>146</v>
      </c>
      <c r="R126" s="493" t="s">
        <v>146</v>
      </c>
      <c r="S126" s="493" t="s">
        <v>146</v>
      </c>
      <c r="T126" s="493">
        <v>4.8000000000000001E-2</v>
      </c>
      <c r="U126" s="493" t="s">
        <v>146</v>
      </c>
      <c r="V126" s="493">
        <v>4.8000000000000001E-2</v>
      </c>
      <c r="W126" s="635"/>
      <c r="X126" s="635"/>
      <c r="Y126" s="635"/>
      <c r="Z126" s="635"/>
      <c r="AA126" s="635"/>
      <c r="AB126" s="482" t="s">
        <v>970</v>
      </c>
    </row>
    <row r="127" spans="1:28" ht="36">
      <c r="A127" s="409"/>
      <c r="B127" s="936"/>
      <c r="C127" s="938"/>
      <c r="D127" s="492" t="s">
        <v>672</v>
      </c>
      <c r="E127" s="555" t="s">
        <v>1049</v>
      </c>
      <c r="F127" s="526"/>
      <c r="G127" s="492" t="s">
        <v>673</v>
      </c>
      <c r="H127" s="493" t="s">
        <v>556</v>
      </c>
      <c r="I127" s="493" t="s">
        <v>0</v>
      </c>
      <c r="J127" s="472" t="s">
        <v>783</v>
      </c>
      <c r="K127" s="472" t="s">
        <v>607</v>
      </c>
      <c r="L127" s="612" t="s">
        <v>1049</v>
      </c>
      <c r="M127" s="525"/>
      <c r="N127" s="525"/>
      <c r="O127" s="472" t="s">
        <v>146</v>
      </c>
      <c r="P127" s="472" t="s">
        <v>146</v>
      </c>
      <c r="Q127" s="493" t="s">
        <v>146</v>
      </c>
      <c r="R127" s="493" t="s">
        <v>146</v>
      </c>
      <c r="S127" s="493" t="s">
        <v>146</v>
      </c>
      <c r="T127" s="493">
        <v>5.0000000000000001E-3</v>
      </c>
      <c r="U127" s="493" t="s">
        <v>146</v>
      </c>
      <c r="V127" s="493">
        <v>5.0000000000000001E-3</v>
      </c>
      <c r="W127" s="635"/>
      <c r="X127" s="635"/>
      <c r="Y127" s="635"/>
      <c r="Z127" s="635"/>
      <c r="AA127" s="635"/>
      <c r="AB127" s="492" t="s">
        <v>145</v>
      </c>
    </row>
    <row r="128" spans="1:28" ht="18.75" customHeight="1">
      <c r="A128" s="934" t="s">
        <v>74</v>
      </c>
      <c r="B128" s="936"/>
      <c r="C128" s="938"/>
      <c r="D128" s="588" t="s">
        <v>365</v>
      </c>
      <c r="E128" s="588"/>
      <c r="F128" s="588"/>
      <c r="G128" s="589"/>
      <c r="H128" s="590"/>
      <c r="I128" s="590"/>
      <c r="J128" s="547"/>
      <c r="K128" s="547"/>
      <c r="L128" s="547"/>
      <c r="M128" s="547"/>
      <c r="N128" s="547"/>
      <c r="O128" s="547"/>
      <c r="P128" s="547"/>
      <c r="Q128" s="590"/>
      <c r="R128" s="590"/>
      <c r="S128" s="590"/>
      <c r="T128" s="590"/>
      <c r="U128" s="590"/>
      <c r="V128" s="590"/>
      <c r="W128" s="590"/>
      <c r="X128" s="590"/>
      <c r="Y128" s="590"/>
      <c r="Z128" s="590"/>
      <c r="AA128" s="590"/>
      <c r="AB128" s="589"/>
    </row>
    <row r="129" spans="1:28" ht="36">
      <c r="A129" s="935"/>
      <c r="B129" s="492"/>
      <c r="C129" s="493"/>
      <c r="D129" s="208" t="s">
        <v>223</v>
      </c>
      <c r="E129" s="612" t="s">
        <v>1049</v>
      </c>
      <c r="F129" s="208"/>
      <c r="G129" s="208" t="s">
        <v>844</v>
      </c>
      <c r="H129" s="295" t="s">
        <v>776</v>
      </c>
      <c r="I129" s="295" t="s">
        <v>387</v>
      </c>
      <c r="J129" s="558" t="s">
        <v>776</v>
      </c>
      <c r="K129" s="558" t="s">
        <v>776</v>
      </c>
      <c r="L129" s="558"/>
      <c r="M129" s="612" t="s">
        <v>1049</v>
      </c>
      <c r="N129" s="558"/>
      <c r="O129" s="558" t="s">
        <v>146</v>
      </c>
      <c r="P129" s="558" t="s">
        <v>146</v>
      </c>
      <c r="Q129" s="295" t="s">
        <v>146</v>
      </c>
      <c r="R129" s="295" t="s">
        <v>146</v>
      </c>
      <c r="S129" s="295" t="s">
        <v>146</v>
      </c>
      <c r="T129" s="295" t="s">
        <v>146</v>
      </c>
      <c r="U129" s="295" t="s">
        <v>146</v>
      </c>
      <c r="V129" s="295" t="s">
        <v>146</v>
      </c>
      <c r="W129" s="295"/>
      <c r="X129" s="295"/>
      <c r="Y129" s="295"/>
      <c r="Z129" s="295"/>
      <c r="AA129" s="295"/>
      <c r="AB129" s="208" t="s">
        <v>139</v>
      </c>
    </row>
    <row r="130" spans="1:28" ht="18.75" customHeight="1">
      <c r="A130" s="934" t="s">
        <v>75</v>
      </c>
      <c r="B130" s="492"/>
      <c r="C130" s="492"/>
      <c r="D130" s="588" t="s">
        <v>366</v>
      </c>
      <c r="E130" s="588"/>
      <c r="F130" s="588"/>
      <c r="G130" s="589"/>
      <c r="H130" s="590"/>
      <c r="I130" s="590"/>
      <c r="J130" s="547"/>
      <c r="K130" s="547"/>
      <c r="L130" s="547"/>
      <c r="M130" s="547"/>
      <c r="N130" s="547"/>
      <c r="O130" s="547"/>
      <c r="P130" s="547"/>
      <c r="Q130" s="590"/>
      <c r="R130" s="590"/>
      <c r="S130" s="590"/>
      <c r="T130" s="590"/>
      <c r="U130" s="590"/>
      <c r="V130" s="590"/>
      <c r="W130" s="590"/>
      <c r="X130" s="590"/>
      <c r="Y130" s="590"/>
      <c r="Z130" s="590"/>
      <c r="AA130" s="590"/>
      <c r="AB130" s="589"/>
    </row>
    <row r="131" spans="1:28" ht="18">
      <c r="A131" s="890"/>
      <c r="B131" s="492"/>
      <c r="C131" s="492"/>
      <c r="D131" s="891" t="s">
        <v>230</v>
      </c>
      <c r="E131" s="612" t="s">
        <v>1049</v>
      </c>
      <c r="F131" s="591"/>
      <c r="G131" s="890" t="s">
        <v>620</v>
      </c>
      <c r="H131" s="295" t="s">
        <v>637</v>
      </c>
      <c r="I131" s="295" t="s">
        <v>387</v>
      </c>
      <c r="J131" s="594" t="s">
        <v>637</v>
      </c>
      <c r="K131" s="594" t="s">
        <v>1072</v>
      </c>
      <c r="L131" s="594"/>
      <c r="M131" s="594"/>
      <c r="N131" s="612" t="s">
        <v>1049</v>
      </c>
      <c r="O131" s="205" t="s">
        <v>146</v>
      </c>
      <c r="P131" s="205" t="s">
        <v>146</v>
      </c>
      <c r="Q131" s="295" t="s">
        <v>146</v>
      </c>
      <c r="R131" s="295" t="s">
        <v>146</v>
      </c>
      <c r="S131" s="295" t="s">
        <v>146</v>
      </c>
      <c r="T131" s="295" t="s">
        <v>146</v>
      </c>
      <c r="U131" s="295" t="s">
        <v>146</v>
      </c>
      <c r="V131" s="295" t="s">
        <v>146</v>
      </c>
      <c r="W131" s="295"/>
      <c r="X131" s="295"/>
      <c r="Y131" s="295"/>
      <c r="Z131" s="295"/>
      <c r="AA131" s="295"/>
      <c r="AB131" s="600" t="s">
        <v>157</v>
      </c>
    </row>
    <row r="132" spans="1:28" ht="36">
      <c r="A132" s="890"/>
      <c r="B132" s="492"/>
      <c r="C132" s="492"/>
      <c r="D132" s="891"/>
      <c r="E132" s="612" t="s">
        <v>1049</v>
      </c>
      <c r="F132" s="503"/>
      <c r="G132" s="890"/>
      <c r="H132" s="483" t="s">
        <v>621</v>
      </c>
      <c r="I132" s="483" t="s">
        <v>0</v>
      </c>
      <c r="J132" s="472" t="s">
        <v>857</v>
      </c>
      <c r="K132" s="472" t="s">
        <v>621</v>
      </c>
      <c r="L132" s="525"/>
      <c r="M132" s="612" t="s">
        <v>1049</v>
      </c>
      <c r="N132" s="525"/>
      <c r="O132" s="472" t="s">
        <v>146</v>
      </c>
      <c r="P132" s="472" t="s">
        <v>146</v>
      </c>
      <c r="Q132" s="483" t="s">
        <v>146</v>
      </c>
      <c r="R132" s="483" t="s">
        <v>146</v>
      </c>
      <c r="S132" s="483" t="s">
        <v>146</v>
      </c>
      <c r="T132" s="483" t="s">
        <v>146</v>
      </c>
      <c r="U132" s="483" t="s">
        <v>146</v>
      </c>
      <c r="V132" s="483" t="s">
        <v>146</v>
      </c>
      <c r="W132" s="483"/>
      <c r="X132" s="483"/>
      <c r="Y132" s="483"/>
      <c r="Z132" s="483"/>
      <c r="AA132" s="483"/>
      <c r="AB132" s="482" t="s">
        <v>217</v>
      </c>
    </row>
    <row r="133" spans="1:28" ht="36">
      <c r="A133" s="372"/>
      <c r="B133" s="492"/>
      <c r="C133" s="492"/>
      <c r="D133" s="394"/>
      <c r="E133" s="612" t="s">
        <v>1049</v>
      </c>
      <c r="F133" s="503"/>
      <c r="G133" s="372"/>
      <c r="H133" s="483" t="s">
        <v>763</v>
      </c>
      <c r="I133" s="483" t="s">
        <v>0</v>
      </c>
      <c r="J133" s="472" t="s">
        <v>914</v>
      </c>
      <c r="K133" s="472" t="s">
        <v>1052</v>
      </c>
      <c r="L133" s="525"/>
      <c r="M133" s="525"/>
      <c r="N133" s="612" t="s">
        <v>1049</v>
      </c>
      <c r="O133" s="483" t="s">
        <v>146</v>
      </c>
      <c r="P133" s="483" t="s">
        <v>146</v>
      </c>
      <c r="Q133" s="483" t="s">
        <v>146</v>
      </c>
      <c r="R133" s="483" t="s">
        <v>146</v>
      </c>
      <c r="S133" s="483" t="s">
        <v>146</v>
      </c>
      <c r="T133" s="478" t="s">
        <v>146</v>
      </c>
      <c r="U133" s="483" t="s">
        <v>146</v>
      </c>
      <c r="V133" s="478" t="s">
        <v>146</v>
      </c>
      <c r="W133" s="478"/>
      <c r="X133" s="478"/>
      <c r="Y133" s="478"/>
      <c r="Z133" s="478"/>
      <c r="AA133" s="478"/>
      <c r="AB133" s="482" t="s">
        <v>143</v>
      </c>
    </row>
    <row r="134" spans="1:28" ht="64.8">
      <c r="A134" s="409"/>
      <c r="B134" s="492"/>
      <c r="C134" s="492"/>
      <c r="D134" s="591"/>
      <c r="E134" s="612" t="s">
        <v>1049</v>
      </c>
      <c r="F134" s="503"/>
      <c r="G134" s="409"/>
      <c r="H134" s="483" t="s">
        <v>621</v>
      </c>
      <c r="I134" s="483" t="s">
        <v>0</v>
      </c>
      <c r="J134" s="472" t="s">
        <v>990</v>
      </c>
      <c r="K134" s="515" t="s">
        <v>990</v>
      </c>
      <c r="L134" s="525"/>
      <c r="M134" s="612" t="s">
        <v>1049</v>
      </c>
      <c r="N134" s="525"/>
      <c r="O134" s="472" t="s">
        <v>146</v>
      </c>
      <c r="P134" s="472" t="s">
        <v>146</v>
      </c>
      <c r="Q134" s="483" t="s">
        <v>146</v>
      </c>
      <c r="R134" s="483" t="s">
        <v>146</v>
      </c>
      <c r="S134" s="483" t="s">
        <v>146</v>
      </c>
      <c r="T134" s="483">
        <v>0.03</v>
      </c>
      <c r="U134" s="483" t="s">
        <v>146</v>
      </c>
      <c r="V134" s="483">
        <v>0.03</v>
      </c>
      <c r="W134" s="483"/>
      <c r="X134" s="483"/>
      <c r="Y134" s="483"/>
      <c r="Z134" s="483"/>
      <c r="AA134" s="483"/>
      <c r="AB134" s="482" t="s">
        <v>162</v>
      </c>
    </row>
    <row r="135" spans="1:28" ht="54">
      <c r="A135" s="587" t="s">
        <v>1086</v>
      </c>
      <c r="B135" s="492"/>
      <c r="C135" s="492"/>
      <c r="D135" s="603" t="s">
        <v>1087</v>
      </c>
      <c r="E135" s="612" t="s">
        <v>1049</v>
      </c>
      <c r="F135" s="503"/>
      <c r="G135" s="494" t="s">
        <v>1088</v>
      </c>
      <c r="H135" s="483" t="s">
        <v>621</v>
      </c>
      <c r="I135" s="483" t="s">
        <v>0</v>
      </c>
      <c r="J135" s="472" t="s">
        <v>621</v>
      </c>
      <c r="K135" s="472" t="s">
        <v>621</v>
      </c>
      <c r="L135" s="525"/>
      <c r="M135" s="612" t="s">
        <v>1049</v>
      </c>
      <c r="N135" s="525"/>
      <c r="O135" s="472" t="s">
        <v>146</v>
      </c>
      <c r="P135" s="472" t="s">
        <v>146</v>
      </c>
      <c r="Q135" s="483" t="s">
        <v>146</v>
      </c>
      <c r="R135" s="483" t="s">
        <v>146</v>
      </c>
      <c r="S135" s="483" t="s">
        <v>146</v>
      </c>
      <c r="T135" s="483" t="s">
        <v>146</v>
      </c>
      <c r="U135" s="483" t="s">
        <v>146</v>
      </c>
      <c r="V135" s="483" t="s">
        <v>146</v>
      </c>
      <c r="W135" s="483"/>
      <c r="X135" s="483"/>
      <c r="Y135" s="483"/>
      <c r="Z135" s="483"/>
      <c r="AA135" s="483"/>
      <c r="AB135" s="482" t="s">
        <v>185</v>
      </c>
    </row>
    <row r="136" spans="1:28" ht="36">
      <c r="A136" s="372"/>
      <c r="B136" s="492"/>
      <c r="C136" s="492"/>
      <c r="D136" s="394"/>
      <c r="E136" s="612" t="s">
        <v>1049</v>
      </c>
      <c r="F136" s="503"/>
      <c r="G136" s="934" t="s">
        <v>777</v>
      </c>
      <c r="H136" s="487">
        <v>3.8</v>
      </c>
      <c r="I136" s="483" t="s">
        <v>0</v>
      </c>
      <c r="J136" s="472" t="s">
        <v>860</v>
      </c>
      <c r="K136" s="479">
        <v>4</v>
      </c>
      <c r="L136" s="479"/>
      <c r="M136" s="479"/>
      <c r="N136" s="612" t="s">
        <v>1049</v>
      </c>
      <c r="O136" s="472" t="s">
        <v>146</v>
      </c>
      <c r="P136" s="472" t="s">
        <v>146</v>
      </c>
      <c r="Q136" s="483" t="s">
        <v>146</v>
      </c>
      <c r="R136" s="483" t="s">
        <v>146</v>
      </c>
      <c r="S136" s="483" t="s">
        <v>146</v>
      </c>
      <c r="T136" s="483" t="s">
        <v>146</v>
      </c>
      <c r="U136" s="483" t="s">
        <v>146</v>
      </c>
      <c r="V136" s="483" t="s">
        <v>146</v>
      </c>
      <c r="W136" s="483"/>
      <c r="X136" s="483"/>
      <c r="Y136" s="483"/>
      <c r="Z136" s="483"/>
      <c r="AA136" s="483"/>
      <c r="AB136" s="482" t="s">
        <v>139</v>
      </c>
    </row>
    <row r="137" spans="1:28" ht="36">
      <c r="A137" s="372"/>
      <c r="B137" s="492"/>
      <c r="C137" s="492"/>
      <c r="D137" s="394"/>
      <c r="E137" s="612" t="s">
        <v>1049</v>
      </c>
      <c r="F137" s="503"/>
      <c r="G137" s="935"/>
      <c r="H137" s="487" t="s">
        <v>778</v>
      </c>
      <c r="I137" s="483" t="s">
        <v>0</v>
      </c>
      <c r="J137" s="472" t="s">
        <v>860</v>
      </c>
      <c r="K137" s="472">
        <v>3.81</v>
      </c>
      <c r="L137" s="525"/>
      <c r="M137" s="612" t="s">
        <v>1049</v>
      </c>
      <c r="N137" s="525"/>
      <c r="O137" s="483" t="s">
        <v>146</v>
      </c>
      <c r="P137" s="483" t="s">
        <v>146</v>
      </c>
      <c r="Q137" s="483" t="s">
        <v>146</v>
      </c>
      <c r="R137" s="483" t="s">
        <v>146</v>
      </c>
      <c r="S137" s="483" t="s">
        <v>146</v>
      </c>
      <c r="T137" s="483" t="s">
        <v>146</v>
      </c>
      <c r="U137" s="483" t="s">
        <v>146</v>
      </c>
      <c r="V137" s="483" t="s">
        <v>146</v>
      </c>
      <c r="W137" s="483"/>
      <c r="X137" s="483"/>
      <c r="Y137" s="483"/>
      <c r="Z137" s="483"/>
      <c r="AA137" s="483"/>
      <c r="AB137" s="482" t="s">
        <v>133</v>
      </c>
    </row>
    <row r="138" spans="1:28" ht="124.8">
      <c r="A138" s="372"/>
      <c r="B138" s="492"/>
      <c r="C138" s="492"/>
      <c r="D138" s="591"/>
      <c r="E138" s="612" t="s">
        <v>1049</v>
      </c>
      <c r="F138" s="503"/>
      <c r="G138" s="492" t="s">
        <v>563</v>
      </c>
      <c r="H138" s="493" t="s">
        <v>564</v>
      </c>
      <c r="I138" s="493" t="s">
        <v>387</v>
      </c>
      <c r="J138" s="472" t="s">
        <v>857</v>
      </c>
      <c r="K138" s="506" t="s">
        <v>1006</v>
      </c>
      <c r="L138" s="506"/>
      <c r="M138" s="612" t="s">
        <v>1049</v>
      </c>
      <c r="N138" s="506"/>
      <c r="O138" s="472" t="s">
        <v>146</v>
      </c>
      <c r="P138" s="472" t="s">
        <v>146</v>
      </c>
      <c r="Q138" s="493" t="s">
        <v>146</v>
      </c>
      <c r="R138" s="493" t="s">
        <v>146</v>
      </c>
      <c r="S138" s="493" t="s">
        <v>146</v>
      </c>
      <c r="T138" s="493" t="s">
        <v>146</v>
      </c>
      <c r="U138" s="493" t="s">
        <v>146</v>
      </c>
      <c r="V138" s="493" t="s">
        <v>146</v>
      </c>
      <c r="W138" s="635"/>
      <c r="X138" s="635"/>
      <c r="Y138" s="635"/>
      <c r="Z138" s="635"/>
      <c r="AA138" s="635"/>
      <c r="AB138" s="495" t="s">
        <v>335</v>
      </c>
    </row>
    <row r="139" spans="1:28" ht="36">
      <c r="A139" s="372"/>
      <c r="B139" s="492"/>
      <c r="C139" s="492"/>
      <c r="D139" s="492" t="s">
        <v>741</v>
      </c>
      <c r="E139" s="612" t="s">
        <v>1049</v>
      </c>
      <c r="F139" s="526"/>
      <c r="G139" s="492" t="s">
        <v>620</v>
      </c>
      <c r="H139" s="493" t="s">
        <v>621</v>
      </c>
      <c r="I139" s="493" t="s">
        <v>387</v>
      </c>
      <c r="J139" s="472" t="s">
        <v>621</v>
      </c>
      <c r="K139" s="525" t="s">
        <v>621</v>
      </c>
      <c r="L139" s="525"/>
      <c r="M139" s="612" t="s">
        <v>1049</v>
      </c>
      <c r="N139" s="525"/>
      <c r="O139" s="483" t="s">
        <v>146</v>
      </c>
      <c r="P139" s="483" t="s">
        <v>146</v>
      </c>
      <c r="Q139" s="493" t="s">
        <v>146</v>
      </c>
      <c r="R139" s="493" t="s">
        <v>146</v>
      </c>
      <c r="S139" s="493" t="s">
        <v>146</v>
      </c>
      <c r="T139" s="493" t="s">
        <v>146</v>
      </c>
      <c r="U139" s="493" t="s">
        <v>146</v>
      </c>
      <c r="V139" s="493" t="s">
        <v>146</v>
      </c>
      <c r="W139" s="635"/>
      <c r="X139" s="635"/>
      <c r="Y139" s="635"/>
      <c r="Z139" s="635"/>
      <c r="AA139" s="635"/>
      <c r="AB139" s="492" t="s">
        <v>133</v>
      </c>
    </row>
    <row r="140" spans="1:28" ht="36">
      <c r="A140" s="409"/>
      <c r="B140" s="492"/>
      <c r="C140" s="492"/>
      <c r="D140" s="492" t="s">
        <v>675</v>
      </c>
      <c r="E140" s="555" t="s">
        <v>1049</v>
      </c>
      <c r="F140" s="526"/>
      <c r="G140" s="492" t="s">
        <v>676</v>
      </c>
      <c r="H140" s="493" t="s">
        <v>677</v>
      </c>
      <c r="I140" s="493" t="s">
        <v>387</v>
      </c>
      <c r="J140" s="472" t="s">
        <v>556</v>
      </c>
      <c r="K140" s="472" t="s">
        <v>556</v>
      </c>
      <c r="L140" s="525"/>
      <c r="M140" s="525"/>
      <c r="N140" s="612" t="s">
        <v>1049</v>
      </c>
      <c r="O140" s="472" t="s">
        <v>146</v>
      </c>
      <c r="P140" s="472">
        <v>0.92749999999999999</v>
      </c>
      <c r="Q140" s="493" t="s">
        <v>146</v>
      </c>
      <c r="R140" s="493" t="s">
        <v>146</v>
      </c>
      <c r="S140" s="493" t="s">
        <v>146</v>
      </c>
      <c r="T140" s="493">
        <v>0.92749999999999999</v>
      </c>
      <c r="U140" s="493" t="s">
        <v>146</v>
      </c>
      <c r="V140" s="493">
        <v>0.92749999999999999</v>
      </c>
      <c r="W140" s="635"/>
      <c r="X140" s="635"/>
      <c r="Y140" s="635"/>
      <c r="Z140" s="635"/>
      <c r="AA140" s="635"/>
      <c r="AB140" s="492" t="s">
        <v>145</v>
      </c>
    </row>
    <row r="141" spans="1:28" ht="54">
      <c r="A141" s="587" t="s">
        <v>1086</v>
      </c>
      <c r="B141" s="492"/>
      <c r="C141" s="492"/>
      <c r="D141" s="492" t="s">
        <v>678</v>
      </c>
      <c r="E141" s="555" t="s">
        <v>1049</v>
      </c>
      <c r="F141" s="526"/>
      <c r="G141" s="492" t="s">
        <v>679</v>
      </c>
      <c r="H141" s="493" t="s">
        <v>531</v>
      </c>
      <c r="I141" s="493" t="s">
        <v>0</v>
      </c>
      <c r="J141" s="472" t="s">
        <v>857</v>
      </c>
      <c r="K141" s="472" t="s">
        <v>857</v>
      </c>
      <c r="L141" s="612" t="s">
        <v>1049</v>
      </c>
      <c r="M141" s="525"/>
      <c r="N141" s="525"/>
      <c r="O141" s="472" t="s">
        <v>146</v>
      </c>
      <c r="P141" s="472" t="s">
        <v>146</v>
      </c>
      <c r="Q141" s="493" t="s">
        <v>146</v>
      </c>
      <c r="R141" s="493" t="s">
        <v>146</v>
      </c>
      <c r="S141" s="493" t="s">
        <v>146</v>
      </c>
      <c r="T141" s="493">
        <v>3.0000000000000001E-3</v>
      </c>
      <c r="U141" s="493" t="s">
        <v>146</v>
      </c>
      <c r="V141" s="493">
        <v>3.0000000000000001E-3</v>
      </c>
      <c r="W141" s="635"/>
      <c r="X141" s="635"/>
      <c r="Y141" s="635"/>
      <c r="Z141" s="635"/>
      <c r="AA141" s="635"/>
      <c r="AB141" s="492" t="s">
        <v>145</v>
      </c>
    </row>
    <row r="142" spans="1:28" ht="36">
      <c r="A142" s="372"/>
      <c r="B142" s="492"/>
      <c r="C142" s="492"/>
      <c r="D142" s="492" t="s">
        <v>723</v>
      </c>
      <c r="E142" s="555" t="s">
        <v>1049</v>
      </c>
      <c r="F142" s="526"/>
      <c r="G142" s="492" t="s">
        <v>724</v>
      </c>
      <c r="H142" s="493" t="s">
        <v>637</v>
      </c>
      <c r="I142" s="493" t="s">
        <v>387</v>
      </c>
      <c r="J142" s="472" t="s">
        <v>911</v>
      </c>
      <c r="K142" s="472" t="s">
        <v>911</v>
      </c>
      <c r="L142" s="612" t="s">
        <v>1049</v>
      </c>
      <c r="M142" s="525"/>
      <c r="N142" s="525"/>
      <c r="O142" s="472" t="s">
        <v>146</v>
      </c>
      <c r="P142" s="472" t="s">
        <v>146</v>
      </c>
      <c r="Q142" s="493" t="s">
        <v>146</v>
      </c>
      <c r="R142" s="493" t="s">
        <v>146</v>
      </c>
      <c r="S142" s="493" t="s">
        <v>146</v>
      </c>
      <c r="T142" s="493" t="s">
        <v>146</v>
      </c>
      <c r="U142" s="493" t="s">
        <v>146</v>
      </c>
      <c r="V142" s="493" t="s">
        <v>146</v>
      </c>
      <c r="W142" s="635"/>
      <c r="X142" s="635"/>
      <c r="Y142" s="635"/>
      <c r="Z142" s="635"/>
      <c r="AA142" s="635"/>
      <c r="AB142" s="492" t="s">
        <v>129</v>
      </c>
    </row>
    <row r="143" spans="1:28" ht="36">
      <c r="A143" s="409"/>
      <c r="B143" s="492"/>
      <c r="C143" s="492"/>
      <c r="D143" s="492" t="s">
        <v>619</v>
      </c>
      <c r="E143" s="555" t="s">
        <v>1049</v>
      </c>
      <c r="F143" s="526"/>
      <c r="G143" s="494" t="s">
        <v>620</v>
      </c>
      <c r="H143" s="493" t="s">
        <v>621</v>
      </c>
      <c r="I143" s="493" t="s">
        <v>0</v>
      </c>
      <c r="J143" s="472" t="s">
        <v>621</v>
      </c>
      <c r="K143" s="515" t="s">
        <v>621</v>
      </c>
      <c r="L143" s="525"/>
      <c r="M143" s="612" t="s">
        <v>1049</v>
      </c>
      <c r="N143" s="525"/>
      <c r="O143" s="472" t="s">
        <v>146</v>
      </c>
      <c r="P143" s="472" t="s">
        <v>146</v>
      </c>
      <c r="Q143" s="493" t="s">
        <v>146</v>
      </c>
      <c r="R143" s="493" t="s">
        <v>146</v>
      </c>
      <c r="S143" s="493" t="s">
        <v>146</v>
      </c>
      <c r="T143" s="493" t="s">
        <v>146</v>
      </c>
      <c r="U143" s="493" t="s">
        <v>146</v>
      </c>
      <c r="V143" s="493" t="s">
        <v>146</v>
      </c>
      <c r="W143" s="635"/>
      <c r="X143" s="635"/>
      <c r="Y143" s="635"/>
      <c r="Z143" s="635"/>
      <c r="AA143" s="635"/>
      <c r="AB143" s="495" t="s">
        <v>137</v>
      </c>
    </row>
    <row r="144" spans="1:28" ht="18">
      <c r="A144" s="605" t="s">
        <v>76</v>
      </c>
      <c r="B144" s="605"/>
      <c r="C144" s="605"/>
      <c r="D144" s="569"/>
      <c r="E144" s="569"/>
      <c r="F144" s="569"/>
      <c r="G144" s="569"/>
      <c r="H144" s="342"/>
      <c r="I144" s="342"/>
      <c r="J144" s="342"/>
      <c r="K144" s="342"/>
      <c r="L144" s="342"/>
      <c r="M144" s="342"/>
      <c r="N144" s="342"/>
      <c r="O144" s="342"/>
      <c r="P144" s="342"/>
      <c r="Q144" s="342"/>
      <c r="R144" s="342"/>
      <c r="S144" s="342"/>
      <c r="T144" s="342"/>
      <c r="U144" s="342"/>
      <c r="V144" s="342"/>
      <c r="W144" s="342"/>
      <c r="X144" s="342"/>
      <c r="Y144" s="342"/>
      <c r="Z144" s="342"/>
      <c r="AA144" s="342"/>
      <c r="AB144" s="569"/>
    </row>
    <row r="145" spans="1:28" ht="18.75" customHeight="1">
      <c r="A145" s="859" t="s">
        <v>77</v>
      </c>
      <c r="B145" s="604"/>
      <c r="C145" s="604"/>
      <c r="D145" s="168" t="s">
        <v>367</v>
      </c>
      <c r="E145" s="168"/>
      <c r="F145" s="168"/>
      <c r="G145" s="76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76"/>
    </row>
    <row r="146" spans="1:28" ht="54">
      <c r="A146" s="859"/>
      <c r="B146" s="471"/>
      <c r="C146" s="471"/>
      <c r="D146" s="564" t="s">
        <v>231</v>
      </c>
      <c r="E146" s="612" t="s">
        <v>1049</v>
      </c>
      <c r="F146" s="564"/>
      <c r="G146" s="568" t="s">
        <v>808</v>
      </c>
      <c r="H146" s="606" t="s">
        <v>809</v>
      </c>
      <c r="I146" s="607" t="s">
        <v>160</v>
      </c>
      <c r="J146" s="607" t="s">
        <v>938</v>
      </c>
      <c r="K146" s="607" t="s">
        <v>938</v>
      </c>
      <c r="L146" s="607"/>
      <c r="M146" s="625" t="s">
        <v>1049</v>
      </c>
      <c r="N146" s="607"/>
      <c r="O146" s="607" t="s">
        <v>146</v>
      </c>
      <c r="P146" s="607" t="s">
        <v>146</v>
      </c>
      <c r="Q146" s="607" t="s">
        <v>146</v>
      </c>
      <c r="R146" s="607" t="s">
        <v>146</v>
      </c>
      <c r="S146" s="607" t="s">
        <v>146</v>
      </c>
      <c r="T146" s="607" t="s">
        <v>146</v>
      </c>
      <c r="U146" s="607" t="s">
        <v>146</v>
      </c>
      <c r="V146" s="607" t="s">
        <v>146</v>
      </c>
      <c r="W146" s="607"/>
      <c r="X146" s="607"/>
      <c r="Y146" s="607"/>
      <c r="Z146" s="607"/>
      <c r="AA146" s="607"/>
      <c r="AB146" s="608" t="s">
        <v>160</v>
      </c>
    </row>
    <row r="147" spans="1:28" ht="54">
      <c r="A147" s="63"/>
      <c r="B147" s="471"/>
      <c r="C147" s="471"/>
      <c r="D147" s="471" t="s">
        <v>834</v>
      </c>
      <c r="E147" s="555" t="s">
        <v>1049</v>
      </c>
      <c r="F147" s="524"/>
      <c r="G147" s="475" t="s">
        <v>835</v>
      </c>
      <c r="H147" s="474" t="s">
        <v>836</v>
      </c>
      <c r="I147" s="474" t="s">
        <v>387</v>
      </c>
      <c r="J147" s="472" t="s">
        <v>860</v>
      </c>
      <c r="K147" s="472" t="s">
        <v>1048</v>
      </c>
      <c r="L147" s="525"/>
      <c r="M147" s="525"/>
      <c r="N147" s="612" t="s">
        <v>1049</v>
      </c>
      <c r="O147" s="474" t="s">
        <v>146</v>
      </c>
      <c r="P147" s="474" t="s">
        <v>146</v>
      </c>
      <c r="Q147" s="474" t="s">
        <v>146</v>
      </c>
      <c r="R147" s="474" t="s">
        <v>146</v>
      </c>
      <c r="S147" s="474" t="s">
        <v>146</v>
      </c>
      <c r="T147" s="474" t="s">
        <v>146</v>
      </c>
      <c r="U147" s="474" t="s">
        <v>146</v>
      </c>
      <c r="V147" s="474" t="s">
        <v>146</v>
      </c>
      <c r="W147" s="474"/>
      <c r="X147" s="474"/>
      <c r="Y147" s="474"/>
      <c r="Z147" s="474"/>
      <c r="AA147" s="474"/>
      <c r="AB147" s="475" t="s">
        <v>833</v>
      </c>
    </row>
    <row r="148" spans="1:28" ht="18">
      <c r="A148" s="105" t="s">
        <v>117</v>
      </c>
      <c r="B148" s="105"/>
      <c r="C148" s="105"/>
      <c r="D148" s="569"/>
      <c r="E148" s="569"/>
      <c r="F148" s="569"/>
      <c r="G148" s="569"/>
      <c r="H148" s="342"/>
      <c r="I148" s="342"/>
      <c r="J148" s="342"/>
      <c r="K148" s="342"/>
      <c r="L148" s="342"/>
      <c r="M148" s="342"/>
      <c r="N148" s="342"/>
      <c r="O148" s="342"/>
      <c r="P148" s="342"/>
      <c r="Q148" s="342"/>
      <c r="R148" s="342"/>
      <c r="S148" s="342"/>
      <c r="T148" s="342"/>
      <c r="U148" s="342"/>
      <c r="V148" s="342"/>
      <c r="W148" s="342"/>
      <c r="X148" s="342"/>
      <c r="Y148" s="342"/>
      <c r="Z148" s="342"/>
      <c r="AA148" s="342"/>
      <c r="AB148" s="569"/>
    </row>
    <row r="149" spans="1:28" ht="18.75" customHeight="1">
      <c r="A149" s="859" t="s">
        <v>79</v>
      </c>
      <c r="B149" s="63"/>
      <c r="C149" s="63"/>
      <c r="D149" s="158" t="s">
        <v>368</v>
      </c>
      <c r="E149" s="158"/>
      <c r="F149" s="158"/>
      <c r="G149" s="164"/>
      <c r="H149" s="182"/>
      <c r="I149" s="182"/>
      <c r="J149" s="179"/>
      <c r="K149" s="179"/>
      <c r="L149" s="179"/>
      <c r="M149" s="179"/>
      <c r="N149" s="179"/>
      <c r="O149" s="179"/>
      <c r="P149" s="179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64"/>
    </row>
    <row r="150" spans="1:28" ht="36">
      <c r="A150" s="866"/>
      <c r="B150" s="470"/>
      <c r="C150" s="470"/>
      <c r="D150" s="568" t="s">
        <v>234</v>
      </c>
      <c r="E150" s="612" t="s">
        <v>1049</v>
      </c>
      <c r="F150" s="568"/>
      <c r="G150" s="609" t="s">
        <v>622</v>
      </c>
      <c r="H150" s="205" t="s">
        <v>783</v>
      </c>
      <c r="I150" s="205" t="s">
        <v>0</v>
      </c>
      <c r="J150" s="565" t="s">
        <v>950</v>
      </c>
      <c r="K150" s="565" t="s">
        <v>950</v>
      </c>
      <c r="L150" s="565"/>
      <c r="M150" s="565"/>
      <c r="N150" s="612" t="s">
        <v>1049</v>
      </c>
      <c r="O150" s="565" t="s">
        <v>146</v>
      </c>
      <c r="P150" s="565" t="s">
        <v>146</v>
      </c>
      <c r="Q150" s="205" t="s">
        <v>146</v>
      </c>
      <c r="R150" s="205" t="s">
        <v>146</v>
      </c>
      <c r="S150" s="205" t="s">
        <v>146</v>
      </c>
      <c r="T150" s="205" t="s">
        <v>146</v>
      </c>
      <c r="U150" s="205" t="s">
        <v>146</v>
      </c>
      <c r="V150" s="205" t="s">
        <v>146</v>
      </c>
      <c r="W150" s="205"/>
      <c r="X150" s="205"/>
      <c r="Y150" s="205"/>
      <c r="Z150" s="205"/>
      <c r="AA150" s="205"/>
      <c r="AB150" s="568" t="s">
        <v>160</v>
      </c>
    </row>
    <row r="151" spans="1:28" ht="21" customHeight="1">
      <c r="A151" s="924" t="s">
        <v>1089</v>
      </c>
      <c r="B151" s="470"/>
      <c r="C151" s="470"/>
      <c r="D151" s="933" t="s">
        <v>1120</v>
      </c>
      <c r="E151" s="555" t="s">
        <v>1049</v>
      </c>
      <c r="F151" s="475"/>
      <c r="G151" s="933" t="s">
        <v>1091</v>
      </c>
      <c r="H151" s="474" t="s">
        <v>577</v>
      </c>
      <c r="I151" s="474" t="s">
        <v>0</v>
      </c>
      <c r="J151" s="472" t="s">
        <v>860</v>
      </c>
      <c r="K151" s="472" t="s">
        <v>1073</v>
      </c>
      <c r="L151" s="612" t="s">
        <v>1049</v>
      </c>
      <c r="M151" s="525"/>
      <c r="N151" s="525"/>
      <c r="O151" s="474" t="s">
        <v>146</v>
      </c>
      <c r="P151" s="474" t="s">
        <v>146</v>
      </c>
      <c r="Q151" s="474" t="s">
        <v>146</v>
      </c>
      <c r="R151" s="474" t="s">
        <v>146</v>
      </c>
      <c r="S151" s="474" t="s">
        <v>146</v>
      </c>
      <c r="T151" s="474" t="s">
        <v>146</v>
      </c>
      <c r="U151" s="474" t="s">
        <v>146</v>
      </c>
      <c r="V151" s="474" t="s">
        <v>146</v>
      </c>
      <c r="W151" s="474"/>
      <c r="X151" s="474"/>
      <c r="Y151" s="474"/>
      <c r="Z151" s="474"/>
      <c r="AA151" s="474"/>
      <c r="AB151" s="475" t="s">
        <v>157</v>
      </c>
    </row>
    <row r="152" spans="1:28" ht="36">
      <c r="A152" s="859"/>
      <c r="B152" s="470"/>
      <c r="C152" s="470"/>
      <c r="D152" s="893"/>
      <c r="E152" s="555" t="s">
        <v>1049</v>
      </c>
      <c r="F152" s="475"/>
      <c r="G152" s="893"/>
      <c r="H152" s="474" t="s">
        <v>556</v>
      </c>
      <c r="I152" s="474" t="s">
        <v>0</v>
      </c>
      <c r="J152" s="472" t="s">
        <v>556</v>
      </c>
      <c r="K152" s="472" t="s">
        <v>556</v>
      </c>
      <c r="L152" s="525"/>
      <c r="M152" s="612" t="s">
        <v>1049</v>
      </c>
      <c r="N152" s="525"/>
      <c r="O152" s="472" t="s">
        <v>146</v>
      </c>
      <c r="P152" s="472" t="s">
        <v>146</v>
      </c>
      <c r="Q152" s="474" t="s">
        <v>146</v>
      </c>
      <c r="R152" s="474" t="s">
        <v>146</v>
      </c>
      <c r="S152" s="474" t="s">
        <v>146</v>
      </c>
      <c r="T152" s="474" t="s">
        <v>146</v>
      </c>
      <c r="U152" s="474" t="s">
        <v>146</v>
      </c>
      <c r="V152" s="474" t="s">
        <v>146</v>
      </c>
      <c r="W152" s="474"/>
      <c r="X152" s="474"/>
      <c r="Y152" s="474"/>
      <c r="Z152" s="474"/>
      <c r="AA152" s="474"/>
      <c r="AB152" s="475" t="s">
        <v>139</v>
      </c>
    </row>
    <row r="153" spans="1:28" ht="36">
      <c r="A153" s="62"/>
      <c r="B153" s="470"/>
      <c r="C153" s="470"/>
      <c r="D153" s="567"/>
      <c r="E153" s="555" t="s">
        <v>1049</v>
      </c>
      <c r="F153" s="475"/>
      <c r="G153" s="609"/>
      <c r="H153" s="474" t="s">
        <v>531</v>
      </c>
      <c r="I153" s="474" t="s">
        <v>0</v>
      </c>
      <c r="J153" s="472" t="s">
        <v>885</v>
      </c>
      <c r="K153" s="472" t="s">
        <v>885</v>
      </c>
      <c r="L153" s="612" t="s">
        <v>1049</v>
      </c>
      <c r="M153" s="525"/>
      <c r="N153" s="525"/>
      <c r="O153" s="472" t="s">
        <v>146</v>
      </c>
      <c r="P153" s="472" t="s">
        <v>146</v>
      </c>
      <c r="Q153" s="474" t="s">
        <v>146</v>
      </c>
      <c r="R153" s="474" t="s">
        <v>146</v>
      </c>
      <c r="S153" s="474" t="s">
        <v>146</v>
      </c>
      <c r="T153" s="474">
        <v>0.05</v>
      </c>
      <c r="U153" s="474" t="s">
        <v>146</v>
      </c>
      <c r="V153" s="474">
        <v>0.05</v>
      </c>
      <c r="W153" s="474"/>
      <c r="X153" s="474"/>
      <c r="Y153" s="474"/>
      <c r="Z153" s="474"/>
      <c r="AA153" s="474"/>
      <c r="AB153" s="475" t="s">
        <v>185</v>
      </c>
    </row>
    <row r="154" spans="1:28" ht="36">
      <c r="A154" s="62"/>
      <c r="B154" s="470"/>
      <c r="C154" s="470"/>
      <c r="D154" s="567"/>
      <c r="E154" s="555" t="s">
        <v>1049</v>
      </c>
      <c r="F154" s="475"/>
      <c r="G154" s="475" t="s">
        <v>725</v>
      </c>
      <c r="H154" s="474" t="s">
        <v>531</v>
      </c>
      <c r="I154" s="474" t="s">
        <v>0</v>
      </c>
      <c r="J154" s="513" t="s">
        <v>857</v>
      </c>
      <c r="K154" s="472" t="s">
        <v>556</v>
      </c>
      <c r="L154" s="525"/>
      <c r="M154" s="525"/>
      <c r="N154" s="612" t="s">
        <v>1049</v>
      </c>
      <c r="O154" s="472" t="s">
        <v>146</v>
      </c>
      <c r="P154" s="472" t="s">
        <v>146</v>
      </c>
      <c r="Q154" s="474" t="s">
        <v>146</v>
      </c>
      <c r="R154" s="474" t="s">
        <v>146</v>
      </c>
      <c r="S154" s="474" t="s">
        <v>146</v>
      </c>
      <c r="T154" s="474">
        <v>0.04</v>
      </c>
      <c r="U154" s="474" t="s">
        <v>146</v>
      </c>
      <c r="V154" s="474">
        <v>0.04</v>
      </c>
      <c r="W154" s="474"/>
      <c r="X154" s="474"/>
      <c r="Y154" s="474"/>
      <c r="Z154" s="474"/>
      <c r="AA154" s="474"/>
      <c r="AB154" s="475" t="s">
        <v>129</v>
      </c>
    </row>
    <row r="155" spans="1:28" ht="54">
      <c r="A155" s="62"/>
      <c r="B155" s="470"/>
      <c r="C155" s="470"/>
      <c r="D155" s="567"/>
      <c r="E155" s="555" t="s">
        <v>1049</v>
      </c>
      <c r="F155" s="475"/>
      <c r="G155" s="471" t="s">
        <v>549</v>
      </c>
      <c r="H155" s="472" t="s">
        <v>550</v>
      </c>
      <c r="I155" s="472" t="s">
        <v>0</v>
      </c>
      <c r="J155" s="472" t="s">
        <v>879</v>
      </c>
      <c r="K155" s="472" t="s">
        <v>973</v>
      </c>
      <c r="L155" s="525"/>
      <c r="M155" s="525"/>
      <c r="N155" s="612" t="s">
        <v>1049</v>
      </c>
      <c r="O155" s="472" t="s">
        <v>146</v>
      </c>
      <c r="P155" s="472" t="s">
        <v>146</v>
      </c>
      <c r="Q155" s="472" t="s">
        <v>146</v>
      </c>
      <c r="R155" s="472" t="s">
        <v>146</v>
      </c>
      <c r="S155" s="472" t="s">
        <v>146</v>
      </c>
      <c r="T155" s="472" t="s">
        <v>146</v>
      </c>
      <c r="U155" s="472" t="s">
        <v>146</v>
      </c>
      <c r="V155" s="472" t="s">
        <v>146</v>
      </c>
      <c r="W155" s="633"/>
      <c r="X155" s="633"/>
      <c r="Y155" s="633"/>
      <c r="Z155" s="633"/>
      <c r="AA155" s="633"/>
      <c r="AB155" s="480" t="s">
        <v>208</v>
      </c>
    </row>
    <row r="156" spans="1:28" ht="78">
      <c r="A156" s="62"/>
      <c r="B156" s="470"/>
      <c r="C156" s="470"/>
      <c r="D156" s="568"/>
      <c r="E156" s="555" t="s">
        <v>1049</v>
      </c>
      <c r="F156" s="475"/>
      <c r="G156" s="471" t="s">
        <v>565</v>
      </c>
      <c r="H156" s="506" t="s">
        <v>837</v>
      </c>
      <c r="I156" s="472" t="s">
        <v>0</v>
      </c>
      <c r="J156" s="472" t="s">
        <v>882</v>
      </c>
      <c r="K156" s="515" t="s">
        <v>882</v>
      </c>
      <c r="L156" s="612" t="s">
        <v>1049</v>
      </c>
      <c r="M156" s="525"/>
      <c r="N156" s="525"/>
      <c r="O156" s="472" t="s">
        <v>146</v>
      </c>
      <c r="P156" s="472" t="s">
        <v>146</v>
      </c>
      <c r="Q156" s="472" t="s">
        <v>146</v>
      </c>
      <c r="R156" s="472" t="s">
        <v>146</v>
      </c>
      <c r="S156" s="472" t="s">
        <v>146</v>
      </c>
      <c r="T156" s="472">
        <v>6.0000000000000001E-3</v>
      </c>
      <c r="U156" s="472" t="s">
        <v>146</v>
      </c>
      <c r="V156" s="472">
        <v>6.0000000000000001E-3</v>
      </c>
      <c r="W156" s="633"/>
      <c r="X156" s="633"/>
      <c r="Y156" s="633"/>
      <c r="Z156" s="633"/>
      <c r="AA156" s="633"/>
      <c r="AB156" s="480" t="s">
        <v>335</v>
      </c>
    </row>
    <row r="157" spans="1:28" ht="36">
      <c r="A157" s="62"/>
      <c r="B157" s="470"/>
      <c r="C157" s="470"/>
      <c r="D157" s="471" t="s">
        <v>742</v>
      </c>
      <c r="E157" s="612" t="s">
        <v>1049</v>
      </c>
      <c r="F157" s="524"/>
      <c r="G157" s="471" t="s">
        <v>743</v>
      </c>
      <c r="H157" s="472" t="s">
        <v>738</v>
      </c>
      <c r="I157" s="472" t="s">
        <v>0</v>
      </c>
      <c r="J157" s="472" t="s">
        <v>902</v>
      </c>
      <c r="K157" s="525" t="s">
        <v>902</v>
      </c>
      <c r="L157" s="612" t="s">
        <v>1049</v>
      </c>
      <c r="M157" s="525"/>
      <c r="N157" s="525"/>
      <c r="O157" s="472" t="s">
        <v>146</v>
      </c>
      <c r="P157" s="472">
        <v>0.31</v>
      </c>
      <c r="Q157" s="472" t="s">
        <v>146</v>
      </c>
      <c r="R157" s="472" t="s">
        <v>146</v>
      </c>
      <c r="S157" s="472" t="s">
        <v>146</v>
      </c>
      <c r="T157" s="472">
        <v>0.35</v>
      </c>
      <c r="U157" s="472" t="s">
        <v>146</v>
      </c>
      <c r="V157" s="472">
        <v>0.35</v>
      </c>
      <c r="W157" s="633"/>
      <c r="X157" s="633"/>
      <c r="Y157" s="633"/>
      <c r="Z157" s="633"/>
      <c r="AA157" s="633"/>
      <c r="AB157" s="471" t="s">
        <v>133</v>
      </c>
    </row>
    <row r="158" spans="1:28" ht="36">
      <c r="A158" s="63"/>
      <c r="B158" s="470"/>
      <c r="C158" s="470"/>
      <c r="D158" s="471" t="s">
        <v>680</v>
      </c>
      <c r="E158" s="524"/>
      <c r="F158" s="555" t="s">
        <v>1049</v>
      </c>
      <c r="G158" s="471" t="s">
        <v>622</v>
      </c>
      <c r="H158" s="483" t="s">
        <v>577</v>
      </c>
      <c r="I158" s="483" t="s">
        <v>0</v>
      </c>
      <c r="J158" s="472" t="s">
        <v>857</v>
      </c>
      <c r="K158" s="472" t="s">
        <v>943</v>
      </c>
      <c r="L158" s="612" t="s">
        <v>1049</v>
      </c>
      <c r="M158" s="525"/>
      <c r="N158" s="525"/>
      <c r="O158" s="472"/>
      <c r="P158" s="472"/>
      <c r="Q158" s="483" t="s">
        <v>146</v>
      </c>
      <c r="R158" s="483" t="s">
        <v>146</v>
      </c>
      <c r="S158" s="483" t="s">
        <v>146</v>
      </c>
      <c r="T158" s="483" t="s">
        <v>146</v>
      </c>
      <c r="U158" s="483" t="s">
        <v>146</v>
      </c>
      <c r="V158" s="483" t="s">
        <v>146</v>
      </c>
      <c r="W158" s="483"/>
      <c r="X158" s="483"/>
      <c r="Y158" s="483"/>
      <c r="Z158" s="483"/>
      <c r="AA158" s="483"/>
      <c r="AB158" s="482" t="s">
        <v>145</v>
      </c>
    </row>
    <row r="159" spans="1:28" ht="18.75" customHeight="1">
      <c r="A159" s="924" t="s">
        <v>80</v>
      </c>
      <c r="B159" s="471"/>
      <c r="C159" s="471"/>
      <c r="D159" s="545" t="s">
        <v>369</v>
      </c>
      <c r="E159" s="545"/>
      <c r="F159" s="545"/>
      <c r="G159" s="550"/>
      <c r="H159" s="551"/>
      <c r="I159" s="551"/>
      <c r="J159" s="547"/>
      <c r="K159" s="547"/>
      <c r="L159" s="547"/>
      <c r="M159" s="547"/>
      <c r="N159" s="547"/>
      <c r="O159" s="547"/>
      <c r="P159" s="547"/>
      <c r="Q159" s="551"/>
      <c r="R159" s="551"/>
      <c r="S159" s="551"/>
      <c r="T159" s="551"/>
      <c r="U159" s="551"/>
      <c r="V159" s="551"/>
      <c r="W159" s="551"/>
      <c r="X159" s="551"/>
      <c r="Y159" s="551"/>
      <c r="Z159" s="551"/>
      <c r="AA159" s="551"/>
      <c r="AB159" s="550"/>
    </row>
    <row r="160" spans="1:28" ht="36">
      <c r="A160" s="859"/>
      <c r="B160" s="471"/>
      <c r="C160" s="471"/>
      <c r="D160" s="568" t="s">
        <v>810</v>
      </c>
      <c r="E160" s="612" t="s">
        <v>1049</v>
      </c>
      <c r="F160" s="568"/>
      <c r="G160" s="568" t="s">
        <v>779</v>
      </c>
      <c r="H160" s="205" t="s">
        <v>554</v>
      </c>
      <c r="I160" s="205" t="s">
        <v>387</v>
      </c>
      <c r="J160" s="611" t="s">
        <v>860</v>
      </c>
      <c r="K160" s="611" t="s">
        <v>554</v>
      </c>
      <c r="L160" s="611"/>
      <c r="M160" s="612" t="s">
        <v>1049</v>
      </c>
      <c r="N160" s="611"/>
      <c r="O160" s="565" t="s">
        <v>146</v>
      </c>
      <c r="P160" s="565" t="s">
        <v>146</v>
      </c>
      <c r="Q160" s="205" t="s">
        <v>146</v>
      </c>
      <c r="R160" s="205" t="s">
        <v>146</v>
      </c>
      <c r="S160" s="205" t="s">
        <v>146</v>
      </c>
      <c r="T160" s="205" t="s">
        <v>146</v>
      </c>
      <c r="U160" s="205" t="s">
        <v>146</v>
      </c>
      <c r="V160" s="205" t="s">
        <v>146</v>
      </c>
      <c r="W160" s="205"/>
      <c r="X160" s="205"/>
      <c r="Y160" s="205"/>
      <c r="Z160" s="205"/>
      <c r="AA160" s="205"/>
      <c r="AB160" s="568" t="s">
        <v>139</v>
      </c>
    </row>
    <row r="161" spans="1:28" ht="18">
      <c r="A161" s="859"/>
      <c r="B161" s="471"/>
      <c r="C161" s="471"/>
      <c r="D161" s="545" t="s">
        <v>492</v>
      </c>
      <c r="E161" s="545"/>
      <c r="F161" s="545"/>
      <c r="G161" s="550"/>
      <c r="H161" s="551"/>
      <c r="I161" s="551"/>
      <c r="J161" s="547"/>
      <c r="K161" s="547"/>
      <c r="L161" s="547"/>
      <c r="M161" s="547"/>
      <c r="N161" s="547"/>
      <c r="O161" s="547"/>
      <c r="P161" s="547"/>
      <c r="Q161" s="551"/>
      <c r="R161" s="551"/>
      <c r="S161" s="551"/>
      <c r="T161" s="551"/>
      <c r="U161" s="551"/>
      <c r="V161" s="551"/>
      <c r="W161" s="551"/>
      <c r="X161" s="551"/>
      <c r="Y161" s="551"/>
      <c r="Z161" s="551"/>
      <c r="AA161" s="551"/>
      <c r="AB161" s="550"/>
    </row>
    <row r="162" spans="1:28" ht="38.25" customHeight="1">
      <c r="A162" s="859"/>
      <c r="B162" s="471"/>
      <c r="C162" s="471"/>
      <c r="D162" s="568" t="s">
        <v>388</v>
      </c>
      <c r="E162" s="568"/>
      <c r="F162" s="612" t="s">
        <v>1049</v>
      </c>
      <c r="G162" s="568" t="s">
        <v>681</v>
      </c>
      <c r="H162" s="205" t="s">
        <v>682</v>
      </c>
      <c r="I162" s="205" t="s">
        <v>0</v>
      </c>
      <c r="J162" s="565" t="s">
        <v>917</v>
      </c>
      <c r="K162" s="565" t="s">
        <v>917</v>
      </c>
      <c r="L162" s="612" t="s">
        <v>1049</v>
      </c>
      <c r="M162" s="565"/>
      <c r="N162" s="565"/>
      <c r="O162" s="565"/>
      <c r="P162" s="565"/>
      <c r="Q162" s="205" t="s">
        <v>146</v>
      </c>
      <c r="R162" s="205" t="s">
        <v>146</v>
      </c>
      <c r="S162" s="205" t="s">
        <v>146</v>
      </c>
      <c r="T162" s="205" t="s">
        <v>146</v>
      </c>
      <c r="U162" s="205" t="s">
        <v>146</v>
      </c>
      <c r="V162" s="205" t="s">
        <v>146</v>
      </c>
      <c r="W162" s="205"/>
      <c r="X162" s="205"/>
      <c r="Y162" s="205"/>
      <c r="Z162" s="205"/>
      <c r="AA162" s="205"/>
      <c r="AB162" s="568" t="s">
        <v>145</v>
      </c>
    </row>
    <row r="163" spans="1:28" ht="80.400000000000006">
      <c r="A163" s="62"/>
      <c r="B163" s="471"/>
      <c r="C163" s="471"/>
      <c r="D163" s="613" t="s">
        <v>683</v>
      </c>
      <c r="E163" s="555" t="s">
        <v>1049</v>
      </c>
      <c r="F163" s="505"/>
      <c r="G163" s="613" t="s">
        <v>650</v>
      </c>
      <c r="H163" s="474" t="s">
        <v>684</v>
      </c>
      <c r="I163" s="474" t="s">
        <v>0</v>
      </c>
      <c r="J163" s="472" t="s">
        <v>951</v>
      </c>
      <c r="K163" s="521" t="s">
        <v>951</v>
      </c>
      <c r="L163" s="525"/>
      <c r="M163" s="612" t="s">
        <v>1049</v>
      </c>
      <c r="N163" s="525"/>
      <c r="O163" s="472" t="s">
        <v>146</v>
      </c>
      <c r="P163" s="472" t="s">
        <v>146</v>
      </c>
      <c r="Q163" s="474" t="s">
        <v>146</v>
      </c>
      <c r="R163" s="474" t="s">
        <v>146</v>
      </c>
      <c r="S163" s="474" t="s">
        <v>146</v>
      </c>
      <c r="T163" s="474">
        <v>0.08</v>
      </c>
      <c r="U163" s="474" t="s">
        <v>146</v>
      </c>
      <c r="V163" s="474">
        <v>0.08</v>
      </c>
      <c r="W163" s="474"/>
      <c r="X163" s="474"/>
      <c r="Y163" s="474"/>
      <c r="Z163" s="474"/>
      <c r="AA163" s="474"/>
      <c r="AB163" s="475" t="s">
        <v>160</v>
      </c>
    </row>
    <row r="164" spans="1:28" ht="18">
      <c r="A164" s="63"/>
      <c r="B164" s="471"/>
      <c r="C164" s="471"/>
      <c r="D164" s="609"/>
      <c r="E164" s="555" t="s">
        <v>1049</v>
      </c>
      <c r="F164" s="505"/>
      <c r="G164" s="609"/>
      <c r="H164" s="474" t="s">
        <v>684</v>
      </c>
      <c r="I164" s="474" t="s">
        <v>0</v>
      </c>
      <c r="J164" s="472" t="s">
        <v>918</v>
      </c>
      <c r="K164" s="472" t="s">
        <v>918</v>
      </c>
      <c r="L164" s="525"/>
      <c r="M164" s="525"/>
      <c r="N164" s="612" t="s">
        <v>1049</v>
      </c>
      <c r="O164" s="472" t="s">
        <v>146</v>
      </c>
      <c r="P164" s="472">
        <v>0.16</v>
      </c>
      <c r="Q164" s="474" t="s">
        <v>146</v>
      </c>
      <c r="R164" s="474" t="s">
        <v>146</v>
      </c>
      <c r="S164" s="474" t="s">
        <v>146</v>
      </c>
      <c r="T164" s="474">
        <v>0.08</v>
      </c>
      <c r="U164" s="474" t="s">
        <v>146</v>
      </c>
      <c r="V164" s="474">
        <v>0.08</v>
      </c>
      <c r="W164" s="474"/>
      <c r="X164" s="474"/>
      <c r="Y164" s="474"/>
      <c r="Z164" s="474"/>
      <c r="AA164" s="474"/>
      <c r="AB164" s="475" t="s">
        <v>145</v>
      </c>
    </row>
    <row r="165" spans="1:28" ht="18.75" customHeight="1">
      <c r="A165" s="924" t="s">
        <v>81</v>
      </c>
      <c r="B165" s="471"/>
      <c r="C165" s="471"/>
      <c r="D165" s="588" t="s">
        <v>370</v>
      </c>
      <c r="E165" s="588"/>
      <c r="F165" s="588"/>
      <c r="G165" s="545"/>
      <c r="H165" s="553"/>
      <c r="I165" s="553"/>
      <c r="J165" s="547"/>
      <c r="K165" s="547"/>
      <c r="L165" s="547"/>
      <c r="M165" s="547"/>
      <c r="N165" s="547"/>
      <c r="O165" s="547"/>
      <c r="P165" s="547"/>
      <c r="Q165" s="553"/>
      <c r="R165" s="553"/>
      <c r="S165" s="553"/>
      <c r="T165" s="553"/>
      <c r="U165" s="553"/>
      <c r="V165" s="553"/>
      <c r="W165" s="553"/>
      <c r="X165" s="553"/>
      <c r="Y165" s="553"/>
      <c r="Z165" s="553"/>
      <c r="AA165" s="553"/>
      <c r="AB165" s="615"/>
    </row>
    <row r="166" spans="1:28" ht="36">
      <c r="A166" s="859"/>
      <c r="B166" s="471"/>
      <c r="C166" s="471"/>
      <c r="D166" s="581" t="s">
        <v>296</v>
      </c>
      <c r="E166" s="612" t="s">
        <v>1049</v>
      </c>
      <c r="F166" s="581"/>
      <c r="G166" s="568" t="s">
        <v>533</v>
      </c>
      <c r="H166" s="614">
        <v>4</v>
      </c>
      <c r="I166" s="205" t="s">
        <v>389</v>
      </c>
      <c r="J166" s="565">
        <v>3.78</v>
      </c>
      <c r="K166" s="565">
        <v>3.78</v>
      </c>
      <c r="L166" s="612" t="s">
        <v>1049</v>
      </c>
      <c r="M166" s="565"/>
      <c r="N166" s="565"/>
      <c r="O166" s="565" t="s">
        <v>146</v>
      </c>
      <c r="P166" s="565">
        <v>0.3</v>
      </c>
      <c r="Q166" s="205" t="s">
        <v>146</v>
      </c>
      <c r="R166" s="205" t="s">
        <v>146</v>
      </c>
      <c r="S166" s="205" t="s">
        <v>146</v>
      </c>
      <c r="T166" s="205">
        <v>0.3</v>
      </c>
      <c r="U166" s="205" t="s">
        <v>146</v>
      </c>
      <c r="V166" s="205">
        <v>0.3</v>
      </c>
      <c r="W166" s="205"/>
      <c r="X166" s="205"/>
      <c r="Y166" s="205"/>
      <c r="Z166" s="205"/>
      <c r="AA166" s="205"/>
      <c r="AB166" s="575" t="s">
        <v>185</v>
      </c>
    </row>
    <row r="167" spans="1:28" ht="46.8">
      <c r="A167" s="62"/>
      <c r="B167" s="471"/>
      <c r="C167" s="471"/>
      <c r="D167" s="492" t="s">
        <v>294</v>
      </c>
      <c r="E167" s="526"/>
      <c r="F167" s="555" t="s">
        <v>1049</v>
      </c>
      <c r="G167" s="475" t="s">
        <v>533</v>
      </c>
      <c r="H167" s="489">
        <v>4</v>
      </c>
      <c r="I167" s="474" t="s">
        <v>389</v>
      </c>
      <c r="J167" s="472" t="s">
        <v>860</v>
      </c>
      <c r="K167" s="506" t="s">
        <v>1010</v>
      </c>
      <c r="L167" s="612" t="s">
        <v>1049</v>
      </c>
      <c r="M167" s="506"/>
      <c r="N167" s="506"/>
      <c r="O167" s="472" t="s">
        <v>146</v>
      </c>
      <c r="P167" s="472" t="s">
        <v>146</v>
      </c>
      <c r="Q167" s="474" t="s">
        <v>146</v>
      </c>
      <c r="R167" s="474" t="s">
        <v>146</v>
      </c>
      <c r="S167" s="474" t="s">
        <v>146</v>
      </c>
      <c r="T167" s="474">
        <v>0.15</v>
      </c>
      <c r="U167" s="474" t="s">
        <v>146</v>
      </c>
      <c r="V167" s="474">
        <v>0.15</v>
      </c>
      <c r="W167" s="474"/>
      <c r="X167" s="474"/>
      <c r="Y167" s="474"/>
      <c r="Z167" s="474"/>
      <c r="AA167" s="474"/>
      <c r="AB167" s="482" t="s">
        <v>185</v>
      </c>
    </row>
    <row r="168" spans="1:28" ht="36">
      <c r="A168" s="63"/>
      <c r="B168" s="471"/>
      <c r="C168" s="471"/>
      <c r="D168" s="492" t="s">
        <v>237</v>
      </c>
      <c r="E168" s="555" t="s">
        <v>1049</v>
      </c>
      <c r="F168" s="526"/>
      <c r="G168" s="505" t="s">
        <v>622</v>
      </c>
      <c r="H168" s="483" t="s">
        <v>577</v>
      </c>
      <c r="I168" s="483" t="s">
        <v>0</v>
      </c>
      <c r="J168" s="472" t="s">
        <v>961</v>
      </c>
      <c r="K168" s="472" t="s">
        <v>1115</v>
      </c>
      <c r="L168" s="525"/>
      <c r="M168" s="525"/>
      <c r="N168" s="612" t="s">
        <v>1049</v>
      </c>
      <c r="O168" s="472" t="s">
        <v>146</v>
      </c>
      <c r="P168" s="472" t="s">
        <v>146</v>
      </c>
      <c r="Q168" s="483" t="s">
        <v>146</v>
      </c>
      <c r="R168" s="483" t="s">
        <v>146</v>
      </c>
      <c r="S168" s="483" t="s">
        <v>146</v>
      </c>
      <c r="T168" s="483" t="s">
        <v>146</v>
      </c>
      <c r="U168" s="483" t="s">
        <v>146</v>
      </c>
      <c r="V168" s="483" t="s">
        <v>146</v>
      </c>
      <c r="W168" s="483"/>
      <c r="X168" s="483"/>
      <c r="Y168" s="483"/>
      <c r="Z168" s="483"/>
      <c r="AA168" s="483"/>
      <c r="AB168" s="482" t="s">
        <v>160</v>
      </c>
    </row>
    <row r="169" spans="1:28" ht="36">
      <c r="A169" s="924" t="s">
        <v>1090</v>
      </c>
      <c r="B169" s="471"/>
      <c r="C169" s="471"/>
      <c r="D169" s="583" t="s">
        <v>811</v>
      </c>
      <c r="E169" s="555" t="s">
        <v>1049</v>
      </c>
      <c r="F169" s="526"/>
      <c r="G169" s="613" t="s">
        <v>1091</v>
      </c>
      <c r="H169" s="483" t="s">
        <v>531</v>
      </c>
      <c r="I169" s="483" t="s">
        <v>0</v>
      </c>
      <c r="J169" s="472" t="s">
        <v>857</v>
      </c>
      <c r="K169" s="472" t="s">
        <v>531</v>
      </c>
      <c r="L169" s="525"/>
      <c r="M169" s="612" t="s">
        <v>1049</v>
      </c>
      <c r="N169" s="525"/>
      <c r="O169" s="474" t="s">
        <v>146</v>
      </c>
      <c r="P169" s="474" t="s">
        <v>146</v>
      </c>
      <c r="Q169" s="483" t="s">
        <v>146</v>
      </c>
      <c r="R169" s="483" t="s">
        <v>146</v>
      </c>
      <c r="S169" s="483" t="s">
        <v>146</v>
      </c>
      <c r="T169" s="483" t="s">
        <v>146</v>
      </c>
      <c r="U169" s="483" t="s">
        <v>146</v>
      </c>
      <c r="V169" s="483" t="s">
        <v>146</v>
      </c>
      <c r="W169" s="483"/>
      <c r="X169" s="483"/>
      <c r="Y169" s="483"/>
      <c r="Z169" s="483"/>
      <c r="AA169" s="483"/>
      <c r="AB169" s="482" t="s">
        <v>157</v>
      </c>
    </row>
    <row r="170" spans="1:28" ht="36">
      <c r="A170" s="859"/>
      <c r="B170" s="471"/>
      <c r="C170" s="471"/>
      <c r="D170" s="566"/>
      <c r="E170" s="555" t="s">
        <v>1049</v>
      </c>
      <c r="F170" s="526"/>
      <c r="G170" s="337"/>
      <c r="H170" s="483" t="s">
        <v>556</v>
      </c>
      <c r="I170" s="483" t="s">
        <v>0</v>
      </c>
      <c r="J170" s="472" t="s">
        <v>556</v>
      </c>
      <c r="K170" s="472" t="s">
        <v>556</v>
      </c>
      <c r="L170" s="525"/>
      <c r="M170" s="612" t="s">
        <v>1049</v>
      </c>
      <c r="N170" s="525"/>
      <c r="O170" s="472" t="s">
        <v>146</v>
      </c>
      <c r="P170" s="472" t="s">
        <v>146</v>
      </c>
      <c r="Q170" s="483" t="s">
        <v>146</v>
      </c>
      <c r="R170" s="483" t="s">
        <v>146</v>
      </c>
      <c r="S170" s="483" t="s">
        <v>146</v>
      </c>
      <c r="T170" s="483" t="s">
        <v>146</v>
      </c>
      <c r="U170" s="483" t="s">
        <v>146</v>
      </c>
      <c r="V170" s="483" t="s">
        <v>146</v>
      </c>
      <c r="W170" s="483"/>
      <c r="X170" s="483"/>
      <c r="Y170" s="483"/>
      <c r="Z170" s="483"/>
      <c r="AA170" s="483"/>
      <c r="AB170" s="482" t="s">
        <v>139</v>
      </c>
    </row>
    <row r="171" spans="1:28" ht="18">
      <c r="A171" s="62"/>
      <c r="B171" s="471"/>
      <c r="C171" s="471"/>
      <c r="D171" s="566"/>
      <c r="E171" s="555" t="s">
        <v>1049</v>
      </c>
      <c r="F171" s="526"/>
      <c r="G171" s="337"/>
      <c r="H171" s="483" t="s">
        <v>531</v>
      </c>
      <c r="I171" s="483" t="s">
        <v>0</v>
      </c>
      <c r="J171" s="472" t="s">
        <v>890</v>
      </c>
      <c r="K171" s="474" t="s">
        <v>577</v>
      </c>
      <c r="L171" s="612" t="s">
        <v>1049</v>
      </c>
      <c r="M171" s="474"/>
      <c r="N171" s="474"/>
      <c r="O171" s="472" t="s">
        <v>146</v>
      </c>
      <c r="P171" s="472" t="s">
        <v>146</v>
      </c>
      <c r="Q171" s="483" t="s">
        <v>146</v>
      </c>
      <c r="R171" s="483" t="s">
        <v>146</v>
      </c>
      <c r="S171" s="483" t="s">
        <v>146</v>
      </c>
      <c r="T171" s="483" t="s">
        <v>146</v>
      </c>
      <c r="U171" s="483" t="s">
        <v>146</v>
      </c>
      <c r="V171" s="483" t="s">
        <v>146</v>
      </c>
      <c r="W171" s="483"/>
      <c r="X171" s="483"/>
      <c r="Y171" s="483"/>
      <c r="Z171" s="483"/>
      <c r="AA171" s="483"/>
      <c r="AB171" s="482" t="s">
        <v>217</v>
      </c>
    </row>
    <row r="172" spans="1:28" ht="36">
      <c r="A172" s="62"/>
      <c r="B172" s="471"/>
      <c r="C172" s="471"/>
      <c r="D172" s="566"/>
      <c r="E172" s="555" t="s">
        <v>1049</v>
      </c>
      <c r="F172" s="526"/>
      <c r="G172" s="337"/>
      <c r="H172" s="483" t="s">
        <v>762</v>
      </c>
      <c r="I172" s="474" t="s">
        <v>0</v>
      </c>
      <c r="J172" s="472" t="s">
        <v>548</v>
      </c>
      <c r="K172" s="472" t="s">
        <v>1053</v>
      </c>
      <c r="L172" s="612" t="s">
        <v>1049</v>
      </c>
      <c r="M172" s="525"/>
      <c r="N172" s="525"/>
      <c r="O172" s="483" t="s">
        <v>146</v>
      </c>
      <c r="P172" s="483" t="s">
        <v>146</v>
      </c>
      <c r="Q172" s="474" t="s">
        <v>146</v>
      </c>
      <c r="R172" s="474" t="s">
        <v>146</v>
      </c>
      <c r="S172" s="474" t="s">
        <v>146</v>
      </c>
      <c r="T172" s="478" t="s">
        <v>146</v>
      </c>
      <c r="U172" s="474" t="s">
        <v>146</v>
      </c>
      <c r="V172" s="478" t="s">
        <v>146</v>
      </c>
      <c r="W172" s="478"/>
      <c r="X172" s="478"/>
      <c r="Y172" s="478"/>
      <c r="Z172" s="478"/>
      <c r="AA172" s="478"/>
      <c r="AB172" s="482" t="s">
        <v>143</v>
      </c>
    </row>
    <row r="173" spans="1:28" ht="37.5" customHeight="1">
      <c r="A173" s="62"/>
      <c r="B173" s="471"/>
      <c r="C173" s="471"/>
      <c r="D173" s="566"/>
      <c r="E173" s="555" t="s">
        <v>1049</v>
      </c>
      <c r="F173" s="526"/>
      <c r="G173" s="337"/>
      <c r="H173" s="483" t="s">
        <v>531</v>
      </c>
      <c r="I173" s="474" t="s">
        <v>0</v>
      </c>
      <c r="J173" s="472" t="s">
        <v>962</v>
      </c>
      <c r="K173" s="472" t="s">
        <v>976</v>
      </c>
      <c r="L173" s="525"/>
      <c r="M173" s="525"/>
      <c r="N173" s="612" t="s">
        <v>1049</v>
      </c>
      <c r="O173" s="472" t="s">
        <v>146</v>
      </c>
      <c r="P173" s="472" t="s">
        <v>146</v>
      </c>
      <c r="Q173" s="474" t="s">
        <v>146</v>
      </c>
      <c r="R173" s="474" t="s">
        <v>146</v>
      </c>
      <c r="S173" s="474" t="s">
        <v>146</v>
      </c>
      <c r="T173" s="474">
        <v>5.8500000000000003E-2</v>
      </c>
      <c r="U173" s="474" t="s">
        <v>146</v>
      </c>
      <c r="V173" s="474">
        <v>5.8500000000000003E-2</v>
      </c>
      <c r="W173" s="474"/>
      <c r="X173" s="474"/>
      <c r="Y173" s="474"/>
      <c r="Z173" s="474"/>
      <c r="AA173" s="474"/>
      <c r="AB173" s="482" t="s">
        <v>583</v>
      </c>
    </row>
    <row r="174" spans="1:28" ht="36">
      <c r="A174" s="62"/>
      <c r="B174" s="471"/>
      <c r="C174" s="471"/>
      <c r="D174" s="566"/>
      <c r="E174" s="526"/>
      <c r="F174" s="555" t="s">
        <v>1049</v>
      </c>
      <c r="G174" s="337"/>
      <c r="H174" s="483" t="s">
        <v>531</v>
      </c>
      <c r="I174" s="474" t="s">
        <v>0</v>
      </c>
      <c r="J174" s="472" t="s">
        <v>860</v>
      </c>
      <c r="K174" s="515" t="s">
        <v>860</v>
      </c>
      <c r="L174" s="612" t="s">
        <v>1049</v>
      </c>
      <c r="M174" s="525"/>
      <c r="N174" s="525"/>
      <c r="O174" s="472" t="s">
        <v>146</v>
      </c>
      <c r="P174" s="472" t="s">
        <v>146</v>
      </c>
      <c r="Q174" s="474" t="s">
        <v>146</v>
      </c>
      <c r="R174" s="474" t="s">
        <v>146</v>
      </c>
      <c r="S174" s="474" t="s">
        <v>146</v>
      </c>
      <c r="T174" s="474">
        <v>0.14000000000000001</v>
      </c>
      <c r="U174" s="474" t="s">
        <v>146</v>
      </c>
      <c r="V174" s="474">
        <v>0.14000000000000001</v>
      </c>
      <c r="W174" s="474"/>
      <c r="X174" s="474"/>
      <c r="Y174" s="474"/>
      <c r="Z174" s="474"/>
      <c r="AA174" s="474"/>
      <c r="AB174" s="482" t="s">
        <v>162</v>
      </c>
    </row>
    <row r="175" spans="1:28" ht="33.6">
      <c r="A175" s="62"/>
      <c r="B175" s="471"/>
      <c r="C175" s="471"/>
      <c r="D175" s="566"/>
      <c r="E175" s="555" t="s">
        <v>1049</v>
      </c>
      <c r="F175" s="526"/>
      <c r="G175" s="337"/>
      <c r="H175" s="474" t="s">
        <v>531</v>
      </c>
      <c r="I175" s="474" t="s">
        <v>0</v>
      </c>
      <c r="J175" s="483" t="s">
        <v>963</v>
      </c>
      <c r="K175" s="483" t="s">
        <v>1001</v>
      </c>
      <c r="L175" s="483"/>
      <c r="M175" s="483"/>
      <c r="N175" s="612" t="s">
        <v>1049</v>
      </c>
      <c r="O175" s="472" t="s">
        <v>146</v>
      </c>
      <c r="P175" s="472" t="s">
        <v>146</v>
      </c>
      <c r="Q175" s="474" t="s">
        <v>146</v>
      </c>
      <c r="R175" s="474" t="s">
        <v>146</v>
      </c>
      <c r="S175" s="474" t="s">
        <v>146</v>
      </c>
      <c r="T175" s="474" t="s">
        <v>146</v>
      </c>
      <c r="U175" s="474" t="s">
        <v>146</v>
      </c>
      <c r="V175" s="474" t="s">
        <v>146</v>
      </c>
      <c r="W175" s="474"/>
      <c r="X175" s="474"/>
      <c r="Y175" s="474"/>
      <c r="Z175" s="474"/>
      <c r="AA175" s="474"/>
      <c r="AB175" s="486" t="s">
        <v>137</v>
      </c>
    </row>
    <row r="176" spans="1:28" ht="36">
      <c r="A176" s="62"/>
      <c r="B176" s="471"/>
      <c r="C176" s="471"/>
      <c r="D176" s="566"/>
      <c r="E176" s="555" t="s">
        <v>1049</v>
      </c>
      <c r="F176" s="526"/>
      <c r="G176" s="609"/>
      <c r="H176" s="483" t="s">
        <v>548</v>
      </c>
      <c r="I176" s="483" t="s">
        <v>0</v>
      </c>
      <c r="J176" s="472" t="s">
        <v>556</v>
      </c>
      <c r="K176" s="472" t="s">
        <v>556</v>
      </c>
      <c r="L176" s="525"/>
      <c r="M176" s="525"/>
      <c r="N176" s="612" t="s">
        <v>1049</v>
      </c>
      <c r="O176" s="472" t="s">
        <v>146</v>
      </c>
      <c r="P176" s="472">
        <v>0.05</v>
      </c>
      <c r="Q176" s="483" t="s">
        <v>146</v>
      </c>
      <c r="R176" s="483" t="s">
        <v>146</v>
      </c>
      <c r="S176" s="483" t="s">
        <v>146</v>
      </c>
      <c r="T176" s="483">
        <v>0.05</v>
      </c>
      <c r="U176" s="483" t="s">
        <v>146</v>
      </c>
      <c r="V176" s="483">
        <v>0.05</v>
      </c>
      <c r="W176" s="483"/>
      <c r="X176" s="483"/>
      <c r="Y176" s="483"/>
      <c r="Z176" s="483"/>
      <c r="AA176" s="483"/>
      <c r="AB176" s="482" t="s">
        <v>185</v>
      </c>
    </row>
    <row r="177" spans="1:28" ht="36">
      <c r="A177" s="62"/>
      <c r="B177" s="471"/>
      <c r="C177" s="471"/>
      <c r="D177" s="566"/>
      <c r="E177" s="612" t="s">
        <v>1049</v>
      </c>
      <c r="F177" s="526"/>
      <c r="G177" s="613" t="s">
        <v>533</v>
      </c>
      <c r="H177" s="489">
        <v>4</v>
      </c>
      <c r="I177" s="474" t="s">
        <v>0</v>
      </c>
      <c r="J177" s="472">
        <v>4.3</v>
      </c>
      <c r="K177" s="472">
        <v>4.05</v>
      </c>
      <c r="L177" s="525"/>
      <c r="M177" s="525"/>
      <c r="N177" s="612" t="s">
        <v>1049</v>
      </c>
      <c r="O177" s="472" t="s">
        <v>146</v>
      </c>
      <c r="P177" s="472">
        <v>0.17899999999999999</v>
      </c>
      <c r="Q177" s="474" t="s">
        <v>146</v>
      </c>
      <c r="R177" s="474" t="s">
        <v>146</v>
      </c>
      <c r="S177" s="474" t="s">
        <v>146</v>
      </c>
      <c r="T177" s="474" t="s">
        <v>146</v>
      </c>
      <c r="U177" s="474" t="s">
        <v>146</v>
      </c>
      <c r="V177" s="474" t="s">
        <v>146</v>
      </c>
      <c r="W177" s="474"/>
      <c r="X177" s="474"/>
      <c r="Y177" s="474"/>
      <c r="Z177" s="474"/>
      <c r="AA177" s="474"/>
      <c r="AB177" s="482" t="s">
        <v>133</v>
      </c>
    </row>
    <row r="178" spans="1:28" ht="36">
      <c r="A178" s="63"/>
      <c r="B178" s="471"/>
      <c r="C178" s="471"/>
      <c r="D178" s="581"/>
      <c r="E178" s="555" t="s">
        <v>1049</v>
      </c>
      <c r="F178" s="526"/>
      <c r="G178" s="609"/>
      <c r="H178" s="489">
        <v>4</v>
      </c>
      <c r="I178" s="474" t="s">
        <v>0</v>
      </c>
      <c r="J178" s="472">
        <v>3.86</v>
      </c>
      <c r="K178" s="472">
        <v>3.86</v>
      </c>
      <c r="L178" s="612" t="s">
        <v>1049</v>
      </c>
      <c r="M178" s="525"/>
      <c r="N178" s="525"/>
      <c r="O178" s="472" t="s">
        <v>146</v>
      </c>
      <c r="P178" s="472" t="s">
        <v>146</v>
      </c>
      <c r="Q178" s="474" t="s">
        <v>146</v>
      </c>
      <c r="R178" s="474" t="s">
        <v>146</v>
      </c>
      <c r="S178" s="474" t="s">
        <v>146</v>
      </c>
      <c r="T178" s="474" t="s">
        <v>146</v>
      </c>
      <c r="U178" s="474" t="s">
        <v>146</v>
      </c>
      <c r="V178" s="474" t="s">
        <v>146</v>
      </c>
      <c r="W178" s="474"/>
      <c r="X178" s="474"/>
      <c r="Y178" s="474"/>
      <c r="Z178" s="474"/>
      <c r="AA178" s="474"/>
      <c r="AB178" s="482" t="s">
        <v>129</v>
      </c>
    </row>
    <row r="179" spans="1:28" ht="46.8">
      <c r="A179" s="924" t="s">
        <v>1090</v>
      </c>
      <c r="B179" s="471"/>
      <c r="C179" s="471"/>
      <c r="D179" s="583" t="s">
        <v>811</v>
      </c>
      <c r="E179" s="555" t="s">
        <v>1049</v>
      </c>
      <c r="F179" s="526"/>
      <c r="G179" s="613" t="s">
        <v>1092</v>
      </c>
      <c r="H179" s="474" t="s">
        <v>551</v>
      </c>
      <c r="I179" s="474" t="s">
        <v>0</v>
      </c>
      <c r="J179" s="472">
        <v>4.34</v>
      </c>
      <c r="K179" s="472">
        <v>4.34</v>
      </c>
      <c r="L179" s="525"/>
      <c r="M179" s="612" t="s">
        <v>1049</v>
      </c>
      <c r="N179" s="525"/>
      <c r="O179" s="472" t="s">
        <v>146</v>
      </c>
      <c r="P179" s="472">
        <v>4.2999999999999997E-2</v>
      </c>
      <c r="Q179" s="474" t="s">
        <v>146</v>
      </c>
      <c r="R179" s="474" t="s">
        <v>146</v>
      </c>
      <c r="S179" s="474" t="s">
        <v>146</v>
      </c>
      <c r="T179" s="474">
        <v>5.4600000000000003E-2</v>
      </c>
      <c r="U179" s="474" t="s">
        <v>146</v>
      </c>
      <c r="V179" s="474">
        <v>5.4600000000000003E-2</v>
      </c>
      <c r="W179" s="474"/>
      <c r="X179" s="474"/>
      <c r="Y179" s="474"/>
      <c r="Z179" s="474"/>
      <c r="AA179" s="474"/>
      <c r="AB179" s="486" t="s">
        <v>208</v>
      </c>
    </row>
    <row r="180" spans="1:28" ht="46.8">
      <c r="A180" s="859"/>
      <c r="B180" s="471"/>
      <c r="C180" s="471"/>
      <c r="D180" s="566"/>
      <c r="E180" s="555" t="s">
        <v>1049</v>
      </c>
      <c r="F180" s="526"/>
      <c r="G180" s="337"/>
      <c r="H180" s="474" t="s">
        <v>570</v>
      </c>
      <c r="I180" s="474" t="s">
        <v>0</v>
      </c>
      <c r="J180" s="474">
        <v>4.33</v>
      </c>
      <c r="K180" s="474">
        <v>4.43</v>
      </c>
      <c r="L180" s="474"/>
      <c r="M180" s="612" t="s">
        <v>1049</v>
      </c>
      <c r="N180" s="474"/>
      <c r="O180" s="472" t="s">
        <v>146</v>
      </c>
      <c r="P180" s="472" t="s">
        <v>146</v>
      </c>
      <c r="Q180" s="474" t="s">
        <v>146</v>
      </c>
      <c r="R180" s="474" t="s">
        <v>146</v>
      </c>
      <c r="S180" s="474" t="s">
        <v>146</v>
      </c>
      <c r="T180" s="474" t="s">
        <v>146</v>
      </c>
      <c r="U180" s="474" t="s">
        <v>146</v>
      </c>
      <c r="V180" s="474" t="s">
        <v>146</v>
      </c>
      <c r="W180" s="474"/>
      <c r="X180" s="474"/>
      <c r="Y180" s="474"/>
      <c r="Z180" s="474"/>
      <c r="AA180" s="474"/>
      <c r="AB180" s="486" t="s">
        <v>335</v>
      </c>
    </row>
    <row r="181" spans="1:28" ht="33.6">
      <c r="A181" s="62"/>
      <c r="B181" s="471"/>
      <c r="C181" s="471"/>
      <c r="D181" s="566"/>
      <c r="E181" s="555" t="s">
        <v>1049</v>
      </c>
      <c r="F181" s="526"/>
      <c r="G181" s="609"/>
      <c r="H181" s="489">
        <v>4</v>
      </c>
      <c r="I181" s="474" t="s">
        <v>0</v>
      </c>
      <c r="J181" s="483" t="s">
        <v>963</v>
      </c>
      <c r="K181" s="483">
        <v>4.26</v>
      </c>
      <c r="L181" s="483"/>
      <c r="M181" s="483"/>
      <c r="N181" s="612" t="s">
        <v>1049</v>
      </c>
      <c r="O181" s="472"/>
      <c r="P181" s="472"/>
      <c r="Q181" s="474" t="s">
        <v>146</v>
      </c>
      <c r="R181" s="474" t="s">
        <v>146</v>
      </c>
      <c r="S181" s="474" t="s">
        <v>146</v>
      </c>
      <c r="T181" s="474" t="s">
        <v>146</v>
      </c>
      <c r="U181" s="474" t="s">
        <v>146</v>
      </c>
      <c r="V181" s="474" t="s">
        <v>146</v>
      </c>
      <c r="W181" s="474"/>
      <c r="X181" s="474"/>
      <c r="Y181" s="474"/>
      <c r="Z181" s="474"/>
      <c r="AA181" s="474"/>
      <c r="AB181" s="486" t="s">
        <v>137</v>
      </c>
    </row>
    <row r="182" spans="1:28" ht="36">
      <c r="A182" s="62"/>
      <c r="B182" s="471"/>
      <c r="C182" s="471"/>
      <c r="D182" s="566"/>
      <c r="E182" s="612" t="s">
        <v>1049</v>
      </c>
      <c r="F182" s="526"/>
      <c r="G182" s="475" t="s">
        <v>744</v>
      </c>
      <c r="H182" s="489" t="s">
        <v>953</v>
      </c>
      <c r="I182" s="474" t="s">
        <v>0</v>
      </c>
      <c r="J182" s="472" t="s">
        <v>903</v>
      </c>
      <c r="K182" s="525" t="s">
        <v>1042</v>
      </c>
      <c r="L182" s="612" t="s">
        <v>1049</v>
      </c>
      <c r="M182" s="525"/>
      <c r="N182" s="525"/>
      <c r="O182" s="483" t="s">
        <v>146</v>
      </c>
      <c r="P182" s="483" t="s">
        <v>146</v>
      </c>
      <c r="Q182" s="474" t="s">
        <v>146</v>
      </c>
      <c r="R182" s="474" t="s">
        <v>146</v>
      </c>
      <c r="S182" s="474" t="s">
        <v>146</v>
      </c>
      <c r="T182" s="474">
        <v>6.6000000000000003E-2</v>
      </c>
      <c r="U182" s="474" t="s">
        <v>146</v>
      </c>
      <c r="V182" s="474">
        <v>6.6000000000000003E-2</v>
      </c>
      <c r="W182" s="474"/>
      <c r="X182" s="474"/>
      <c r="Y182" s="474"/>
      <c r="Z182" s="474"/>
      <c r="AA182" s="474"/>
      <c r="AB182" s="482" t="s">
        <v>133</v>
      </c>
    </row>
    <row r="183" spans="1:28" ht="33.6">
      <c r="A183" s="62"/>
      <c r="B183" s="471"/>
      <c r="C183" s="471"/>
      <c r="D183" s="566"/>
      <c r="E183" s="555" t="s">
        <v>1049</v>
      </c>
      <c r="F183" s="526"/>
      <c r="G183" s="505" t="s">
        <v>567</v>
      </c>
      <c r="H183" s="474" t="s">
        <v>529</v>
      </c>
      <c r="I183" s="474" t="s">
        <v>0</v>
      </c>
      <c r="J183" s="483" t="s">
        <v>963</v>
      </c>
      <c r="K183" s="483" t="s">
        <v>529</v>
      </c>
      <c r="L183" s="483"/>
      <c r="M183" s="612" t="s">
        <v>1049</v>
      </c>
      <c r="N183" s="483"/>
      <c r="O183" s="472"/>
      <c r="P183" s="472"/>
      <c r="Q183" s="474" t="s">
        <v>146</v>
      </c>
      <c r="R183" s="474" t="s">
        <v>146</v>
      </c>
      <c r="S183" s="474" t="s">
        <v>146</v>
      </c>
      <c r="T183" s="474" t="s">
        <v>146</v>
      </c>
      <c r="U183" s="474" t="s">
        <v>146</v>
      </c>
      <c r="V183" s="474" t="s">
        <v>146</v>
      </c>
      <c r="W183" s="474"/>
      <c r="X183" s="474"/>
      <c r="Y183" s="474"/>
      <c r="Z183" s="474"/>
      <c r="AA183" s="474"/>
      <c r="AB183" s="486" t="s">
        <v>137</v>
      </c>
    </row>
    <row r="184" spans="1:28" ht="36">
      <c r="A184" s="62"/>
      <c r="B184" s="471"/>
      <c r="C184" s="471"/>
      <c r="D184" s="566"/>
      <c r="E184" s="555" t="s">
        <v>1049</v>
      </c>
      <c r="F184" s="526"/>
      <c r="G184" s="475" t="s">
        <v>623</v>
      </c>
      <c r="H184" s="474" t="s">
        <v>531</v>
      </c>
      <c r="I184" s="474" t="s">
        <v>0</v>
      </c>
      <c r="J184" s="483" t="s">
        <v>963</v>
      </c>
      <c r="K184" s="483" t="s">
        <v>1002</v>
      </c>
      <c r="L184" s="483"/>
      <c r="M184" s="483"/>
      <c r="N184" s="612" t="s">
        <v>1049</v>
      </c>
      <c r="O184" s="472"/>
      <c r="P184" s="472"/>
      <c r="Q184" s="474" t="s">
        <v>146</v>
      </c>
      <c r="R184" s="474" t="s">
        <v>146</v>
      </c>
      <c r="S184" s="474" t="s">
        <v>146</v>
      </c>
      <c r="T184" s="474" t="s">
        <v>146</v>
      </c>
      <c r="U184" s="474" t="s">
        <v>146</v>
      </c>
      <c r="V184" s="474" t="s">
        <v>146</v>
      </c>
      <c r="W184" s="474"/>
      <c r="X184" s="474"/>
      <c r="Y184" s="474"/>
      <c r="Z184" s="474"/>
      <c r="AA184" s="474"/>
      <c r="AB184" s="486" t="s">
        <v>137</v>
      </c>
    </row>
    <row r="185" spans="1:28" ht="36">
      <c r="A185" s="63"/>
      <c r="B185" s="471"/>
      <c r="C185" s="471"/>
      <c r="D185" s="581"/>
      <c r="E185" s="555" t="s">
        <v>1049</v>
      </c>
      <c r="F185" s="526"/>
      <c r="G185" s="475" t="s">
        <v>533</v>
      </c>
      <c r="H185" s="489">
        <v>4</v>
      </c>
      <c r="I185" s="474" t="s">
        <v>0</v>
      </c>
      <c r="J185" s="489">
        <v>4</v>
      </c>
      <c r="K185" s="489">
        <v>4.08</v>
      </c>
      <c r="L185" s="489"/>
      <c r="M185" s="489"/>
      <c r="N185" s="612" t="s">
        <v>1049</v>
      </c>
      <c r="O185" s="472"/>
      <c r="P185" s="472"/>
      <c r="Q185" s="474" t="s">
        <v>146</v>
      </c>
      <c r="R185" s="474" t="s">
        <v>146</v>
      </c>
      <c r="S185" s="474" t="s">
        <v>146</v>
      </c>
      <c r="T185" s="474" t="s">
        <v>146</v>
      </c>
      <c r="U185" s="474" t="s">
        <v>146</v>
      </c>
      <c r="V185" s="474" t="s">
        <v>146</v>
      </c>
      <c r="W185" s="474"/>
      <c r="X185" s="474"/>
      <c r="Y185" s="474"/>
      <c r="Z185" s="474"/>
      <c r="AA185" s="474"/>
      <c r="AB185" s="486" t="s">
        <v>137</v>
      </c>
    </row>
    <row r="186" spans="1:28" ht="36">
      <c r="A186" s="924" t="s">
        <v>1090</v>
      </c>
      <c r="B186" s="471"/>
      <c r="C186" s="471"/>
      <c r="D186" s="492" t="s">
        <v>811</v>
      </c>
      <c r="E186" s="555" t="s">
        <v>1049</v>
      </c>
      <c r="F186" s="526"/>
      <c r="G186" s="613" t="s">
        <v>622</v>
      </c>
      <c r="H186" s="483" t="s">
        <v>531</v>
      </c>
      <c r="I186" s="483" t="s">
        <v>0</v>
      </c>
      <c r="J186" s="472" t="s">
        <v>762</v>
      </c>
      <c r="K186" s="472" t="s">
        <v>762</v>
      </c>
      <c r="L186" s="525"/>
      <c r="M186" s="525"/>
      <c r="N186" s="612" t="s">
        <v>1049</v>
      </c>
      <c r="O186" s="472" t="s">
        <v>146</v>
      </c>
      <c r="P186" s="472">
        <v>4.4999999999999998E-2</v>
      </c>
      <c r="Q186" s="483" t="s">
        <v>146</v>
      </c>
      <c r="R186" s="483" t="s">
        <v>146</v>
      </c>
      <c r="S186" s="483" t="s">
        <v>146</v>
      </c>
      <c r="T186" s="483">
        <v>0.23</v>
      </c>
      <c r="U186" s="483" t="s">
        <v>146</v>
      </c>
      <c r="V186" s="483">
        <v>0.23</v>
      </c>
      <c r="W186" s="483"/>
      <c r="X186" s="483"/>
      <c r="Y186" s="483"/>
      <c r="Z186" s="483"/>
      <c r="AA186" s="483"/>
      <c r="AB186" s="482" t="s">
        <v>145</v>
      </c>
    </row>
    <row r="187" spans="1:28" ht="18">
      <c r="A187" s="859"/>
      <c r="B187" s="471"/>
      <c r="C187" s="471"/>
      <c r="D187" s="492" t="s">
        <v>952</v>
      </c>
      <c r="E187" s="555" t="s">
        <v>1049</v>
      </c>
      <c r="F187" s="526"/>
      <c r="G187" s="609"/>
      <c r="H187" s="474" t="s">
        <v>577</v>
      </c>
      <c r="I187" s="474" t="s">
        <v>0</v>
      </c>
      <c r="J187" s="472" t="s">
        <v>919</v>
      </c>
      <c r="K187" s="472" t="s">
        <v>1063</v>
      </c>
      <c r="L187" s="525"/>
      <c r="M187" s="525"/>
      <c r="N187" s="612" t="s">
        <v>1049</v>
      </c>
      <c r="O187" s="474" t="s">
        <v>146</v>
      </c>
      <c r="P187" s="474">
        <v>8.3000000000000004E-2</v>
      </c>
      <c r="Q187" s="474" t="s">
        <v>146</v>
      </c>
      <c r="R187" s="474" t="s">
        <v>146</v>
      </c>
      <c r="S187" s="474" t="s">
        <v>146</v>
      </c>
      <c r="T187" s="474">
        <v>2E-3</v>
      </c>
      <c r="U187" s="474" t="s">
        <v>146</v>
      </c>
      <c r="V187" s="474">
        <v>2E-3</v>
      </c>
      <c r="W187" s="474"/>
      <c r="X187" s="474"/>
      <c r="Y187" s="474"/>
      <c r="Z187" s="474"/>
      <c r="AA187" s="474"/>
      <c r="AB187" s="482" t="s">
        <v>145</v>
      </c>
    </row>
    <row r="188" spans="1:28" ht="54">
      <c r="A188" s="62"/>
      <c r="B188" s="471"/>
      <c r="C188" s="471"/>
      <c r="D188" s="492" t="s">
        <v>566</v>
      </c>
      <c r="E188" s="555" t="s">
        <v>1049</v>
      </c>
      <c r="F188" s="526"/>
      <c r="G188" s="475" t="s">
        <v>567</v>
      </c>
      <c r="H188" s="474" t="s">
        <v>568</v>
      </c>
      <c r="I188" s="474" t="s">
        <v>0</v>
      </c>
      <c r="J188" s="472" t="s">
        <v>687</v>
      </c>
      <c r="K188" s="472" t="s">
        <v>974</v>
      </c>
      <c r="L188" s="525"/>
      <c r="M188" s="612" t="s">
        <v>1049</v>
      </c>
      <c r="N188" s="525"/>
      <c r="O188" s="472">
        <v>2.9000000000000001E-2</v>
      </c>
      <c r="P188" s="472">
        <v>1.7500000000000002E-2</v>
      </c>
      <c r="Q188" s="474" t="s">
        <v>146</v>
      </c>
      <c r="R188" s="474" t="s">
        <v>146</v>
      </c>
      <c r="S188" s="474" t="s">
        <v>146</v>
      </c>
      <c r="T188" s="474" t="s">
        <v>569</v>
      </c>
      <c r="U188" s="474" t="s">
        <v>146</v>
      </c>
      <c r="V188" s="474" t="s">
        <v>569</v>
      </c>
      <c r="W188" s="474"/>
      <c r="X188" s="474"/>
      <c r="Y188" s="474"/>
      <c r="Z188" s="474"/>
      <c r="AA188" s="474"/>
      <c r="AB188" s="486" t="s">
        <v>335</v>
      </c>
    </row>
    <row r="189" spans="1:28" ht="36">
      <c r="A189" s="62"/>
      <c r="B189" s="471"/>
      <c r="C189" s="471"/>
      <c r="D189" s="492" t="s">
        <v>624</v>
      </c>
      <c r="E189" s="555" t="s">
        <v>1049</v>
      </c>
      <c r="F189" s="526"/>
      <c r="G189" s="475" t="s">
        <v>586</v>
      </c>
      <c r="H189" s="474" t="s">
        <v>625</v>
      </c>
      <c r="I189" s="474" t="s">
        <v>0</v>
      </c>
      <c r="J189" s="474" t="s">
        <v>896</v>
      </c>
      <c r="K189" s="474" t="s">
        <v>896</v>
      </c>
      <c r="L189" s="474"/>
      <c r="M189" s="474"/>
      <c r="N189" s="612" t="s">
        <v>1049</v>
      </c>
      <c r="O189" s="472"/>
      <c r="P189" s="472"/>
      <c r="Q189" s="474" t="s">
        <v>146</v>
      </c>
      <c r="R189" s="474" t="s">
        <v>146</v>
      </c>
      <c r="S189" s="474" t="s">
        <v>146</v>
      </c>
      <c r="T189" s="474" t="s">
        <v>146</v>
      </c>
      <c r="U189" s="474" t="s">
        <v>146</v>
      </c>
      <c r="V189" s="474" t="s">
        <v>146</v>
      </c>
      <c r="W189" s="474"/>
      <c r="X189" s="474"/>
      <c r="Y189" s="474"/>
      <c r="Z189" s="474"/>
      <c r="AA189" s="474"/>
      <c r="AB189" s="486" t="s">
        <v>137</v>
      </c>
    </row>
    <row r="190" spans="1:28" ht="36">
      <c r="A190" s="62"/>
      <c r="B190" s="471"/>
      <c r="C190" s="471"/>
      <c r="D190" s="492" t="s">
        <v>238</v>
      </c>
      <c r="E190" s="612" t="s">
        <v>1049</v>
      </c>
      <c r="F190" s="526"/>
      <c r="G190" s="933" t="s">
        <v>744</v>
      </c>
      <c r="H190" s="474" t="s">
        <v>953</v>
      </c>
      <c r="I190" s="474" t="s">
        <v>0</v>
      </c>
      <c r="J190" s="472" t="s">
        <v>904</v>
      </c>
      <c r="K190" s="525" t="s">
        <v>904</v>
      </c>
      <c r="L190" s="612" t="s">
        <v>1049</v>
      </c>
      <c r="M190" s="525"/>
      <c r="N190" s="525"/>
      <c r="O190" s="472" t="s">
        <v>146</v>
      </c>
      <c r="P190" s="472">
        <v>0.02</v>
      </c>
      <c r="Q190" s="474" t="s">
        <v>146</v>
      </c>
      <c r="R190" s="474" t="s">
        <v>146</v>
      </c>
      <c r="S190" s="474" t="s">
        <v>146</v>
      </c>
      <c r="T190" s="474">
        <v>0.02</v>
      </c>
      <c r="U190" s="474" t="s">
        <v>146</v>
      </c>
      <c r="V190" s="474">
        <v>0.02</v>
      </c>
      <c r="W190" s="474"/>
      <c r="X190" s="474"/>
      <c r="Y190" s="474"/>
      <c r="Z190" s="474"/>
      <c r="AA190" s="474"/>
      <c r="AB190" s="482" t="s">
        <v>133</v>
      </c>
    </row>
    <row r="191" spans="1:28" ht="36">
      <c r="A191" s="62"/>
      <c r="B191" s="471"/>
      <c r="C191" s="471"/>
      <c r="D191" s="610" t="s">
        <v>213</v>
      </c>
      <c r="E191" s="612" t="s">
        <v>1049</v>
      </c>
      <c r="F191" s="475"/>
      <c r="G191" s="903"/>
      <c r="H191" s="474" t="s">
        <v>953</v>
      </c>
      <c r="I191" s="474" t="s">
        <v>0</v>
      </c>
      <c r="J191" s="472" t="s">
        <v>905</v>
      </c>
      <c r="K191" s="525" t="s">
        <v>1043</v>
      </c>
      <c r="L191" s="612" t="s">
        <v>1049</v>
      </c>
      <c r="M191" s="525"/>
      <c r="N191" s="525"/>
      <c r="O191" s="472" t="s">
        <v>146</v>
      </c>
      <c r="P191" s="472">
        <v>0.89300000000000002</v>
      </c>
      <c r="Q191" s="474" t="s">
        <v>146</v>
      </c>
      <c r="R191" s="474" t="s">
        <v>146</v>
      </c>
      <c r="S191" s="474" t="s">
        <v>146</v>
      </c>
      <c r="T191" s="474">
        <v>0.17399999999999999</v>
      </c>
      <c r="U191" s="474" t="s">
        <v>146</v>
      </c>
      <c r="V191" s="474">
        <v>0.17399999999999999</v>
      </c>
      <c r="W191" s="474"/>
      <c r="X191" s="474"/>
      <c r="Y191" s="474"/>
      <c r="Z191" s="474"/>
      <c r="AA191" s="474"/>
      <c r="AB191" s="475" t="s">
        <v>133</v>
      </c>
    </row>
    <row r="192" spans="1:28" ht="36">
      <c r="A192" s="62"/>
      <c r="B192" s="471"/>
      <c r="C192" s="471"/>
      <c r="D192" s="567"/>
      <c r="E192" s="555" t="s">
        <v>1049</v>
      </c>
      <c r="F192" s="475"/>
      <c r="G192" s="610" t="s">
        <v>528</v>
      </c>
      <c r="H192" s="474" t="s">
        <v>585</v>
      </c>
      <c r="I192" s="474" t="s">
        <v>0</v>
      </c>
      <c r="J192" s="472" t="s">
        <v>585</v>
      </c>
      <c r="K192" s="472" t="s">
        <v>585</v>
      </c>
      <c r="L192" s="525"/>
      <c r="M192" s="612" t="s">
        <v>1049</v>
      </c>
      <c r="N192" s="525"/>
      <c r="O192" s="472" t="s">
        <v>146</v>
      </c>
      <c r="P192" s="472" t="s">
        <v>146</v>
      </c>
      <c r="Q192" s="474" t="s">
        <v>146</v>
      </c>
      <c r="R192" s="474" t="s">
        <v>146</v>
      </c>
      <c r="S192" s="474" t="s">
        <v>146</v>
      </c>
      <c r="T192" s="474" t="s">
        <v>146</v>
      </c>
      <c r="U192" s="474" t="s">
        <v>146</v>
      </c>
      <c r="V192" s="474" t="s">
        <v>146</v>
      </c>
      <c r="W192" s="474"/>
      <c r="X192" s="474"/>
      <c r="Y192" s="474"/>
      <c r="Z192" s="474"/>
      <c r="AA192" s="474"/>
      <c r="AB192" s="471" t="s">
        <v>139</v>
      </c>
    </row>
    <row r="193" spans="1:28" ht="18">
      <c r="A193" s="62"/>
      <c r="B193" s="471"/>
      <c r="C193" s="471"/>
      <c r="D193" s="567"/>
      <c r="E193" s="555" t="s">
        <v>1049</v>
      </c>
      <c r="F193" s="475"/>
      <c r="G193" s="567"/>
      <c r="H193" s="474" t="s">
        <v>636</v>
      </c>
      <c r="I193" s="474" t="s">
        <v>0</v>
      </c>
      <c r="J193" s="472" t="s">
        <v>529</v>
      </c>
      <c r="K193" s="472" t="s">
        <v>636</v>
      </c>
      <c r="L193" s="525"/>
      <c r="M193" s="612" t="s">
        <v>1049</v>
      </c>
      <c r="N193" s="525"/>
      <c r="O193" s="472" t="s">
        <v>146</v>
      </c>
      <c r="P193" s="472" t="s">
        <v>146</v>
      </c>
      <c r="Q193" s="474" t="s">
        <v>146</v>
      </c>
      <c r="R193" s="474" t="s">
        <v>146</v>
      </c>
      <c r="S193" s="474" t="s">
        <v>146</v>
      </c>
      <c r="T193" s="474" t="s">
        <v>146</v>
      </c>
      <c r="U193" s="474" t="s">
        <v>146</v>
      </c>
      <c r="V193" s="474" t="s">
        <v>146</v>
      </c>
      <c r="W193" s="474"/>
      <c r="X193" s="474"/>
      <c r="Y193" s="474"/>
      <c r="Z193" s="474"/>
      <c r="AA193" s="474"/>
      <c r="AB193" s="471" t="s">
        <v>217</v>
      </c>
    </row>
    <row r="194" spans="1:28" ht="46.8">
      <c r="A194" s="63"/>
      <c r="B194" s="471"/>
      <c r="C194" s="471"/>
      <c r="D194" s="568"/>
      <c r="E194" s="555" t="s">
        <v>1049</v>
      </c>
      <c r="F194" s="475"/>
      <c r="G194" s="568"/>
      <c r="H194" s="474" t="s">
        <v>529</v>
      </c>
      <c r="I194" s="474" t="s">
        <v>0</v>
      </c>
      <c r="J194" s="472" t="s">
        <v>585</v>
      </c>
      <c r="K194" s="472" t="s">
        <v>636</v>
      </c>
      <c r="L194" s="525"/>
      <c r="M194" s="525"/>
      <c r="N194" s="612" t="s">
        <v>1049</v>
      </c>
      <c r="O194" s="472" t="s">
        <v>146</v>
      </c>
      <c r="P194" s="472" t="s">
        <v>146</v>
      </c>
      <c r="Q194" s="474" t="s">
        <v>146</v>
      </c>
      <c r="R194" s="474" t="s">
        <v>146</v>
      </c>
      <c r="S194" s="474" t="s">
        <v>146</v>
      </c>
      <c r="T194" s="474" t="s">
        <v>146</v>
      </c>
      <c r="U194" s="474" t="s">
        <v>146</v>
      </c>
      <c r="V194" s="474" t="s">
        <v>146</v>
      </c>
      <c r="W194" s="474"/>
      <c r="X194" s="474"/>
      <c r="Y194" s="474"/>
      <c r="Z194" s="474"/>
      <c r="AA194" s="474"/>
      <c r="AB194" s="480" t="s">
        <v>208</v>
      </c>
    </row>
    <row r="195" spans="1:28" ht="31.2">
      <c r="A195" s="924" t="s">
        <v>1090</v>
      </c>
      <c r="B195" s="471"/>
      <c r="C195" s="471"/>
      <c r="D195" s="610" t="s">
        <v>812</v>
      </c>
      <c r="E195" s="555" t="s">
        <v>1049</v>
      </c>
      <c r="F195" s="475"/>
      <c r="G195" s="610" t="s">
        <v>1085</v>
      </c>
      <c r="H195" s="474" t="s">
        <v>613</v>
      </c>
      <c r="I195" s="474" t="s">
        <v>0</v>
      </c>
      <c r="J195" s="474" t="s">
        <v>529</v>
      </c>
      <c r="K195" s="474" t="s">
        <v>613</v>
      </c>
      <c r="L195" s="474"/>
      <c r="M195" s="612" t="s">
        <v>1049</v>
      </c>
      <c r="N195" s="474"/>
      <c r="O195" s="472"/>
      <c r="P195" s="472"/>
      <c r="Q195" s="474" t="s">
        <v>146</v>
      </c>
      <c r="R195" s="474" t="s">
        <v>146</v>
      </c>
      <c r="S195" s="474" t="s">
        <v>146</v>
      </c>
      <c r="T195" s="474" t="s">
        <v>146</v>
      </c>
      <c r="U195" s="474" t="s">
        <v>146</v>
      </c>
      <c r="V195" s="474" t="s">
        <v>146</v>
      </c>
      <c r="W195" s="474"/>
      <c r="X195" s="474"/>
      <c r="Y195" s="474"/>
      <c r="Z195" s="474"/>
      <c r="AA195" s="474"/>
      <c r="AB195" s="480" t="s">
        <v>137</v>
      </c>
    </row>
    <row r="196" spans="1:28" ht="36">
      <c r="A196" s="859"/>
      <c r="B196" s="471"/>
      <c r="C196" s="471"/>
      <c r="D196" s="567"/>
      <c r="E196" s="555" t="s">
        <v>1049</v>
      </c>
      <c r="F196" s="475"/>
      <c r="G196" s="568"/>
      <c r="H196" s="474" t="s">
        <v>749</v>
      </c>
      <c r="I196" s="474" t="s">
        <v>0</v>
      </c>
      <c r="J196" s="472" t="s">
        <v>749</v>
      </c>
      <c r="K196" s="472" t="s">
        <v>749</v>
      </c>
      <c r="L196" s="525"/>
      <c r="M196" s="612" t="s">
        <v>1049</v>
      </c>
      <c r="N196" s="525"/>
      <c r="O196" s="472" t="s">
        <v>146</v>
      </c>
      <c r="P196" s="472" t="s">
        <v>146</v>
      </c>
      <c r="Q196" s="474" t="s">
        <v>146</v>
      </c>
      <c r="R196" s="474" t="s">
        <v>146</v>
      </c>
      <c r="S196" s="474" t="s">
        <v>146</v>
      </c>
      <c r="T196" s="474" t="s">
        <v>146</v>
      </c>
      <c r="U196" s="474" t="s">
        <v>146</v>
      </c>
      <c r="V196" s="474" t="s">
        <v>146</v>
      </c>
      <c r="W196" s="474"/>
      <c r="X196" s="474"/>
      <c r="Y196" s="474"/>
      <c r="Z196" s="474"/>
      <c r="AA196" s="474"/>
      <c r="AB196" s="471" t="s">
        <v>583</v>
      </c>
    </row>
    <row r="197" spans="1:28" ht="36">
      <c r="A197" s="62"/>
      <c r="B197" s="471"/>
      <c r="C197" s="471"/>
      <c r="D197" s="567"/>
      <c r="E197" s="555" t="s">
        <v>1049</v>
      </c>
      <c r="F197" s="475"/>
      <c r="G197" s="613" t="s">
        <v>530</v>
      </c>
      <c r="H197" s="474" t="s">
        <v>556</v>
      </c>
      <c r="I197" s="474" t="s">
        <v>0</v>
      </c>
      <c r="J197" s="472" t="s">
        <v>556</v>
      </c>
      <c r="K197" s="472" t="s">
        <v>556</v>
      </c>
      <c r="L197" s="525"/>
      <c r="M197" s="612" t="s">
        <v>1049</v>
      </c>
      <c r="N197" s="525"/>
      <c r="O197" s="472" t="s">
        <v>146</v>
      </c>
      <c r="P197" s="472" t="s">
        <v>146</v>
      </c>
      <c r="Q197" s="474" t="s">
        <v>146</v>
      </c>
      <c r="R197" s="474" t="s">
        <v>146</v>
      </c>
      <c r="S197" s="474" t="s">
        <v>146</v>
      </c>
      <c r="T197" s="474" t="s">
        <v>146</v>
      </c>
      <c r="U197" s="474" t="s">
        <v>146</v>
      </c>
      <c r="V197" s="474" t="s">
        <v>146</v>
      </c>
      <c r="W197" s="474"/>
      <c r="X197" s="474"/>
      <c r="Y197" s="474"/>
      <c r="Z197" s="474"/>
      <c r="AA197" s="474"/>
      <c r="AB197" s="471" t="s">
        <v>139</v>
      </c>
    </row>
    <row r="198" spans="1:28" ht="46.8">
      <c r="A198" s="62"/>
      <c r="B198" s="471"/>
      <c r="C198" s="471"/>
      <c r="D198" s="567"/>
      <c r="E198" s="555" t="s">
        <v>1049</v>
      </c>
      <c r="F198" s="475"/>
      <c r="G198" s="337"/>
      <c r="H198" s="474" t="s">
        <v>531</v>
      </c>
      <c r="I198" s="474" t="s">
        <v>0</v>
      </c>
      <c r="J198" s="472" t="s">
        <v>880</v>
      </c>
      <c r="K198" s="472" t="s">
        <v>880</v>
      </c>
      <c r="L198" s="525"/>
      <c r="M198" s="525"/>
      <c r="N198" s="612" t="s">
        <v>1049</v>
      </c>
      <c r="O198" s="472" t="s">
        <v>146</v>
      </c>
      <c r="P198" s="472" t="s">
        <v>146</v>
      </c>
      <c r="Q198" s="474" t="s">
        <v>146</v>
      </c>
      <c r="R198" s="474" t="s">
        <v>146</v>
      </c>
      <c r="S198" s="474" t="s">
        <v>146</v>
      </c>
      <c r="T198" s="474" t="s">
        <v>146</v>
      </c>
      <c r="U198" s="474" t="s">
        <v>146</v>
      </c>
      <c r="V198" s="474" t="s">
        <v>146</v>
      </c>
      <c r="W198" s="474"/>
      <c r="X198" s="474"/>
      <c r="Y198" s="474"/>
      <c r="Z198" s="474"/>
      <c r="AA198" s="474"/>
      <c r="AB198" s="480" t="s">
        <v>208</v>
      </c>
    </row>
    <row r="199" spans="1:28" ht="46.8">
      <c r="A199" s="62"/>
      <c r="B199" s="471"/>
      <c r="C199" s="471"/>
      <c r="D199" s="567"/>
      <c r="E199" s="555" t="s">
        <v>1049</v>
      </c>
      <c r="F199" s="475"/>
      <c r="G199" s="337"/>
      <c r="H199" s="474" t="s">
        <v>571</v>
      </c>
      <c r="I199" s="474" t="s">
        <v>0</v>
      </c>
      <c r="J199" s="472" t="s">
        <v>857</v>
      </c>
      <c r="K199" s="474" t="s">
        <v>1011</v>
      </c>
      <c r="L199" s="612" t="s">
        <v>1049</v>
      </c>
      <c r="M199" s="474"/>
      <c r="N199" s="474"/>
      <c r="O199" s="474">
        <v>2.75E-2</v>
      </c>
      <c r="P199" s="474">
        <v>1.2800000000000001E-2</v>
      </c>
      <c r="Q199" s="474" t="s">
        <v>146</v>
      </c>
      <c r="R199" s="474" t="s">
        <v>146</v>
      </c>
      <c r="S199" s="474" t="s">
        <v>146</v>
      </c>
      <c r="T199" s="474">
        <v>2.5000000000000001E-3</v>
      </c>
      <c r="U199" s="474" t="s">
        <v>146</v>
      </c>
      <c r="V199" s="474">
        <v>2.5000000000000001E-3</v>
      </c>
      <c r="W199" s="474"/>
      <c r="X199" s="474"/>
      <c r="Y199" s="474"/>
      <c r="Z199" s="474"/>
      <c r="AA199" s="474"/>
      <c r="AB199" s="488" t="s">
        <v>335</v>
      </c>
    </row>
    <row r="200" spans="1:28" ht="37.5" customHeight="1">
      <c r="A200" s="62"/>
      <c r="B200" s="471"/>
      <c r="C200" s="471"/>
      <c r="D200" s="596"/>
      <c r="E200" s="555" t="s">
        <v>1049</v>
      </c>
      <c r="F200" s="475"/>
      <c r="G200" s="337"/>
      <c r="H200" s="474" t="s">
        <v>531</v>
      </c>
      <c r="I200" s="474" t="s">
        <v>0</v>
      </c>
      <c r="J200" s="472" t="s">
        <v>964</v>
      </c>
      <c r="K200" s="518" t="s">
        <v>991</v>
      </c>
      <c r="L200" s="518"/>
      <c r="M200" s="518"/>
      <c r="N200" s="612" t="s">
        <v>1049</v>
      </c>
      <c r="O200" s="472" t="s">
        <v>146</v>
      </c>
      <c r="P200" s="472">
        <v>0.02</v>
      </c>
      <c r="Q200" s="474" t="s">
        <v>146</v>
      </c>
      <c r="R200" s="474" t="s">
        <v>146</v>
      </c>
      <c r="S200" s="474" t="s">
        <v>146</v>
      </c>
      <c r="T200" s="474">
        <v>0.02</v>
      </c>
      <c r="U200" s="474" t="s">
        <v>146</v>
      </c>
      <c r="V200" s="474">
        <v>0.02</v>
      </c>
      <c r="W200" s="474"/>
      <c r="X200" s="474"/>
      <c r="Y200" s="474"/>
      <c r="Z200" s="474"/>
      <c r="AA200" s="474"/>
      <c r="AB200" s="471" t="s">
        <v>162</v>
      </c>
    </row>
    <row r="201" spans="1:28" ht="36">
      <c r="A201" s="62"/>
      <c r="B201" s="598"/>
      <c r="C201" s="598"/>
      <c r="D201" s="596"/>
      <c r="E201" s="555" t="s">
        <v>1049</v>
      </c>
      <c r="F201" s="598"/>
      <c r="G201" s="613" t="s">
        <v>533</v>
      </c>
      <c r="H201" s="487">
        <v>4</v>
      </c>
      <c r="I201" s="474" t="s">
        <v>0</v>
      </c>
      <c r="J201" s="599" t="s">
        <v>857</v>
      </c>
      <c r="K201" s="599">
        <v>4.3099999999999996</v>
      </c>
      <c r="L201" s="599"/>
      <c r="M201" s="599"/>
      <c r="N201" s="612" t="s">
        <v>1049</v>
      </c>
      <c r="O201" s="599" t="s">
        <v>146</v>
      </c>
      <c r="P201" s="599">
        <v>1.4999999999999999E-2</v>
      </c>
      <c r="Q201" s="474" t="s">
        <v>146</v>
      </c>
      <c r="R201" s="474" t="s">
        <v>146</v>
      </c>
      <c r="S201" s="474" t="s">
        <v>146</v>
      </c>
      <c r="T201" s="474">
        <v>1E-3</v>
      </c>
      <c r="U201" s="474" t="s">
        <v>146</v>
      </c>
      <c r="V201" s="474">
        <v>1E-3</v>
      </c>
      <c r="W201" s="474"/>
      <c r="X201" s="474"/>
      <c r="Y201" s="474"/>
      <c r="Z201" s="474"/>
      <c r="AA201" s="474"/>
      <c r="AB201" s="482" t="s">
        <v>970</v>
      </c>
    </row>
    <row r="202" spans="1:28" ht="46.8">
      <c r="A202" s="62"/>
      <c r="B202" s="598"/>
      <c r="C202" s="598"/>
      <c r="D202" s="596"/>
      <c r="E202" s="555" t="s">
        <v>1049</v>
      </c>
      <c r="F202" s="598"/>
      <c r="G202" s="609"/>
      <c r="H202" s="474" t="s">
        <v>570</v>
      </c>
      <c r="I202" s="474" t="s">
        <v>0</v>
      </c>
      <c r="J202" s="599" t="s">
        <v>883</v>
      </c>
      <c r="K202" s="599">
        <v>4.6399999999999997</v>
      </c>
      <c r="L202" s="599"/>
      <c r="M202" s="612" t="s">
        <v>1049</v>
      </c>
      <c r="N202" s="599"/>
      <c r="O202" s="599" t="s">
        <v>146</v>
      </c>
      <c r="P202" s="599" t="s">
        <v>146</v>
      </c>
      <c r="Q202" s="599" t="s">
        <v>146</v>
      </c>
      <c r="R202" s="599" t="s">
        <v>146</v>
      </c>
      <c r="S202" s="599" t="s">
        <v>146</v>
      </c>
      <c r="T202" s="599" t="s">
        <v>146</v>
      </c>
      <c r="U202" s="599" t="s">
        <v>146</v>
      </c>
      <c r="V202" s="599" t="s">
        <v>146</v>
      </c>
      <c r="W202" s="633"/>
      <c r="X202" s="633"/>
      <c r="Y202" s="633"/>
      <c r="Z202" s="633"/>
      <c r="AA202" s="633"/>
      <c r="AB202" s="486" t="s">
        <v>335</v>
      </c>
    </row>
    <row r="203" spans="1:28" ht="18">
      <c r="A203" s="859" t="s">
        <v>1090</v>
      </c>
      <c r="B203" s="471"/>
      <c r="C203" s="471"/>
      <c r="D203" s="569" t="s">
        <v>221</v>
      </c>
      <c r="E203" s="555" t="s">
        <v>1049</v>
      </c>
      <c r="F203" s="524"/>
      <c r="G203" s="337"/>
      <c r="H203" s="474" t="s">
        <v>577</v>
      </c>
      <c r="I203" s="474" t="s">
        <v>0</v>
      </c>
      <c r="J203" s="472" t="s">
        <v>577</v>
      </c>
      <c r="K203" s="472" t="s">
        <v>577</v>
      </c>
      <c r="L203" s="525"/>
      <c r="M203" s="612" t="s">
        <v>1049</v>
      </c>
      <c r="N203" s="525"/>
      <c r="O203" s="474" t="s">
        <v>146</v>
      </c>
      <c r="P203" s="474" t="s">
        <v>146</v>
      </c>
      <c r="Q203" s="474" t="s">
        <v>146</v>
      </c>
      <c r="R203" s="474" t="s">
        <v>146</v>
      </c>
      <c r="S203" s="474" t="s">
        <v>146</v>
      </c>
      <c r="T203" s="474" t="s">
        <v>146</v>
      </c>
      <c r="U203" s="474" t="s">
        <v>146</v>
      </c>
      <c r="V203" s="474" t="s">
        <v>146</v>
      </c>
      <c r="W203" s="474"/>
      <c r="X203" s="474"/>
      <c r="Y203" s="474"/>
      <c r="Z203" s="474"/>
      <c r="AA203" s="474"/>
      <c r="AB203" s="471" t="s">
        <v>157</v>
      </c>
    </row>
    <row r="204" spans="1:28" ht="36">
      <c r="A204" s="859"/>
      <c r="B204" s="471"/>
      <c r="C204" s="471"/>
      <c r="D204" s="564"/>
      <c r="E204" s="555" t="s">
        <v>1049</v>
      </c>
      <c r="F204" s="524"/>
      <c r="G204" s="609"/>
      <c r="H204" s="483" t="s">
        <v>577</v>
      </c>
      <c r="I204" s="474" t="s">
        <v>0</v>
      </c>
      <c r="J204" s="472" t="s">
        <v>577</v>
      </c>
      <c r="K204" s="472" t="s">
        <v>577</v>
      </c>
      <c r="L204" s="525"/>
      <c r="M204" s="612" t="s">
        <v>1049</v>
      </c>
      <c r="N204" s="525"/>
      <c r="O204" s="483" t="s">
        <v>146</v>
      </c>
      <c r="P204" s="483" t="s">
        <v>146</v>
      </c>
      <c r="Q204" s="474" t="s">
        <v>146</v>
      </c>
      <c r="R204" s="474" t="s">
        <v>146</v>
      </c>
      <c r="S204" s="474" t="s">
        <v>146</v>
      </c>
      <c r="T204" s="474" t="s">
        <v>146</v>
      </c>
      <c r="U204" s="474" t="s">
        <v>146</v>
      </c>
      <c r="V204" s="474" t="s">
        <v>146</v>
      </c>
      <c r="W204" s="474"/>
      <c r="X204" s="474"/>
      <c r="Y204" s="474"/>
      <c r="Z204" s="474"/>
      <c r="AA204" s="474"/>
      <c r="AB204" s="475" t="s">
        <v>143</v>
      </c>
    </row>
    <row r="205" spans="1:28" ht="36">
      <c r="A205" s="62"/>
      <c r="B205" s="471"/>
      <c r="C205" s="471"/>
      <c r="D205" s="471" t="s">
        <v>726</v>
      </c>
      <c r="E205" s="555" t="s">
        <v>1049</v>
      </c>
      <c r="F205" s="524"/>
      <c r="G205" s="475" t="s">
        <v>727</v>
      </c>
      <c r="H205" s="483" t="s">
        <v>598</v>
      </c>
      <c r="I205" s="474" t="s">
        <v>0</v>
      </c>
      <c r="J205" s="472" t="s">
        <v>870</v>
      </c>
      <c r="K205" s="472" t="s">
        <v>987</v>
      </c>
      <c r="L205" s="525"/>
      <c r="M205" s="525"/>
      <c r="N205" s="612" t="s">
        <v>1049</v>
      </c>
      <c r="O205" s="472" t="s">
        <v>146</v>
      </c>
      <c r="P205" s="472" t="s">
        <v>146</v>
      </c>
      <c r="Q205" s="474" t="s">
        <v>146</v>
      </c>
      <c r="R205" s="474" t="s">
        <v>146</v>
      </c>
      <c r="S205" s="474" t="s">
        <v>146</v>
      </c>
      <c r="T205" s="474" t="s">
        <v>146</v>
      </c>
      <c r="U205" s="474" t="s">
        <v>146</v>
      </c>
      <c r="V205" s="474" t="s">
        <v>146</v>
      </c>
      <c r="W205" s="474"/>
      <c r="X205" s="474"/>
      <c r="Y205" s="474"/>
      <c r="Z205" s="474"/>
      <c r="AA205" s="474"/>
      <c r="AB205" s="475" t="s">
        <v>129</v>
      </c>
    </row>
    <row r="206" spans="1:28" ht="18">
      <c r="A206" s="62"/>
      <c r="B206" s="471"/>
      <c r="C206" s="471"/>
      <c r="D206" s="471" t="s">
        <v>216</v>
      </c>
      <c r="E206" s="555" t="s">
        <v>1049</v>
      </c>
      <c r="F206" s="524"/>
      <c r="G206" s="613" t="s">
        <v>530</v>
      </c>
      <c r="H206" s="474" t="s">
        <v>677</v>
      </c>
      <c r="I206" s="474" t="s">
        <v>0</v>
      </c>
      <c r="J206" s="472" t="s">
        <v>768</v>
      </c>
      <c r="K206" s="472" t="s">
        <v>768</v>
      </c>
      <c r="L206" s="525"/>
      <c r="M206" s="525"/>
      <c r="N206" s="612" t="s">
        <v>1049</v>
      </c>
      <c r="O206" s="472" t="s">
        <v>146</v>
      </c>
      <c r="P206" s="472" t="s">
        <v>146</v>
      </c>
      <c r="Q206" s="474" t="s">
        <v>146</v>
      </c>
      <c r="R206" s="474" t="s">
        <v>146</v>
      </c>
      <c r="S206" s="474" t="s">
        <v>146</v>
      </c>
      <c r="T206" s="474" t="s">
        <v>146</v>
      </c>
      <c r="U206" s="474" t="s">
        <v>146</v>
      </c>
      <c r="V206" s="474" t="s">
        <v>146</v>
      </c>
      <c r="W206" s="474"/>
      <c r="X206" s="474"/>
      <c r="Y206" s="474"/>
      <c r="Z206" s="474"/>
      <c r="AA206" s="474"/>
      <c r="AB206" s="475" t="s">
        <v>217</v>
      </c>
    </row>
    <row r="207" spans="1:28" ht="54">
      <c r="A207" s="62"/>
      <c r="B207" s="471"/>
      <c r="C207" s="471"/>
      <c r="D207" s="471" t="s">
        <v>218</v>
      </c>
      <c r="E207" s="554" t="s">
        <v>1049</v>
      </c>
      <c r="F207" s="524"/>
      <c r="G207" s="609"/>
      <c r="H207" s="474" t="s">
        <v>665</v>
      </c>
      <c r="I207" s="474" t="s">
        <v>0</v>
      </c>
      <c r="J207" s="472" t="s">
        <v>920</v>
      </c>
      <c r="K207" s="472" t="s">
        <v>1060</v>
      </c>
      <c r="L207" s="525"/>
      <c r="M207" s="525"/>
      <c r="N207" s="612" t="s">
        <v>1049</v>
      </c>
      <c r="O207" s="474" t="s">
        <v>146</v>
      </c>
      <c r="P207" s="474" t="s">
        <v>1061</v>
      </c>
      <c r="Q207" s="474" t="s">
        <v>666</v>
      </c>
      <c r="R207" s="474" t="s">
        <v>666</v>
      </c>
      <c r="S207" s="474" t="s">
        <v>666</v>
      </c>
      <c r="T207" s="474" t="s">
        <v>667</v>
      </c>
      <c r="U207" s="474" t="s">
        <v>666</v>
      </c>
      <c r="V207" s="474" t="s">
        <v>667</v>
      </c>
      <c r="W207" s="474"/>
      <c r="X207" s="474"/>
      <c r="Y207" s="474"/>
      <c r="Z207" s="474"/>
      <c r="AA207" s="474"/>
      <c r="AB207" s="471" t="s">
        <v>145</v>
      </c>
    </row>
    <row r="208" spans="1:28" ht="36">
      <c r="A208" s="62"/>
      <c r="B208" s="471"/>
      <c r="C208" s="471"/>
      <c r="D208" s="471" t="s">
        <v>1121</v>
      </c>
      <c r="E208" s="554"/>
      <c r="F208" s="554" t="s">
        <v>1049</v>
      </c>
      <c r="G208" s="475" t="s">
        <v>664</v>
      </c>
      <c r="H208" s="474" t="s">
        <v>577</v>
      </c>
      <c r="I208" s="474" t="s">
        <v>0</v>
      </c>
      <c r="J208" s="472" t="s">
        <v>860</v>
      </c>
      <c r="K208" s="472" t="s">
        <v>860</v>
      </c>
      <c r="L208" s="612" t="s">
        <v>1049</v>
      </c>
      <c r="M208" s="525"/>
      <c r="N208" s="525"/>
      <c r="O208" s="474" t="s">
        <v>146</v>
      </c>
      <c r="P208" s="474" t="s">
        <v>146</v>
      </c>
      <c r="Q208" s="474" t="s">
        <v>146</v>
      </c>
      <c r="R208" s="474" t="s">
        <v>146</v>
      </c>
      <c r="S208" s="474" t="s">
        <v>146</v>
      </c>
      <c r="T208" s="474" t="s">
        <v>146</v>
      </c>
      <c r="U208" s="474" t="s">
        <v>146</v>
      </c>
      <c r="V208" s="474" t="s">
        <v>146</v>
      </c>
      <c r="W208" s="474"/>
      <c r="X208" s="474"/>
      <c r="Y208" s="474"/>
      <c r="Z208" s="474"/>
      <c r="AA208" s="474"/>
      <c r="AB208" s="471" t="s">
        <v>145</v>
      </c>
    </row>
    <row r="209" spans="1:28" ht="54">
      <c r="A209" s="63"/>
      <c r="B209" s="471"/>
      <c r="C209" s="471"/>
      <c r="D209" s="471" t="s">
        <v>220</v>
      </c>
      <c r="E209" s="555" t="s">
        <v>1049</v>
      </c>
      <c r="F209" s="524"/>
      <c r="G209" s="475" t="s">
        <v>586</v>
      </c>
      <c r="H209" s="474" t="s">
        <v>653</v>
      </c>
      <c r="I209" s="474" t="s">
        <v>0</v>
      </c>
      <c r="J209" s="472" t="s">
        <v>653</v>
      </c>
      <c r="K209" s="521" t="s">
        <v>653</v>
      </c>
      <c r="L209" s="525"/>
      <c r="M209" s="612" t="s">
        <v>1049</v>
      </c>
      <c r="N209" s="525"/>
      <c r="O209" s="472" t="s">
        <v>146</v>
      </c>
      <c r="P209" s="472">
        <v>5.5E-2</v>
      </c>
      <c r="Q209" s="474" t="s">
        <v>146</v>
      </c>
      <c r="R209" s="474" t="s">
        <v>146</v>
      </c>
      <c r="S209" s="474" t="s">
        <v>146</v>
      </c>
      <c r="T209" s="474">
        <v>5.5E-2</v>
      </c>
      <c r="U209" s="474" t="s">
        <v>146</v>
      </c>
      <c r="V209" s="474">
        <v>5.5E-2</v>
      </c>
      <c r="W209" s="474"/>
      <c r="X209" s="474"/>
      <c r="Y209" s="474"/>
      <c r="Z209" s="474"/>
      <c r="AA209" s="474"/>
      <c r="AB209" s="482" t="s">
        <v>185</v>
      </c>
    </row>
    <row r="210" spans="1:28" ht="18.75" customHeight="1">
      <c r="A210" s="924" t="s">
        <v>82</v>
      </c>
      <c r="B210" s="471"/>
      <c r="C210" s="471"/>
      <c r="D210" s="588" t="s">
        <v>371</v>
      </c>
      <c r="E210" s="588"/>
      <c r="F210" s="588"/>
      <c r="G210" s="550"/>
      <c r="H210" s="551"/>
      <c r="I210" s="551"/>
      <c r="J210" s="547"/>
      <c r="K210" s="547"/>
      <c r="L210" s="547"/>
      <c r="M210" s="547"/>
      <c r="N210" s="547"/>
      <c r="O210" s="547"/>
      <c r="P210" s="547"/>
      <c r="Q210" s="551"/>
      <c r="R210" s="551"/>
      <c r="S210" s="551"/>
      <c r="T210" s="551"/>
      <c r="U210" s="551"/>
      <c r="V210" s="551"/>
      <c r="W210" s="551"/>
      <c r="X210" s="551"/>
      <c r="Y210" s="551"/>
      <c r="Z210" s="551"/>
      <c r="AA210" s="551"/>
      <c r="AB210" s="589"/>
    </row>
    <row r="211" spans="1:28" ht="36">
      <c r="A211" s="859"/>
      <c r="B211" s="471"/>
      <c r="C211" s="471"/>
      <c r="D211" s="600" t="s">
        <v>298</v>
      </c>
      <c r="E211" s="612" t="s">
        <v>1049</v>
      </c>
      <c r="F211" s="600"/>
      <c r="G211" s="597" t="s">
        <v>780</v>
      </c>
      <c r="H211" s="205" t="s">
        <v>781</v>
      </c>
      <c r="I211" s="205" t="s">
        <v>387</v>
      </c>
      <c r="J211" s="594" t="s">
        <v>781</v>
      </c>
      <c r="K211" s="594" t="s">
        <v>781</v>
      </c>
      <c r="L211" s="594"/>
      <c r="M211" s="612" t="s">
        <v>1049</v>
      </c>
      <c r="N211" s="594"/>
      <c r="O211" s="594" t="s">
        <v>146</v>
      </c>
      <c r="P211" s="594" t="s">
        <v>146</v>
      </c>
      <c r="Q211" s="205" t="s">
        <v>146</v>
      </c>
      <c r="R211" s="205" t="s">
        <v>146</v>
      </c>
      <c r="S211" s="205" t="s">
        <v>146</v>
      </c>
      <c r="T211" s="205" t="s">
        <v>146</v>
      </c>
      <c r="U211" s="205" t="s">
        <v>146</v>
      </c>
      <c r="V211" s="205" t="s">
        <v>146</v>
      </c>
      <c r="W211" s="205"/>
      <c r="X211" s="205"/>
      <c r="Y211" s="205"/>
      <c r="Z211" s="205"/>
      <c r="AA211" s="205"/>
      <c r="AB211" s="600" t="s">
        <v>139</v>
      </c>
    </row>
    <row r="212" spans="1:28" ht="36">
      <c r="A212" s="859"/>
      <c r="B212" s="471"/>
      <c r="C212" s="471"/>
      <c r="D212" s="475" t="s">
        <v>813</v>
      </c>
      <c r="E212" s="555" t="s">
        <v>1049</v>
      </c>
      <c r="F212" s="475"/>
      <c r="G212" s="610" t="s">
        <v>528</v>
      </c>
      <c r="H212" s="474" t="s">
        <v>613</v>
      </c>
      <c r="I212" s="474" t="s">
        <v>387</v>
      </c>
      <c r="J212" s="472" t="s">
        <v>894</v>
      </c>
      <c r="K212" s="472" t="s">
        <v>975</v>
      </c>
      <c r="L212" s="525"/>
      <c r="M212" s="525"/>
      <c r="N212" s="612" t="s">
        <v>1049</v>
      </c>
      <c r="O212" s="472" t="s">
        <v>146</v>
      </c>
      <c r="P212" s="472" t="s">
        <v>146</v>
      </c>
      <c r="Q212" s="474" t="s">
        <v>146</v>
      </c>
      <c r="R212" s="474" t="s">
        <v>146</v>
      </c>
      <c r="S212" s="474" t="s">
        <v>146</v>
      </c>
      <c r="T212" s="474">
        <v>2.6</v>
      </c>
      <c r="U212" s="474" t="s">
        <v>146</v>
      </c>
      <c r="V212" s="474">
        <v>2.6</v>
      </c>
      <c r="W212" s="474"/>
      <c r="X212" s="474"/>
      <c r="Y212" s="474"/>
      <c r="Z212" s="474"/>
      <c r="AA212" s="474"/>
      <c r="AB212" s="475" t="s">
        <v>139</v>
      </c>
    </row>
    <row r="213" spans="1:28" ht="64.8">
      <c r="A213" s="62"/>
      <c r="B213" s="471"/>
      <c r="C213" s="471"/>
      <c r="D213" s="471" t="s">
        <v>517</v>
      </c>
      <c r="E213" s="555" t="s">
        <v>1049</v>
      </c>
      <c r="F213" s="524"/>
      <c r="G213" s="568"/>
      <c r="H213" s="498" t="s">
        <v>529</v>
      </c>
      <c r="I213" s="498" t="s">
        <v>160</v>
      </c>
      <c r="J213" s="498" t="s">
        <v>965</v>
      </c>
      <c r="K213" s="498" t="s">
        <v>965</v>
      </c>
      <c r="L213" s="498"/>
      <c r="M213" s="625" t="s">
        <v>1049</v>
      </c>
      <c r="N213" s="498"/>
      <c r="O213" s="498" t="s">
        <v>146</v>
      </c>
      <c r="P213" s="498">
        <v>2.5499999999999998E-2</v>
      </c>
      <c r="Q213" s="498" t="s">
        <v>146</v>
      </c>
      <c r="R213" s="498" t="s">
        <v>146</v>
      </c>
      <c r="S213" s="498" t="s">
        <v>146</v>
      </c>
      <c r="T213" s="498">
        <v>0.06</v>
      </c>
      <c r="U213" s="498" t="s">
        <v>146</v>
      </c>
      <c r="V213" s="498">
        <v>0.06</v>
      </c>
      <c r="W213" s="498"/>
      <c r="X213" s="498"/>
      <c r="Y213" s="498"/>
      <c r="Z213" s="498"/>
      <c r="AA213" s="498"/>
      <c r="AB213" s="504" t="s">
        <v>160</v>
      </c>
    </row>
    <row r="214" spans="1:28" ht="36">
      <c r="A214" s="62"/>
      <c r="B214" s="471"/>
      <c r="C214" s="471"/>
      <c r="D214" s="613" t="s">
        <v>552</v>
      </c>
      <c r="E214" s="555" t="s">
        <v>1049</v>
      </c>
      <c r="F214" s="505"/>
      <c r="G214" s="613" t="s">
        <v>553</v>
      </c>
      <c r="H214" s="498" t="s">
        <v>554</v>
      </c>
      <c r="I214" s="498" t="s">
        <v>160</v>
      </c>
      <c r="J214" s="498" t="s">
        <v>939</v>
      </c>
      <c r="K214" s="498" t="s">
        <v>536</v>
      </c>
      <c r="L214" s="625" t="s">
        <v>1049</v>
      </c>
      <c r="M214" s="498"/>
      <c r="N214" s="498"/>
      <c r="O214" s="498" t="s">
        <v>146</v>
      </c>
      <c r="P214" s="498" t="s">
        <v>146</v>
      </c>
      <c r="Q214" s="498" t="s">
        <v>146</v>
      </c>
      <c r="R214" s="498" t="s">
        <v>146</v>
      </c>
      <c r="S214" s="498" t="s">
        <v>146</v>
      </c>
      <c r="T214" s="498" t="s">
        <v>146</v>
      </c>
      <c r="U214" s="498" t="s">
        <v>146</v>
      </c>
      <c r="V214" s="498" t="s">
        <v>146</v>
      </c>
      <c r="W214" s="498"/>
      <c r="X214" s="498"/>
      <c r="Y214" s="498"/>
      <c r="Z214" s="498"/>
      <c r="AA214" s="498"/>
      <c r="AB214" s="504" t="s">
        <v>160</v>
      </c>
    </row>
    <row r="215" spans="1:28" ht="36">
      <c r="A215" s="62"/>
      <c r="B215" s="471"/>
      <c r="C215" s="471"/>
      <c r="D215" s="337"/>
      <c r="E215" s="505"/>
      <c r="F215" s="555" t="s">
        <v>1049</v>
      </c>
      <c r="G215" s="337"/>
      <c r="H215" s="474" t="s">
        <v>554</v>
      </c>
      <c r="I215" s="474" t="s">
        <v>0</v>
      </c>
      <c r="J215" s="472" t="s">
        <v>857</v>
      </c>
      <c r="K215" s="472" t="s">
        <v>857</v>
      </c>
      <c r="L215" s="612" t="s">
        <v>1049</v>
      </c>
      <c r="M215" s="525"/>
      <c r="N215" s="525"/>
      <c r="O215" s="474" t="s">
        <v>146</v>
      </c>
      <c r="P215" s="474" t="s">
        <v>146</v>
      </c>
      <c r="Q215" s="474" t="s">
        <v>146</v>
      </c>
      <c r="R215" s="474" t="s">
        <v>146</v>
      </c>
      <c r="S215" s="474" t="s">
        <v>146</v>
      </c>
      <c r="T215" s="474" t="s">
        <v>146</v>
      </c>
      <c r="U215" s="474" t="s">
        <v>146</v>
      </c>
      <c r="V215" s="474" t="s">
        <v>146</v>
      </c>
      <c r="W215" s="474"/>
      <c r="X215" s="474"/>
      <c r="Y215" s="474"/>
      <c r="Z215" s="474"/>
      <c r="AA215" s="474"/>
      <c r="AB215" s="475" t="s">
        <v>157</v>
      </c>
    </row>
    <row r="216" spans="1:28" ht="36">
      <c r="A216" s="62"/>
      <c r="B216" s="471"/>
      <c r="C216" s="471"/>
      <c r="D216" s="337"/>
      <c r="E216" s="555" t="s">
        <v>1049</v>
      </c>
      <c r="F216" s="505"/>
      <c r="G216" s="337"/>
      <c r="H216" s="474" t="s">
        <v>554</v>
      </c>
      <c r="I216" s="474" t="s">
        <v>0</v>
      </c>
      <c r="J216" s="472" t="s">
        <v>860</v>
      </c>
      <c r="K216" s="472" t="s">
        <v>554</v>
      </c>
      <c r="L216" s="525"/>
      <c r="M216" s="612" t="s">
        <v>1049</v>
      </c>
      <c r="N216" s="525"/>
      <c r="O216" s="472" t="s">
        <v>146</v>
      </c>
      <c r="P216" s="472" t="s">
        <v>146</v>
      </c>
      <c r="Q216" s="474" t="s">
        <v>146</v>
      </c>
      <c r="R216" s="474" t="s">
        <v>146</v>
      </c>
      <c r="S216" s="474" t="s">
        <v>146</v>
      </c>
      <c r="T216" s="474" t="s">
        <v>146</v>
      </c>
      <c r="U216" s="474" t="s">
        <v>146</v>
      </c>
      <c r="V216" s="474" t="s">
        <v>146</v>
      </c>
      <c r="W216" s="474"/>
      <c r="X216" s="474"/>
      <c r="Y216" s="474"/>
      <c r="Z216" s="474"/>
      <c r="AA216" s="474"/>
      <c r="AB216" s="475" t="s">
        <v>139</v>
      </c>
    </row>
    <row r="217" spans="1:28" ht="36">
      <c r="A217" s="62"/>
      <c r="B217" s="471"/>
      <c r="C217" s="471"/>
      <c r="D217" s="337"/>
      <c r="E217" s="612" t="s">
        <v>1049</v>
      </c>
      <c r="F217" s="505"/>
      <c r="G217" s="337"/>
      <c r="H217" s="473" t="s">
        <v>554</v>
      </c>
      <c r="I217" s="474" t="s">
        <v>0</v>
      </c>
      <c r="J217" s="472" t="s">
        <v>855</v>
      </c>
      <c r="K217" s="472" t="s">
        <v>536</v>
      </c>
      <c r="L217" s="612" t="s">
        <v>1049</v>
      </c>
      <c r="M217" s="525"/>
      <c r="N217" s="525"/>
      <c r="O217" s="474" t="s">
        <v>146</v>
      </c>
      <c r="P217" s="474" t="s">
        <v>146</v>
      </c>
      <c r="Q217" s="474" t="s">
        <v>146</v>
      </c>
      <c r="R217" s="474" t="s">
        <v>146</v>
      </c>
      <c r="S217" s="474" t="s">
        <v>146</v>
      </c>
      <c r="T217" s="474" t="s">
        <v>146</v>
      </c>
      <c r="U217" s="474" t="s">
        <v>146</v>
      </c>
      <c r="V217" s="474" t="s">
        <v>146</v>
      </c>
      <c r="W217" s="474"/>
      <c r="X217" s="474"/>
      <c r="Y217" s="474"/>
      <c r="Z217" s="474"/>
      <c r="AA217" s="474"/>
      <c r="AB217" s="475" t="s">
        <v>133</v>
      </c>
    </row>
    <row r="218" spans="1:28" ht="18">
      <c r="A218" s="63"/>
      <c r="B218" s="471"/>
      <c r="C218" s="471"/>
      <c r="D218" s="609"/>
      <c r="E218" s="555" t="s">
        <v>1049</v>
      </c>
      <c r="F218" s="505"/>
      <c r="G218" s="609"/>
      <c r="H218" s="473" t="s">
        <v>554</v>
      </c>
      <c r="I218" s="474" t="s">
        <v>0</v>
      </c>
      <c r="J218" s="472" t="s">
        <v>861</v>
      </c>
      <c r="K218" s="472" t="s">
        <v>536</v>
      </c>
      <c r="L218" s="612" t="s">
        <v>1049</v>
      </c>
      <c r="M218" s="525"/>
      <c r="N218" s="525"/>
      <c r="O218" s="472" t="s">
        <v>146</v>
      </c>
      <c r="P218" s="472" t="s">
        <v>146</v>
      </c>
      <c r="Q218" s="474" t="s">
        <v>146</v>
      </c>
      <c r="R218" s="474" t="s">
        <v>146</v>
      </c>
      <c r="S218" s="474" t="s">
        <v>146</v>
      </c>
      <c r="T218" s="474" t="s">
        <v>146</v>
      </c>
      <c r="U218" s="474" t="s">
        <v>146</v>
      </c>
      <c r="V218" s="474" t="s">
        <v>146</v>
      </c>
      <c r="W218" s="474"/>
      <c r="X218" s="474"/>
      <c r="Y218" s="474"/>
      <c r="Z218" s="474"/>
      <c r="AA218" s="474"/>
      <c r="AB218" s="475" t="s">
        <v>217</v>
      </c>
    </row>
    <row r="219" spans="1:28" ht="36">
      <c r="A219" s="924" t="s">
        <v>1093</v>
      </c>
      <c r="B219" s="471"/>
      <c r="C219" s="471"/>
      <c r="D219" s="613" t="s">
        <v>1094</v>
      </c>
      <c r="E219" s="555" t="s">
        <v>1049</v>
      </c>
      <c r="F219" s="505"/>
      <c r="G219" s="613" t="s">
        <v>1095</v>
      </c>
      <c r="H219" s="474" t="s">
        <v>554</v>
      </c>
      <c r="I219" s="474" t="s">
        <v>0</v>
      </c>
      <c r="J219" s="472" t="s">
        <v>554</v>
      </c>
      <c r="K219" s="472" t="s">
        <v>554</v>
      </c>
      <c r="L219" s="525"/>
      <c r="M219" s="612" t="s">
        <v>1049</v>
      </c>
      <c r="N219" s="525"/>
      <c r="O219" s="474" t="s">
        <v>146</v>
      </c>
      <c r="P219" s="474" t="s">
        <v>146</v>
      </c>
      <c r="Q219" s="474" t="s">
        <v>146</v>
      </c>
      <c r="R219" s="474" t="s">
        <v>146</v>
      </c>
      <c r="S219" s="474" t="s">
        <v>146</v>
      </c>
      <c r="T219" s="474" t="s">
        <v>146</v>
      </c>
      <c r="U219" s="474" t="s">
        <v>146</v>
      </c>
      <c r="V219" s="474" t="s">
        <v>146</v>
      </c>
      <c r="W219" s="474"/>
      <c r="X219" s="474"/>
      <c r="Y219" s="474"/>
      <c r="Z219" s="474"/>
      <c r="AA219" s="474"/>
      <c r="AB219" s="475" t="s">
        <v>145</v>
      </c>
    </row>
    <row r="220" spans="1:28" ht="36">
      <c r="A220" s="859"/>
      <c r="B220" s="471"/>
      <c r="C220" s="471"/>
      <c r="D220" s="337"/>
      <c r="E220" s="555" t="s">
        <v>1049</v>
      </c>
      <c r="F220" s="505"/>
      <c r="G220" s="337"/>
      <c r="H220" s="473" t="s">
        <v>554</v>
      </c>
      <c r="I220" s="474" t="s">
        <v>0</v>
      </c>
      <c r="J220" s="472" t="s">
        <v>554</v>
      </c>
      <c r="K220" s="472" t="s">
        <v>554</v>
      </c>
      <c r="L220" s="525"/>
      <c r="M220" s="612" t="s">
        <v>1049</v>
      </c>
      <c r="N220" s="525"/>
      <c r="O220" s="483" t="s">
        <v>146</v>
      </c>
      <c r="P220" s="483" t="s">
        <v>146</v>
      </c>
      <c r="Q220" s="474" t="s">
        <v>146</v>
      </c>
      <c r="R220" s="474" t="s">
        <v>146</v>
      </c>
      <c r="S220" s="474" t="s">
        <v>146</v>
      </c>
      <c r="T220" s="474" t="s">
        <v>146</v>
      </c>
      <c r="U220" s="474" t="s">
        <v>146</v>
      </c>
      <c r="V220" s="474" t="s">
        <v>146</v>
      </c>
      <c r="W220" s="474"/>
      <c r="X220" s="474"/>
      <c r="Y220" s="474"/>
      <c r="Z220" s="474"/>
      <c r="AA220" s="474"/>
      <c r="AB220" s="475" t="s">
        <v>143</v>
      </c>
    </row>
    <row r="221" spans="1:28" ht="36">
      <c r="A221" s="62"/>
      <c r="B221" s="471"/>
      <c r="C221" s="471"/>
      <c r="D221" s="337"/>
      <c r="E221" s="555" t="s">
        <v>1049</v>
      </c>
      <c r="F221" s="505"/>
      <c r="G221" s="337"/>
      <c r="H221" s="473" t="s">
        <v>554</v>
      </c>
      <c r="I221" s="483" t="s">
        <v>0</v>
      </c>
      <c r="J221" s="472" t="s">
        <v>536</v>
      </c>
      <c r="K221" s="472" t="s">
        <v>536</v>
      </c>
      <c r="L221" s="612" t="s">
        <v>1049</v>
      </c>
      <c r="M221" s="525"/>
      <c r="N221" s="525"/>
      <c r="O221" s="472" t="s">
        <v>146</v>
      </c>
      <c r="P221" s="472" t="s">
        <v>146</v>
      </c>
      <c r="Q221" s="483" t="s">
        <v>146</v>
      </c>
      <c r="R221" s="483" t="s">
        <v>146</v>
      </c>
      <c r="S221" s="483" t="s">
        <v>146</v>
      </c>
      <c r="T221" s="483" t="s">
        <v>146</v>
      </c>
      <c r="U221" s="483" t="s">
        <v>146</v>
      </c>
      <c r="V221" s="483" t="s">
        <v>146</v>
      </c>
      <c r="W221" s="483"/>
      <c r="X221" s="483"/>
      <c r="Y221" s="483"/>
      <c r="Z221" s="483"/>
      <c r="AA221" s="483"/>
      <c r="AB221" s="482" t="s">
        <v>129</v>
      </c>
    </row>
    <row r="222" spans="1:28" ht="36">
      <c r="A222" s="62"/>
      <c r="B222" s="471"/>
      <c r="C222" s="471"/>
      <c r="D222" s="337"/>
      <c r="E222" s="555" t="s">
        <v>1049</v>
      </c>
      <c r="F222" s="505"/>
      <c r="G222" s="337"/>
      <c r="H222" s="483" t="s">
        <v>554</v>
      </c>
      <c r="I222" s="483" t="s">
        <v>0</v>
      </c>
      <c r="J222" s="472" t="s">
        <v>857</v>
      </c>
      <c r="K222" s="472" t="s">
        <v>554</v>
      </c>
      <c r="L222" s="525"/>
      <c r="M222" s="612" t="s">
        <v>1049</v>
      </c>
      <c r="N222" s="525"/>
      <c r="O222" s="472" t="s">
        <v>146</v>
      </c>
      <c r="P222" s="472" t="s">
        <v>146</v>
      </c>
      <c r="Q222" s="483" t="s">
        <v>146</v>
      </c>
      <c r="R222" s="483" t="s">
        <v>146</v>
      </c>
      <c r="S222" s="483" t="s">
        <v>146</v>
      </c>
      <c r="T222" s="487">
        <v>0.3</v>
      </c>
      <c r="U222" s="483" t="s">
        <v>146</v>
      </c>
      <c r="V222" s="487">
        <v>0.3</v>
      </c>
      <c r="W222" s="487"/>
      <c r="X222" s="487"/>
      <c r="Y222" s="487"/>
      <c r="Z222" s="487"/>
      <c r="AA222" s="487"/>
      <c r="AB222" s="482" t="s">
        <v>970</v>
      </c>
    </row>
    <row r="223" spans="1:28" ht="46.8">
      <c r="A223" s="62"/>
      <c r="B223" s="471"/>
      <c r="C223" s="471"/>
      <c r="D223" s="337"/>
      <c r="E223" s="555" t="s">
        <v>1049</v>
      </c>
      <c r="F223" s="505"/>
      <c r="G223" s="337"/>
      <c r="H223" s="483" t="s">
        <v>554</v>
      </c>
      <c r="I223" s="483" t="s">
        <v>0</v>
      </c>
      <c r="J223" s="472" t="s">
        <v>855</v>
      </c>
      <c r="K223" s="472" t="s">
        <v>554</v>
      </c>
      <c r="L223" s="525"/>
      <c r="M223" s="612" t="s">
        <v>1049</v>
      </c>
      <c r="N223" s="525"/>
      <c r="O223" s="472" t="s">
        <v>146</v>
      </c>
      <c r="P223" s="472">
        <v>0.11600000000000001</v>
      </c>
      <c r="Q223" s="483" t="s">
        <v>146</v>
      </c>
      <c r="R223" s="483" t="s">
        <v>146</v>
      </c>
      <c r="S223" s="483" t="s">
        <v>146</v>
      </c>
      <c r="T223" s="507">
        <v>1.4E-2</v>
      </c>
      <c r="U223" s="483" t="s">
        <v>146</v>
      </c>
      <c r="V223" s="507">
        <v>1.4E-2</v>
      </c>
      <c r="W223" s="507"/>
      <c r="X223" s="507"/>
      <c r="Y223" s="507"/>
      <c r="Z223" s="507"/>
      <c r="AA223" s="507"/>
      <c r="AB223" s="486" t="s">
        <v>208</v>
      </c>
    </row>
    <row r="224" spans="1:28" ht="36">
      <c r="A224" s="62"/>
      <c r="B224" s="471"/>
      <c r="C224" s="471"/>
      <c r="D224" s="337"/>
      <c r="E224" s="555" t="s">
        <v>1049</v>
      </c>
      <c r="F224" s="505"/>
      <c r="G224" s="337"/>
      <c r="H224" s="473" t="s">
        <v>554</v>
      </c>
      <c r="I224" s="474" t="s">
        <v>0</v>
      </c>
      <c r="J224" s="472" t="s">
        <v>536</v>
      </c>
      <c r="K224" s="472" t="s">
        <v>536</v>
      </c>
      <c r="L224" s="612" t="s">
        <v>1049</v>
      </c>
      <c r="M224" s="525"/>
      <c r="N224" s="525"/>
      <c r="O224" s="472" t="s">
        <v>146</v>
      </c>
      <c r="P224" s="472" t="s">
        <v>146</v>
      </c>
      <c r="Q224" s="474" t="s">
        <v>146</v>
      </c>
      <c r="R224" s="474" t="s">
        <v>146</v>
      </c>
      <c r="S224" s="474" t="s">
        <v>146</v>
      </c>
      <c r="T224" s="474" t="s">
        <v>146</v>
      </c>
      <c r="U224" s="474" t="s">
        <v>146</v>
      </c>
      <c r="V224" s="474" t="s">
        <v>146</v>
      </c>
      <c r="W224" s="474"/>
      <c r="X224" s="474"/>
      <c r="Y224" s="474"/>
      <c r="Z224" s="474"/>
      <c r="AA224" s="474"/>
      <c r="AB224" s="475" t="s">
        <v>583</v>
      </c>
    </row>
    <row r="225" spans="1:28" ht="46.8">
      <c r="A225" s="62"/>
      <c r="B225" s="471"/>
      <c r="C225" s="471"/>
      <c r="D225" s="337"/>
      <c r="E225" s="555" t="s">
        <v>1049</v>
      </c>
      <c r="F225" s="505"/>
      <c r="G225" s="337"/>
      <c r="H225" s="474" t="s">
        <v>554</v>
      </c>
      <c r="I225" s="474" t="s">
        <v>0</v>
      </c>
      <c r="J225" s="472" t="s">
        <v>857</v>
      </c>
      <c r="K225" s="472" t="s">
        <v>536</v>
      </c>
      <c r="L225" s="612" t="s">
        <v>1049</v>
      </c>
      <c r="M225" s="525"/>
      <c r="N225" s="525"/>
      <c r="O225" s="472" t="s">
        <v>146</v>
      </c>
      <c r="P225" s="472" t="s">
        <v>146</v>
      </c>
      <c r="Q225" s="474" t="s">
        <v>146</v>
      </c>
      <c r="R225" s="474" t="s">
        <v>146</v>
      </c>
      <c r="S225" s="474" t="s">
        <v>146</v>
      </c>
      <c r="T225" s="474">
        <v>1.0999999999999999E-2</v>
      </c>
      <c r="U225" s="474" t="s">
        <v>146</v>
      </c>
      <c r="V225" s="474">
        <v>1.0999999999999999E-2</v>
      </c>
      <c r="W225" s="474"/>
      <c r="X225" s="474"/>
      <c r="Y225" s="474"/>
      <c r="Z225" s="474"/>
      <c r="AA225" s="474"/>
      <c r="AB225" s="488" t="s">
        <v>335</v>
      </c>
    </row>
    <row r="226" spans="1:28" ht="36">
      <c r="A226" s="62"/>
      <c r="B226" s="471"/>
      <c r="C226" s="471"/>
      <c r="D226" s="337"/>
      <c r="E226" s="555" t="s">
        <v>1049</v>
      </c>
      <c r="F226" s="505"/>
      <c r="G226" s="337"/>
      <c r="H226" s="473" t="s">
        <v>554</v>
      </c>
      <c r="I226" s="474" t="s">
        <v>0</v>
      </c>
      <c r="J226" s="472" t="s">
        <v>861</v>
      </c>
      <c r="K226" s="517" t="s">
        <v>861</v>
      </c>
      <c r="L226" s="626" t="s">
        <v>1049</v>
      </c>
      <c r="M226" s="517"/>
      <c r="N226" s="517"/>
      <c r="O226" s="517" t="s">
        <v>146</v>
      </c>
      <c r="P226" s="517" t="s">
        <v>146</v>
      </c>
      <c r="Q226" s="474" t="s">
        <v>146</v>
      </c>
      <c r="R226" s="474" t="s">
        <v>146</v>
      </c>
      <c r="S226" s="474" t="s">
        <v>146</v>
      </c>
      <c r="T226" s="474">
        <v>0.02</v>
      </c>
      <c r="U226" s="474" t="s">
        <v>146</v>
      </c>
      <c r="V226" s="474">
        <v>0.02</v>
      </c>
      <c r="W226" s="474"/>
      <c r="X226" s="474"/>
      <c r="Y226" s="474"/>
      <c r="Z226" s="474"/>
      <c r="AA226" s="474"/>
      <c r="AB226" s="519" t="s">
        <v>162</v>
      </c>
    </row>
    <row r="227" spans="1:28" ht="31.2">
      <c r="A227" s="63"/>
      <c r="B227" s="471"/>
      <c r="C227" s="471"/>
      <c r="D227" s="609"/>
      <c r="E227" s="555" t="s">
        <v>1049</v>
      </c>
      <c r="F227" s="505"/>
      <c r="G227" s="609"/>
      <c r="H227" s="473" t="s">
        <v>554</v>
      </c>
      <c r="I227" s="472" t="s">
        <v>0</v>
      </c>
      <c r="J227" s="474" t="s">
        <v>587</v>
      </c>
      <c r="K227" s="474" t="s">
        <v>536</v>
      </c>
      <c r="L227" s="612" t="s">
        <v>1049</v>
      </c>
      <c r="M227" s="474"/>
      <c r="N227" s="474"/>
      <c r="O227" s="472"/>
      <c r="P227" s="472"/>
      <c r="Q227" s="472" t="s">
        <v>146</v>
      </c>
      <c r="R227" s="472" t="s">
        <v>146</v>
      </c>
      <c r="S227" s="472" t="s">
        <v>146</v>
      </c>
      <c r="T227" s="472" t="s">
        <v>146</v>
      </c>
      <c r="U227" s="472" t="s">
        <v>146</v>
      </c>
      <c r="V227" s="472" t="s">
        <v>146</v>
      </c>
      <c r="W227" s="633"/>
      <c r="X227" s="633"/>
      <c r="Y227" s="633"/>
      <c r="Z227" s="633"/>
      <c r="AA227" s="633"/>
      <c r="AB227" s="480" t="s">
        <v>137</v>
      </c>
    </row>
    <row r="228" spans="1:28" ht="36">
      <c r="A228" s="924" t="s">
        <v>1093</v>
      </c>
      <c r="B228" s="471"/>
      <c r="C228" s="471"/>
      <c r="D228" s="505" t="s">
        <v>1094</v>
      </c>
      <c r="E228" s="555" t="s">
        <v>1049</v>
      </c>
      <c r="F228" s="505"/>
      <c r="G228" s="505" t="s">
        <v>1095</v>
      </c>
      <c r="H228" s="473" t="s">
        <v>554</v>
      </c>
      <c r="I228" s="483" t="s">
        <v>0</v>
      </c>
      <c r="J228" s="472" t="s">
        <v>858</v>
      </c>
      <c r="K228" s="472" t="s">
        <v>536</v>
      </c>
      <c r="L228" s="612" t="s">
        <v>1049</v>
      </c>
      <c r="M228" s="525"/>
      <c r="N228" s="525"/>
      <c r="O228" s="472" t="s">
        <v>146</v>
      </c>
      <c r="P228" s="472" t="s">
        <v>146</v>
      </c>
      <c r="Q228" s="472" t="s">
        <v>146</v>
      </c>
      <c r="R228" s="472" t="s">
        <v>146</v>
      </c>
      <c r="S228" s="472" t="s">
        <v>146</v>
      </c>
      <c r="T228" s="472" t="s">
        <v>146</v>
      </c>
      <c r="U228" s="472" t="s">
        <v>146</v>
      </c>
      <c r="V228" s="472" t="s">
        <v>146</v>
      </c>
      <c r="W228" s="633"/>
      <c r="X228" s="633"/>
      <c r="Y228" s="633"/>
      <c r="Z228" s="633"/>
      <c r="AA228" s="633"/>
      <c r="AB228" s="482" t="s">
        <v>185</v>
      </c>
    </row>
    <row r="229" spans="1:28" ht="58.5" customHeight="1">
      <c r="A229" s="859"/>
      <c r="B229" s="471"/>
      <c r="C229" s="471"/>
      <c r="D229" s="569" t="s">
        <v>810</v>
      </c>
      <c r="E229" s="524"/>
      <c r="F229" s="524"/>
      <c r="G229" s="924" t="s">
        <v>555</v>
      </c>
      <c r="H229" s="483" t="s">
        <v>762</v>
      </c>
      <c r="I229" s="483" t="s">
        <v>160</v>
      </c>
      <c r="J229" s="474" t="s">
        <v>961</v>
      </c>
      <c r="K229" s="474" t="s">
        <v>1123</v>
      </c>
      <c r="L229" s="628" t="s">
        <v>1049</v>
      </c>
      <c r="M229" s="474"/>
      <c r="N229" s="474"/>
      <c r="O229" s="474" t="s">
        <v>146</v>
      </c>
      <c r="P229" s="474" t="s">
        <v>146</v>
      </c>
      <c r="Q229" s="520" t="s">
        <v>146</v>
      </c>
      <c r="R229" s="520" t="s">
        <v>146</v>
      </c>
      <c r="S229" s="520" t="s">
        <v>146</v>
      </c>
      <c r="T229" s="520" t="s">
        <v>146</v>
      </c>
      <c r="U229" s="520" t="s">
        <v>146</v>
      </c>
      <c r="V229" s="520" t="s">
        <v>146</v>
      </c>
      <c r="W229" s="520"/>
      <c r="X229" s="520"/>
      <c r="Y229" s="520"/>
      <c r="Z229" s="520"/>
      <c r="AA229" s="520"/>
      <c r="AB229" s="482" t="s">
        <v>160</v>
      </c>
    </row>
    <row r="230" spans="1:28" ht="21" customHeight="1">
      <c r="A230" s="62"/>
      <c r="B230" s="471"/>
      <c r="C230" s="471"/>
      <c r="D230" s="563"/>
      <c r="E230" s="555" t="s">
        <v>1049</v>
      </c>
      <c r="F230" s="524"/>
      <c r="G230" s="859"/>
      <c r="H230" s="483" t="s">
        <v>755</v>
      </c>
      <c r="I230" s="483" t="s">
        <v>0</v>
      </c>
      <c r="J230" s="472" t="s">
        <v>857</v>
      </c>
      <c r="K230" s="472" t="s">
        <v>755</v>
      </c>
      <c r="L230" s="525"/>
      <c r="M230" s="612" t="s">
        <v>1049</v>
      </c>
      <c r="N230" s="525"/>
      <c r="O230" s="474" t="s">
        <v>146</v>
      </c>
      <c r="P230" s="474" t="s">
        <v>146</v>
      </c>
      <c r="Q230" s="483" t="s">
        <v>146</v>
      </c>
      <c r="R230" s="483" t="s">
        <v>146</v>
      </c>
      <c r="S230" s="483" t="s">
        <v>146</v>
      </c>
      <c r="T230" s="483" t="s">
        <v>146</v>
      </c>
      <c r="U230" s="483" t="s">
        <v>146</v>
      </c>
      <c r="V230" s="483" t="s">
        <v>146</v>
      </c>
      <c r="W230" s="483"/>
      <c r="X230" s="483"/>
      <c r="Y230" s="483"/>
      <c r="Z230" s="483"/>
      <c r="AA230" s="483"/>
      <c r="AB230" s="482" t="s">
        <v>157</v>
      </c>
    </row>
    <row r="231" spans="1:28" ht="36">
      <c r="A231" s="62"/>
      <c r="B231" s="471"/>
      <c r="C231" s="471"/>
      <c r="D231" s="563"/>
      <c r="E231" s="555" t="s">
        <v>1049</v>
      </c>
      <c r="F231" s="524"/>
      <c r="G231" s="859"/>
      <c r="H231" s="483" t="s">
        <v>556</v>
      </c>
      <c r="I231" s="483" t="s">
        <v>0</v>
      </c>
      <c r="J231" s="472" t="s">
        <v>556</v>
      </c>
      <c r="K231" s="472" t="s">
        <v>556</v>
      </c>
      <c r="L231" s="525"/>
      <c r="M231" s="612" t="s">
        <v>1049</v>
      </c>
      <c r="N231" s="525"/>
      <c r="O231" s="472" t="s">
        <v>146</v>
      </c>
      <c r="P231" s="472" t="s">
        <v>146</v>
      </c>
      <c r="Q231" s="483" t="s">
        <v>146</v>
      </c>
      <c r="R231" s="483" t="s">
        <v>146</v>
      </c>
      <c r="S231" s="483" t="s">
        <v>146</v>
      </c>
      <c r="T231" s="483" t="s">
        <v>146</v>
      </c>
      <c r="U231" s="483" t="s">
        <v>146</v>
      </c>
      <c r="V231" s="483" t="s">
        <v>146</v>
      </c>
      <c r="W231" s="483"/>
      <c r="X231" s="483"/>
      <c r="Y231" s="483"/>
      <c r="Z231" s="483"/>
      <c r="AA231" s="483"/>
      <c r="AB231" s="482" t="s">
        <v>139</v>
      </c>
    </row>
    <row r="232" spans="1:28" ht="36">
      <c r="A232" s="62"/>
      <c r="B232" s="471"/>
      <c r="C232" s="471"/>
      <c r="D232" s="563"/>
      <c r="E232" s="612" t="s">
        <v>1049</v>
      </c>
      <c r="F232" s="524"/>
      <c r="G232" s="62"/>
      <c r="H232" s="474" t="s">
        <v>548</v>
      </c>
      <c r="I232" s="474" t="s">
        <v>0</v>
      </c>
      <c r="J232" s="472" t="s">
        <v>857</v>
      </c>
      <c r="K232" s="472" t="s">
        <v>556</v>
      </c>
      <c r="L232" s="525"/>
      <c r="M232" s="525"/>
      <c r="N232" s="612" t="s">
        <v>1049</v>
      </c>
      <c r="O232" s="483" t="s">
        <v>146</v>
      </c>
      <c r="P232" s="483" t="s">
        <v>146</v>
      </c>
      <c r="Q232" s="483" t="s">
        <v>146</v>
      </c>
      <c r="R232" s="483" t="s">
        <v>146</v>
      </c>
      <c r="S232" s="483" t="s">
        <v>146</v>
      </c>
      <c r="T232" s="483" t="s">
        <v>146</v>
      </c>
      <c r="U232" s="483" t="s">
        <v>146</v>
      </c>
      <c r="V232" s="483" t="s">
        <v>146</v>
      </c>
      <c r="W232" s="483"/>
      <c r="X232" s="483"/>
      <c r="Y232" s="483"/>
      <c r="Z232" s="483"/>
      <c r="AA232" s="483"/>
      <c r="AB232" s="475" t="s">
        <v>133</v>
      </c>
    </row>
    <row r="233" spans="1:28" ht="18">
      <c r="A233" s="62"/>
      <c r="B233" s="471"/>
      <c r="C233" s="471"/>
      <c r="D233" s="563"/>
      <c r="E233" s="555" t="s">
        <v>1049</v>
      </c>
      <c r="F233" s="524"/>
      <c r="G233" s="62"/>
      <c r="H233" s="474" t="s">
        <v>577</v>
      </c>
      <c r="I233" s="483" t="s">
        <v>0</v>
      </c>
      <c r="J233" s="472" t="s">
        <v>891</v>
      </c>
      <c r="K233" s="474" t="s">
        <v>1046</v>
      </c>
      <c r="L233" s="474"/>
      <c r="M233" s="474"/>
      <c r="N233" s="612" t="s">
        <v>1049</v>
      </c>
      <c r="O233" s="472" t="s">
        <v>146</v>
      </c>
      <c r="P233" s="472" t="s">
        <v>146</v>
      </c>
      <c r="Q233" s="483" t="s">
        <v>146</v>
      </c>
      <c r="R233" s="483" t="s">
        <v>146</v>
      </c>
      <c r="S233" s="483" t="s">
        <v>146</v>
      </c>
      <c r="T233" s="483" t="s">
        <v>146</v>
      </c>
      <c r="U233" s="483" t="s">
        <v>146</v>
      </c>
      <c r="V233" s="483" t="s">
        <v>146</v>
      </c>
      <c r="W233" s="483"/>
      <c r="X233" s="483"/>
      <c r="Y233" s="483"/>
      <c r="Z233" s="483"/>
      <c r="AA233" s="483"/>
      <c r="AB233" s="475" t="s">
        <v>217</v>
      </c>
    </row>
    <row r="234" spans="1:28" ht="18">
      <c r="A234" s="62"/>
      <c r="B234" s="471"/>
      <c r="C234" s="471"/>
      <c r="D234" s="563"/>
      <c r="E234" s="555" t="s">
        <v>1049</v>
      </c>
      <c r="F234" s="524"/>
      <c r="G234" s="62"/>
      <c r="H234" s="483" t="s">
        <v>531</v>
      </c>
      <c r="I234" s="483" t="s">
        <v>0</v>
      </c>
      <c r="J234" s="472" t="s">
        <v>921</v>
      </c>
      <c r="K234" s="472" t="s">
        <v>1064</v>
      </c>
      <c r="L234" s="525"/>
      <c r="M234" s="525"/>
      <c r="N234" s="612" t="s">
        <v>1049</v>
      </c>
      <c r="O234" s="472" t="s">
        <v>146</v>
      </c>
      <c r="P234" s="472">
        <v>0.20100000000000001</v>
      </c>
      <c r="Q234" s="483" t="s">
        <v>146</v>
      </c>
      <c r="R234" s="483" t="s">
        <v>146</v>
      </c>
      <c r="S234" s="483" t="s">
        <v>146</v>
      </c>
      <c r="T234" s="483">
        <v>0.05</v>
      </c>
      <c r="U234" s="483" t="s">
        <v>146</v>
      </c>
      <c r="V234" s="483">
        <v>0.05</v>
      </c>
      <c r="W234" s="483"/>
      <c r="X234" s="483"/>
      <c r="Y234" s="483"/>
      <c r="Z234" s="483"/>
      <c r="AA234" s="483"/>
      <c r="AB234" s="482" t="s">
        <v>145</v>
      </c>
    </row>
    <row r="235" spans="1:28" ht="36">
      <c r="A235" s="62"/>
      <c r="B235" s="471"/>
      <c r="C235" s="471"/>
      <c r="D235" s="563"/>
      <c r="E235" s="555" t="s">
        <v>1049</v>
      </c>
      <c r="F235" s="524"/>
      <c r="G235" s="62"/>
      <c r="H235" s="474" t="s">
        <v>548</v>
      </c>
      <c r="I235" s="474" t="s">
        <v>0</v>
      </c>
      <c r="J235" s="472" t="s">
        <v>857</v>
      </c>
      <c r="K235" s="472" t="s">
        <v>762</v>
      </c>
      <c r="L235" s="525"/>
      <c r="M235" s="525"/>
      <c r="N235" s="612" t="s">
        <v>1049</v>
      </c>
      <c r="O235" s="483" t="s">
        <v>146</v>
      </c>
      <c r="P235" s="483">
        <v>0.16700000000000001</v>
      </c>
      <c r="Q235" s="474" t="s">
        <v>146</v>
      </c>
      <c r="R235" s="474" t="s">
        <v>146</v>
      </c>
      <c r="S235" s="474" t="s">
        <v>146</v>
      </c>
      <c r="T235" s="474" t="s">
        <v>146</v>
      </c>
      <c r="U235" s="474" t="s">
        <v>146</v>
      </c>
      <c r="V235" s="474" t="s">
        <v>146</v>
      </c>
      <c r="W235" s="474"/>
      <c r="X235" s="474"/>
      <c r="Y235" s="474"/>
      <c r="Z235" s="474"/>
      <c r="AA235" s="474"/>
      <c r="AB235" s="475" t="s">
        <v>143</v>
      </c>
    </row>
    <row r="236" spans="1:28" ht="36">
      <c r="A236" s="63"/>
      <c r="B236" s="471"/>
      <c r="C236" s="471"/>
      <c r="D236" s="564"/>
      <c r="E236" s="555" t="s">
        <v>1049</v>
      </c>
      <c r="F236" s="524"/>
      <c r="G236" s="63"/>
      <c r="H236" s="483" t="s">
        <v>548</v>
      </c>
      <c r="I236" s="483" t="s">
        <v>0</v>
      </c>
      <c r="J236" s="472" t="s">
        <v>912</v>
      </c>
      <c r="K236" s="472" t="s">
        <v>988</v>
      </c>
      <c r="L236" s="525"/>
      <c r="M236" s="525"/>
      <c r="N236" s="612" t="s">
        <v>1049</v>
      </c>
      <c r="O236" s="472" t="s">
        <v>146</v>
      </c>
      <c r="P236" s="472" t="s">
        <v>146</v>
      </c>
      <c r="Q236" s="483" t="s">
        <v>146</v>
      </c>
      <c r="R236" s="483" t="s">
        <v>146</v>
      </c>
      <c r="S236" s="483" t="s">
        <v>146</v>
      </c>
      <c r="T236" s="483" t="s">
        <v>146</v>
      </c>
      <c r="U236" s="483" t="s">
        <v>146</v>
      </c>
      <c r="V236" s="483" t="s">
        <v>146</v>
      </c>
      <c r="W236" s="483"/>
      <c r="X236" s="483"/>
      <c r="Y236" s="483"/>
      <c r="Z236" s="483"/>
      <c r="AA236" s="483"/>
      <c r="AB236" s="482" t="s">
        <v>129</v>
      </c>
    </row>
    <row r="237" spans="1:28" ht="37.5" customHeight="1">
      <c r="A237" s="924" t="s">
        <v>1093</v>
      </c>
      <c r="B237" s="471"/>
      <c r="C237" s="471"/>
      <c r="D237" s="569" t="s">
        <v>1096</v>
      </c>
      <c r="E237" s="555" t="s">
        <v>1049</v>
      </c>
      <c r="F237" s="524"/>
      <c r="G237" s="924" t="s">
        <v>1097</v>
      </c>
      <c r="H237" s="483" t="s">
        <v>548</v>
      </c>
      <c r="I237" s="474" t="s">
        <v>0</v>
      </c>
      <c r="J237" s="472" t="s">
        <v>857</v>
      </c>
      <c r="K237" s="472" t="s">
        <v>556</v>
      </c>
      <c r="L237" s="525"/>
      <c r="M237" s="525"/>
      <c r="N237" s="612" t="s">
        <v>1049</v>
      </c>
      <c r="O237" s="472" t="s">
        <v>146</v>
      </c>
      <c r="P237" s="472">
        <v>0.03</v>
      </c>
      <c r="Q237" s="483" t="s">
        <v>146</v>
      </c>
      <c r="R237" s="483" t="s">
        <v>146</v>
      </c>
      <c r="S237" s="483" t="s">
        <v>146</v>
      </c>
      <c r="T237" s="507">
        <v>0.03</v>
      </c>
      <c r="U237" s="483" t="s">
        <v>146</v>
      </c>
      <c r="V237" s="507">
        <v>0.03</v>
      </c>
      <c r="W237" s="507"/>
      <c r="X237" s="507"/>
      <c r="Y237" s="507"/>
      <c r="Z237" s="507"/>
      <c r="AA237" s="507"/>
      <c r="AB237" s="482" t="s">
        <v>970</v>
      </c>
    </row>
    <row r="238" spans="1:28" ht="46.8">
      <c r="A238" s="859"/>
      <c r="B238" s="471"/>
      <c r="C238" s="471"/>
      <c r="D238" s="563"/>
      <c r="E238" s="555" t="s">
        <v>1049</v>
      </c>
      <c r="F238" s="524"/>
      <c r="G238" s="859"/>
      <c r="H238" s="472" t="s">
        <v>556</v>
      </c>
      <c r="I238" s="472" t="s">
        <v>0</v>
      </c>
      <c r="J238" s="472" t="s">
        <v>556</v>
      </c>
      <c r="K238" s="472" t="s">
        <v>556</v>
      </c>
      <c r="L238" s="525"/>
      <c r="M238" s="612" t="s">
        <v>1049</v>
      </c>
      <c r="N238" s="525"/>
      <c r="O238" s="472" t="s">
        <v>146</v>
      </c>
      <c r="P238" s="472" t="s">
        <v>146</v>
      </c>
      <c r="Q238" s="472" t="s">
        <v>146</v>
      </c>
      <c r="R238" s="472" t="s">
        <v>146</v>
      </c>
      <c r="S238" s="472" t="s">
        <v>146</v>
      </c>
      <c r="T238" s="472" t="s">
        <v>146</v>
      </c>
      <c r="U238" s="472" t="s">
        <v>146</v>
      </c>
      <c r="V238" s="472" t="s">
        <v>146</v>
      </c>
      <c r="W238" s="633"/>
      <c r="X238" s="633"/>
      <c r="Y238" s="633"/>
      <c r="Z238" s="633"/>
      <c r="AA238" s="633"/>
      <c r="AB238" s="480" t="s">
        <v>208</v>
      </c>
    </row>
    <row r="239" spans="1:28" ht="36">
      <c r="A239" s="62"/>
      <c r="B239" s="471"/>
      <c r="C239" s="471"/>
      <c r="D239" s="563"/>
      <c r="E239" s="555" t="s">
        <v>1049</v>
      </c>
      <c r="F239" s="524"/>
      <c r="G239" s="859"/>
      <c r="H239" s="474" t="s">
        <v>748</v>
      </c>
      <c r="I239" s="474" t="s">
        <v>0</v>
      </c>
      <c r="J239" s="472" t="s">
        <v>556</v>
      </c>
      <c r="K239" s="472" t="s">
        <v>556</v>
      </c>
      <c r="L239" s="525"/>
      <c r="M239" s="525"/>
      <c r="N239" s="612" t="s">
        <v>1049</v>
      </c>
      <c r="O239" s="472" t="s">
        <v>146</v>
      </c>
      <c r="P239" s="472" t="s">
        <v>146</v>
      </c>
      <c r="Q239" s="474" t="s">
        <v>146</v>
      </c>
      <c r="R239" s="474" t="s">
        <v>146</v>
      </c>
      <c r="S239" s="474" t="s">
        <v>146</v>
      </c>
      <c r="T239" s="474">
        <v>5.5E-2</v>
      </c>
      <c r="U239" s="474" t="s">
        <v>146</v>
      </c>
      <c r="V239" s="474">
        <v>5.5E-2</v>
      </c>
      <c r="W239" s="474"/>
      <c r="X239" s="474"/>
      <c r="Y239" s="474"/>
      <c r="Z239" s="474"/>
      <c r="AA239" s="474"/>
      <c r="AB239" s="475" t="s">
        <v>583</v>
      </c>
    </row>
    <row r="240" spans="1:28" ht="46.8">
      <c r="A240" s="62"/>
      <c r="B240" s="471"/>
      <c r="C240" s="471"/>
      <c r="D240" s="563"/>
      <c r="E240" s="555" t="s">
        <v>1049</v>
      </c>
      <c r="F240" s="524"/>
      <c r="G240" s="62"/>
      <c r="H240" s="474" t="s">
        <v>556</v>
      </c>
      <c r="I240" s="474" t="s">
        <v>0</v>
      </c>
      <c r="J240" s="472" t="s">
        <v>556</v>
      </c>
      <c r="K240" s="472" t="s">
        <v>556</v>
      </c>
      <c r="L240" s="525"/>
      <c r="M240" s="612" t="s">
        <v>1049</v>
      </c>
      <c r="N240" s="525"/>
      <c r="O240" s="472">
        <v>0.02</v>
      </c>
      <c r="P240" s="472">
        <v>5.3100000000000001E-2</v>
      </c>
      <c r="Q240" s="474" t="s">
        <v>146</v>
      </c>
      <c r="R240" s="474" t="s">
        <v>146</v>
      </c>
      <c r="S240" s="474" t="s">
        <v>146</v>
      </c>
      <c r="T240" s="474" t="s">
        <v>146</v>
      </c>
      <c r="U240" s="474" t="s">
        <v>146</v>
      </c>
      <c r="V240" s="474" t="s">
        <v>146</v>
      </c>
      <c r="W240" s="474"/>
      <c r="X240" s="474"/>
      <c r="Y240" s="474"/>
      <c r="Z240" s="474"/>
      <c r="AA240" s="474"/>
      <c r="AB240" s="488" t="s">
        <v>335</v>
      </c>
    </row>
    <row r="241" spans="1:28" ht="36">
      <c r="A241" s="62"/>
      <c r="B241" s="471"/>
      <c r="C241" s="471"/>
      <c r="D241" s="563"/>
      <c r="E241" s="555" t="s">
        <v>1049</v>
      </c>
      <c r="F241" s="524"/>
      <c r="G241" s="62"/>
      <c r="H241" s="474" t="s">
        <v>548</v>
      </c>
      <c r="I241" s="474" t="s">
        <v>0</v>
      </c>
      <c r="J241" s="472" t="s">
        <v>857</v>
      </c>
      <c r="K241" s="472" t="s">
        <v>755</v>
      </c>
      <c r="L241" s="612" t="s">
        <v>1049</v>
      </c>
      <c r="M241" s="525"/>
      <c r="N241" s="525"/>
      <c r="O241" s="472" t="s">
        <v>146</v>
      </c>
      <c r="P241" s="472" t="s">
        <v>146</v>
      </c>
      <c r="Q241" s="474" t="s">
        <v>146</v>
      </c>
      <c r="R241" s="474" t="s">
        <v>146</v>
      </c>
      <c r="S241" s="474" t="s">
        <v>146</v>
      </c>
      <c r="T241" s="474">
        <v>0.02</v>
      </c>
      <c r="U241" s="474" t="s">
        <v>146</v>
      </c>
      <c r="V241" s="474">
        <v>0.02</v>
      </c>
      <c r="W241" s="474"/>
      <c r="X241" s="474"/>
      <c r="Y241" s="474"/>
      <c r="Z241" s="474"/>
      <c r="AA241" s="474"/>
      <c r="AB241" s="475" t="s">
        <v>162</v>
      </c>
    </row>
    <row r="242" spans="1:28" ht="31.2">
      <c r="A242" s="62"/>
      <c r="B242" s="471"/>
      <c r="C242" s="471"/>
      <c r="D242" s="563"/>
      <c r="E242" s="555" t="s">
        <v>1049</v>
      </c>
      <c r="F242" s="524"/>
      <c r="G242" s="62"/>
      <c r="H242" s="483" t="s">
        <v>531</v>
      </c>
      <c r="I242" s="483" t="s">
        <v>0</v>
      </c>
      <c r="J242" s="474" t="s">
        <v>897</v>
      </c>
      <c r="K242" s="474" t="s">
        <v>1003</v>
      </c>
      <c r="L242" s="474"/>
      <c r="M242" s="474"/>
      <c r="N242" s="612" t="s">
        <v>1049</v>
      </c>
      <c r="O242" s="472"/>
      <c r="P242" s="472"/>
      <c r="Q242" s="483" t="s">
        <v>146</v>
      </c>
      <c r="R242" s="483" t="s">
        <v>146</v>
      </c>
      <c r="S242" s="483" t="s">
        <v>146</v>
      </c>
      <c r="T242" s="483" t="s">
        <v>146</v>
      </c>
      <c r="U242" s="483" t="s">
        <v>146</v>
      </c>
      <c r="V242" s="483" t="s">
        <v>146</v>
      </c>
      <c r="W242" s="483"/>
      <c r="X242" s="483"/>
      <c r="Y242" s="483"/>
      <c r="Z242" s="483"/>
      <c r="AA242" s="483"/>
      <c r="AB242" s="486" t="s">
        <v>137</v>
      </c>
    </row>
    <row r="243" spans="1:28" ht="36">
      <c r="A243" s="63"/>
      <c r="B243" s="471"/>
      <c r="C243" s="471"/>
      <c r="D243" s="564"/>
      <c r="E243" s="555" t="s">
        <v>1049</v>
      </c>
      <c r="F243" s="524"/>
      <c r="G243" s="63"/>
      <c r="H243" s="483" t="s">
        <v>531</v>
      </c>
      <c r="I243" s="483" t="s">
        <v>0</v>
      </c>
      <c r="J243" s="472" t="s">
        <v>886</v>
      </c>
      <c r="K243" s="521" t="s">
        <v>886</v>
      </c>
      <c r="L243" s="612" t="s">
        <v>1049</v>
      </c>
      <c r="M243" s="525"/>
      <c r="N243" s="525"/>
      <c r="O243" s="472" t="s">
        <v>146</v>
      </c>
      <c r="P243" s="472">
        <v>0.05</v>
      </c>
      <c r="Q243" s="472" t="s">
        <v>146</v>
      </c>
      <c r="R243" s="472" t="s">
        <v>146</v>
      </c>
      <c r="S243" s="472" t="s">
        <v>146</v>
      </c>
      <c r="T243" s="472" t="s">
        <v>146</v>
      </c>
      <c r="U243" s="472" t="s">
        <v>146</v>
      </c>
      <c r="V243" s="472" t="s">
        <v>146</v>
      </c>
      <c r="W243" s="633"/>
      <c r="X243" s="633"/>
      <c r="Y243" s="633"/>
      <c r="Z243" s="633"/>
      <c r="AA243" s="633"/>
      <c r="AB243" s="482" t="s">
        <v>185</v>
      </c>
    </row>
    <row r="244" spans="1:28" ht="18">
      <c r="A244" s="105" t="s">
        <v>83</v>
      </c>
      <c r="B244" s="105"/>
      <c r="C244" s="105"/>
      <c r="D244" s="569"/>
      <c r="E244" s="569"/>
      <c r="F244" s="569"/>
      <c r="G244" s="569"/>
      <c r="H244" s="342"/>
      <c r="I244" s="342"/>
      <c r="J244" s="342"/>
      <c r="K244" s="342"/>
      <c r="L244" s="342"/>
      <c r="M244" s="342"/>
      <c r="N244" s="342"/>
      <c r="O244" s="342"/>
      <c r="P244" s="342"/>
      <c r="Q244" s="342"/>
      <c r="R244" s="342"/>
      <c r="S244" s="342"/>
      <c r="T244" s="342"/>
      <c r="U244" s="342"/>
      <c r="V244" s="342"/>
      <c r="W244" s="342"/>
      <c r="X244" s="342"/>
      <c r="Y244" s="342"/>
      <c r="Z244" s="342"/>
      <c r="AA244" s="342"/>
      <c r="AB244" s="569"/>
    </row>
    <row r="245" spans="1:28" ht="18.75" customHeight="1">
      <c r="A245" s="859" t="s">
        <v>84</v>
      </c>
      <c r="B245" s="63"/>
      <c r="C245" s="63"/>
      <c r="D245" s="158" t="s">
        <v>372</v>
      </c>
      <c r="E245" s="158"/>
      <c r="F245" s="158"/>
      <c r="G245" s="76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76"/>
    </row>
    <row r="246" spans="1:28" ht="49.2">
      <c r="A246" s="866"/>
      <c r="B246" s="470"/>
      <c r="C246" s="470"/>
      <c r="D246" s="564" t="s">
        <v>241</v>
      </c>
      <c r="E246" s="612" t="s">
        <v>1049</v>
      </c>
      <c r="F246" s="564"/>
      <c r="G246" s="575" t="s">
        <v>644</v>
      </c>
      <c r="H246" s="205" t="s">
        <v>756</v>
      </c>
      <c r="I246" s="205" t="s">
        <v>387</v>
      </c>
      <c r="J246" s="616" t="s">
        <v>862</v>
      </c>
      <c r="K246" s="616" t="s">
        <v>992</v>
      </c>
      <c r="L246" s="612" t="s">
        <v>1049</v>
      </c>
      <c r="M246" s="616"/>
      <c r="N246" s="616"/>
      <c r="O246" s="565" t="s">
        <v>146</v>
      </c>
      <c r="P246" s="565">
        <v>8.5809999999999995</v>
      </c>
      <c r="Q246" s="205" t="s">
        <v>146</v>
      </c>
      <c r="R246" s="205" t="s">
        <v>146</v>
      </c>
      <c r="S246" s="614">
        <v>50</v>
      </c>
      <c r="T246" s="205" t="s">
        <v>757</v>
      </c>
      <c r="U246" s="614">
        <v>50</v>
      </c>
      <c r="V246" s="614">
        <v>10</v>
      </c>
      <c r="W246" s="614"/>
      <c r="X246" s="614"/>
      <c r="Y246" s="614"/>
      <c r="Z246" s="614"/>
      <c r="AA246" s="614"/>
      <c r="AB246" s="568" t="s">
        <v>162</v>
      </c>
    </row>
    <row r="247" spans="1:28" ht="18.75" customHeight="1">
      <c r="A247" s="924" t="s">
        <v>85</v>
      </c>
      <c r="B247" s="470"/>
      <c r="C247" s="470"/>
      <c r="D247" s="545" t="s">
        <v>373</v>
      </c>
      <c r="E247" s="545"/>
      <c r="F247" s="545"/>
      <c r="G247" s="550"/>
      <c r="H247" s="551"/>
      <c r="I247" s="551"/>
      <c r="J247" s="547"/>
      <c r="K247" s="547"/>
      <c r="L247" s="547"/>
      <c r="M247" s="547"/>
      <c r="N247" s="547"/>
      <c r="O247" s="547"/>
      <c r="P247" s="547"/>
      <c r="Q247" s="551"/>
      <c r="R247" s="551"/>
      <c r="S247" s="551"/>
      <c r="T247" s="551"/>
      <c r="U247" s="551"/>
      <c r="V247" s="551"/>
      <c r="W247" s="551"/>
      <c r="X247" s="551"/>
      <c r="Y247" s="551"/>
      <c r="Z247" s="551"/>
      <c r="AA247" s="551"/>
      <c r="AB247" s="550"/>
    </row>
    <row r="248" spans="1:28" ht="36">
      <c r="A248" s="859"/>
      <c r="B248" s="470"/>
      <c r="C248" s="470"/>
      <c r="D248" s="563" t="s">
        <v>242</v>
      </c>
      <c r="E248" s="612" t="s">
        <v>1049</v>
      </c>
      <c r="F248" s="564"/>
      <c r="G248" s="859" t="s">
        <v>745</v>
      </c>
      <c r="H248" s="205" t="s">
        <v>953</v>
      </c>
      <c r="I248" s="205" t="s">
        <v>387</v>
      </c>
      <c r="J248" s="565" t="s">
        <v>892</v>
      </c>
      <c r="K248" s="565" t="s">
        <v>1044</v>
      </c>
      <c r="L248" s="612" t="s">
        <v>1049</v>
      </c>
      <c r="M248" s="565"/>
      <c r="N248" s="565"/>
      <c r="O248" s="205" t="s">
        <v>146</v>
      </c>
      <c r="P248" s="205" t="s">
        <v>146</v>
      </c>
      <c r="Q248" s="205" t="s">
        <v>146</v>
      </c>
      <c r="R248" s="205" t="s">
        <v>146</v>
      </c>
      <c r="S248" s="205" t="s">
        <v>146</v>
      </c>
      <c r="T248" s="614">
        <v>45</v>
      </c>
      <c r="U248" s="205" t="s">
        <v>146</v>
      </c>
      <c r="V248" s="614">
        <v>45</v>
      </c>
      <c r="W248" s="614"/>
      <c r="X248" s="614"/>
      <c r="Y248" s="614"/>
      <c r="Z248" s="614"/>
      <c r="AA248" s="614"/>
      <c r="AB248" s="568" t="s">
        <v>133</v>
      </c>
    </row>
    <row r="249" spans="1:28" ht="36">
      <c r="A249" s="859"/>
      <c r="B249" s="470"/>
      <c r="C249" s="470"/>
      <c r="D249" s="563"/>
      <c r="E249" s="555" t="s">
        <v>1049</v>
      </c>
      <c r="F249" s="524"/>
      <c r="G249" s="866"/>
      <c r="H249" s="472" t="s">
        <v>783</v>
      </c>
      <c r="I249" s="474" t="s">
        <v>387</v>
      </c>
      <c r="J249" s="472" t="s">
        <v>892</v>
      </c>
      <c r="K249" s="474" t="s">
        <v>1045</v>
      </c>
      <c r="L249" s="612" t="s">
        <v>1049</v>
      </c>
      <c r="M249" s="474"/>
      <c r="N249" s="474"/>
      <c r="O249" s="472" t="s">
        <v>146</v>
      </c>
      <c r="P249" s="472" t="s">
        <v>146</v>
      </c>
      <c r="Q249" s="474" t="s">
        <v>146</v>
      </c>
      <c r="R249" s="474" t="s">
        <v>146</v>
      </c>
      <c r="S249" s="474" t="s">
        <v>146</v>
      </c>
      <c r="T249" s="474" t="s">
        <v>146</v>
      </c>
      <c r="U249" s="474" t="s">
        <v>146</v>
      </c>
      <c r="V249" s="474" t="s">
        <v>146</v>
      </c>
      <c r="W249" s="474"/>
      <c r="X249" s="474"/>
      <c r="Y249" s="474"/>
      <c r="Z249" s="474"/>
      <c r="AA249" s="474"/>
      <c r="AB249" s="475" t="s">
        <v>217</v>
      </c>
    </row>
    <row r="250" spans="1:28" ht="36">
      <c r="A250" s="62"/>
      <c r="B250" s="470"/>
      <c r="C250" s="470"/>
      <c r="D250" s="563"/>
      <c r="E250" s="555" t="s">
        <v>1049</v>
      </c>
      <c r="F250" s="524"/>
      <c r="G250" s="574" t="s">
        <v>644</v>
      </c>
      <c r="H250" s="483" t="s">
        <v>764</v>
      </c>
      <c r="I250" s="483" t="s">
        <v>387</v>
      </c>
      <c r="J250" s="472" t="s">
        <v>857</v>
      </c>
      <c r="K250" s="472" t="s">
        <v>1054</v>
      </c>
      <c r="L250" s="525"/>
      <c r="M250" s="525"/>
      <c r="N250" s="612" t="s">
        <v>1049</v>
      </c>
      <c r="O250" s="483" t="s">
        <v>146</v>
      </c>
      <c r="P250" s="483" t="s">
        <v>146</v>
      </c>
      <c r="Q250" s="483" t="s">
        <v>146</v>
      </c>
      <c r="R250" s="483" t="s">
        <v>146</v>
      </c>
      <c r="S250" s="478" t="s">
        <v>146</v>
      </c>
      <c r="T250" s="483" t="s">
        <v>146</v>
      </c>
      <c r="U250" s="478" t="s">
        <v>146</v>
      </c>
      <c r="V250" s="483" t="s">
        <v>146</v>
      </c>
      <c r="W250" s="483"/>
      <c r="X250" s="483"/>
      <c r="Y250" s="483"/>
      <c r="Z250" s="483"/>
      <c r="AA250" s="483"/>
      <c r="AB250" s="482" t="s">
        <v>143</v>
      </c>
    </row>
    <row r="251" spans="1:28" ht="36">
      <c r="A251" s="63"/>
      <c r="B251" s="470"/>
      <c r="C251" s="470"/>
      <c r="D251" s="564"/>
      <c r="E251" s="555" t="s">
        <v>1049</v>
      </c>
      <c r="F251" s="524"/>
      <c r="G251" s="63"/>
      <c r="H251" s="474" t="s">
        <v>758</v>
      </c>
      <c r="I251" s="474" t="s">
        <v>387</v>
      </c>
      <c r="J251" s="506" t="s">
        <v>863</v>
      </c>
      <c r="K251" s="506" t="s">
        <v>993</v>
      </c>
      <c r="L251" s="506"/>
      <c r="M251" s="506"/>
      <c r="N251" s="612" t="s">
        <v>1049</v>
      </c>
      <c r="O251" s="472">
        <v>13.669</v>
      </c>
      <c r="P251" s="472">
        <v>14.725</v>
      </c>
      <c r="Q251" s="474" t="s">
        <v>146</v>
      </c>
      <c r="R251" s="474" t="s">
        <v>146</v>
      </c>
      <c r="S251" s="489">
        <v>40</v>
      </c>
      <c r="T251" s="489">
        <v>25</v>
      </c>
      <c r="U251" s="489">
        <v>40</v>
      </c>
      <c r="V251" s="489">
        <v>25</v>
      </c>
      <c r="W251" s="489"/>
      <c r="X251" s="489"/>
      <c r="Y251" s="489"/>
      <c r="Z251" s="489"/>
      <c r="AA251" s="489"/>
      <c r="AB251" s="475" t="s">
        <v>162</v>
      </c>
    </row>
    <row r="252" spans="1:28" ht="18">
      <c r="A252" s="105" t="s">
        <v>86</v>
      </c>
      <c r="B252" s="105"/>
      <c r="C252" s="105"/>
      <c r="D252" s="569"/>
      <c r="E252" s="569"/>
      <c r="F252" s="569"/>
      <c r="G252" s="569"/>
      <c r="H252" s="342"/>
      <c r="I252" s="342"/>
      <c r="J252" s="342"/>
      <c r="K252" s="342"/>
      <c r="L252" s="342"/>
      <c r="M252" s="342"/>
      <c r="N252" s="342"/>
      <c r="O252" s="342"/>
      <c r="P252" s="342"/>
      <c r="Q252" s="342"/>
      <c r="R252" s="342"/>
      <c r="S252" s="342"/>
      <c r="T252" s="342"/>
      <c r="U252" s="342"/>
      <c r="V252" s="342"/>
      <c r="W252" s="342"/>
      <c r="X252" s="342"/>
      <c r="Y252" s="342"/>
      <c r="Z252" s="342"/>
      <c r="AA252" s="342"/>
      <c r="AB252" s="569"/>
    </row>
    <row r="253" spans="1:28" ht="18.75" customHeight="1">
      <c r="A253" s="859" t="s">
        <v>87</v>
      </c>
      <c r="B253" s="564"/>
      <c r="C253" s="564"/>
      <c r="D253" s="158" t="s">
        <v>374</v>
      </c>
      <c r="E253" s="158"/>
      <c r="F253" s="158"/>
      <c r="G253" s="76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  <c r="AA253" s="179"/>
      <c r="AB253" s="76"/>
    </row>
    <row r="254" spans="1:28" ht="36">
      <c r="A254" s="859"/>
      <c r="B254" s="471"/>
      <c r="C254" s="471"/>
      <c r="D254" s="567" t="s">
        <v>243</v>
      </c>
      <c r="E254" s="612" t="s">
        <v>1049</v>
      </c>
      <c r="F254" s="568"/>
      <c r="G254" s="62" t="s">
        <v>784</v>
      </c>
      <c r="H254" s="205" t="s">
        <v>785</v>
      </c>
      <c r="I254" s="205" t="s">
        <v>0</v>
      </c>
      <c r="J254" s="565" t="s">
        <v>892</v>
      </c>
      <c r="K254" s="565" t="s">
        <v>1013</v>
      </c>
      <c r="L254" s="565"/>
      <c r="M254" s="565"/>
      <c r="N254" s="612" t="s">
        <v>1049</v>
      </c>
      <c r="O254" s="565" t="s">
        <v>146</v>
      </c>
      <c r="P254" s="565" t="s">
        <v>146</v>
      </c>
      <c r="Q254" s="205" t="s">
        <v>146</v>
      </c>
      <c r="R254" s="205" t="s">
        <v>146</v>
      </c>
      <c r="S254" s="205" t="s">
        <v>146</v>
      </c>
      <c r="T254" s="205" t="s">
        <v>146</v>
      </c>
      <c r="U254" s="205" t="s">
        <v>146</v>
      </c>
      <c r="V254" s="205" t="s">
        <v>146</v>
      </c>
      <c r="W254" s="205"/>
      <c r="X254" s="205"/>
      <c r="Y254" s="205"/>
      <c r="Z254" s="205"/>
      <c r="AA254" s="205"/>
      <c r="AB254" s="568" t="s">
        <v>217</v>
      </c>
    </row>
    <row r="255" spans="1:28" ht="36">
      <c r="A255" s="63"/>
      <c r="B255" s="471"/>
      <c r="C255" s="471"/>
      <c r="D255" s="568"/>
      <c r="E255" s="555" t="s">
        <v>1049</v>
      </c>
      <c r="F255" s="475"/>
      <c r="G255" s="63"/>
      <c r="H255" s="483" t="s">
        <v>765</v>
      </c>
      <c r="I255" s="483" t="s">
        <v>0</v>
      </c>
      <c r="J255" s="472" t="s">
        <v>857</v>
      </c>
      <c r="K255" s="472" t="s">
        <v>1055</v>
      </c>
      <c r="L255" s="525"/>
      <c r="M255" s="525"/>
      <c r="N255" s="612" t="s">
        <v>1049</v>
      </c>
      <c r="O255" s="483" t="s">
        <v>146</v>
      </c>
      <c r="P255" s="483" t="s">
        <v>146</v>
      </c>
      <c r="Q255" s="483" t="s">
        <v>146</v>
      </c>
      <c r="R255" s="483" t="s">
        <v>146</v>
      </c>
      <c r="S255" s="478" t="s">
        <v>146</v>
      </c>
      <c r="T255" s="478" t="s">
        <v>146</v>
      </c>
      <c r="U255" s="478" t="s">
        <v>146</v>
      </c>
      <c r="V255" s="478" t="s">
        <v>146</v>
      </c>
      <c r="W255" s="478"/>
      <c r="X255" s="478"/>
      <c r="Y255" s="478"/>
      <c r="Z255" s="478"/>
      <c r="AA255" s="478"/>
      <c r="AB255" s="482" t="s">
        <v>143</v>
      </c>
    </row>
    <row r="256" spans="1:28" ht="46.8">
      <c r="A256" s="924" t="s">
        <v>1098</v>
      </c>
      <c r="B256" s="471"/>
      <c r="C256" s="471"/>
      <c r="D256" s="610" t="s">
        <v>1099</v>
      </c>
      <c r="E256" s="555" t="s">
        <v>1049</v>
      </c>
      <c r="F256" s="475"/>
      <c r="G256" s="471" t="s">
        <v>573</v>
      </c>
      <c r="H256" s="472" t="s">
        <v>572</v>
      </c>
      <c r="I256" s="472" t="s">
        <v>0</v>
      </c>
      <c r="J256" s="472" t="s">
        <v>857</v>
      </c>
      <c r="K256" s="472" t="s">
        <v>1007</v>
      </c>
      <c r="L256" s="525"/>
      <c r="M256" s="525"/>
      <c r="N256" s="612" t="s">
        <v>1049</v>
      </c>
      <c r="O256" s="472" t="s">
        <v>146</v>
      </c>
      <c r="P256" s="472" t="s">
        <v>146</v>
      </c>
      <c r="Q256" s="472" t="s">
        <v>146</v>
      </c>
      <c r="R256" s="472" t="s">
        <v>146</v>
      </c>
      <c r="S256" s="472" t="s">
        <v>146</v>
      </c>
      <c r="T256" s="472" t="s">
        <v>146</v>
      </c>
      <c r="U256" s="472" t="s">
        <v>146</v>
      </c>
      <c r="V256" s="472" t="s">
        <v>146</v>
      </c>
      <c r="W256" s="633"/>
      <c r="X256" s="633"/>
      <c r="Y256" s="633"/>
      <c r="Z256" s="633"/>
      <c r="AA256" s="633"/>
      <c r="AB256" s="480" t="s">
        <v>335</v>
      </c>
    </row>
    <row r="257" spans="1:28" ht="36">
      <c r="A257" s="859"/>
      <c r="B257" s="471"/>
      <c r="C257" s="471"/>
      <c r="D257" s="568"/>
      <c r="E257" s="555" t="s">
        <v>1049</v>
      </c>
      <c r="F257" s="475"/>
      <c r="G257" s="471" t="s">
        <v>654</v>
      </c>
      <c r="H257" s="472" t="s">
        <v>655</v>
      </c>
      <c r="I257" s="472" t="s">
        <v>0</v>
      </c>
      <c r="J257" s="472" t="s">
        <v>655</v>
      </c>
      <c r="K257" s="472" t="s">
        <v>655</v>
      </c>
      <c r="L257" s="525"/>
      <c r="M257" s="612" t="s">
        <v>1049</v>
      </c>
      <c r="N257" s="525"/>
      <c r="O257" s="472" t="s">
        <v>146</v>
      </c>
      <c r="P257" s="472">
        <v>0.18</v>
      </c>
      <c r="Q257" s="472" t="s">
        <v>146</v>
      </c>
      <c r="R257" s="472" t="s">
        <v>146</v>
      </c>
      <c r="S257" s="472" t="s">
        <v>146</v>
      </c>
      <c r="T257" s="472" t="s">
        <v>146</v>
      </c>
      <c r="U257" s="472" t="s">
        <v>146</v>
      </c>
      <c r="V257" s="472" t="s">
        <v>146</v>
      </c>
      <c r="W257" s="633"/>
      <c r="X257" s="633"/>
      <c r="Y257" s="633"/>
      <c r="Z257" s="633"/>
      <c r="AA257" s="633"/>
      <c r="AB257" s="471" t="s">
        <v>185</v>
      </c>
    </row>
    <row r="258" spans="1:28" ht="36">
      <c r="A258" s="62"/>
      <c r="B258" s="471"/>
      <c r="C258" s="471"/>
      <c r="D258" s="475" t="s">
        <v>638</v>
      </c>
      <c r="E258" s="555" t="s">
        <v>1049</v>
      </c>
      <c r="F258" s="475"/>
      <c r="G258" s="475" t="s">
        <v>639</v>
      </c>
      <c r="H258" s="474" t="s">
        <v>640</v>
      </c>
      <c r="I258" s="474" t="s">
        <v>0</v>
      </c>
      <c r="J258" s="472" t="s">
        <v>640</v>
      </c>
      <c r="K258" s="472" t="s">
        <v>640</v>
      </c>
      <c r="L258" s="525"/>
      <c r="M258" s="612" t="s">
        <v>1049</v>
      </c>
      <c r="N258" s="525"/>
      <c r="O258" s="474" t="s">
        <v>146</v>
      </c>
      <c r="P258" s="474" t="s">
        <v>146</v>
      </c>
      <c r="Q258" s="474" t="s">
        <v>146</v>
      </c>
      <c r="R258" s="474" t="s">
        <v>146</v>
      </c>
      <c r="S258" s="474" t="s">
        <v>146</v>
      </c>
      <c r="T258" s="474" t="s">
        <v>146</v>
      </c>
      <c r="U258" s="474" t="s">
        <v>146</v>
      </c>
      <c r="V258" s="474" t="s">
        <v>146</v>
      </c>
      <c r="W258" s="474"/>
      <c r="X258" s="474"/>
      <c r="Y258" s="474"/>
      <c r="Z258" s="474"/>
      <c r="AA258" s="474"/>
      <c r="AB258" s="475" t="s">
        <v>157</v>
      </c>
    </row>
    <row r="259" spans="1:28" ht="18">
      <c r="A259" s="62"/>
      <c r="B259" s="471"/>
      <c r="C259" s="471"/>
      <c r="D259" s="471" t="s">
        <v>316</v>
      </c>
      <c r="E259" s="555" t="s">
        <v>1049</v>
      </c>
      <c r="F259" s="524"/>
      <c r="G259" s="471" t="s">
        <v>589</v>
      </c>
      <c r="H259" s="472" t="s">
        <v>687</v>
      </c>
      <c r="I259" s="472" t="s">
        <v>0</v>
      </c>
      <c r="J259" s="472" t="s">
        <v>687</v>
      </c>
      <c r="K259" s="472" t="s">
        <v>687</v>
      </c>
      <c r="L259" s="525"/>
      <c r="M259" s="612" t="s">
        <v>1049</v>
      </c>
      <c r="N259" s="525"/>
      <c r="O259" s="472" t="s">
        <v>146</v>
      </c>
      <c r="P259" s="472" t="s">
        <v>146</v>
      </c>
      <c r="Q259" s="472" t="s">
        <v>146</v>
      </c>
      <c r="R259" s="472" t="s">
        <v>146</v>
      </c>
      <c r="S259" s="472" t="s">
        <v>146</v>
      </c>
      <c r="T259" s="472">
        <v>5.0000000000000001E-3</v>
      </c>
      <c r="U259" s="472" t="s">
        <v>146</v>
      </c>
      <c r="V259" s="472">
        <v>5.0000000000000001E-3</v>
      </c>
      <c r="W259" s="633"/>
      <c r="X259" s="633"/>
      <c r="Y259" s="633"/>
      <c r="Z259" s="633"/>
      <c r="AA259" s="633"/>
      <c r="AB259" s="471" t="s">
        <v>145</v>
      </c>
    </row>
    <row r="260" spans="1:28" ht="54">
      <c r="A260" s="62"/>
      <c r="B260" s="471"/>
      <c r="C260" s="471"/>
      <c r="D260" s="471" t="s">
        <v>317</v>
      </c>
      <c r="E260" s="555" t="s">
        <v>1049</v>
      </c>
      <c r="F260" s="524"/>
      <c r="G260" s="471" t="s">
        <v>688</v>
      </c>
      <c r="H260" s="472" t="s">
        <v>598</v>
      </c>
      <c r="I260" s="472" t="s">
        <v>0</v>
      </c>
      <c r="J260" s="472" t="s">
        <v>922</v>
      </c>
      <c r="K260" s="472" t="s">
        <v>1065</v>
      </c>
      <c r="L260" s="525"/>
      <c r="M260" s="525"/>
      <c r="N260" s="612" t="s">
        <v>1049</v>
      </c>
      <c r="O260" s="472" t="s">
        <v>146</v>
      </c>
      <c r="P260" s="472" t="s">
        <v>146</v>
      </c>
      <c r="Q260" s="472" t="s">
        <v>146</v>
      </c>
      <c r="R260" s="472" t="s">
        <v>146</v>
      </c>
      <c r="S260" s="472" t="s">
        <v>146</v>
      </c>
      <c r="T260" s="472">
        <v>5.0000000000000001E-3</v>
      </c>
      <c r="U260" s="472" t="s">
        <v>146</v>
      </c>
      <c r="V260" s="472">
        <v>5.0000000000000001E-3</v>
      </c>
      <c r="W260" s="633"/>
      <c r="X260" s="633"/>
      <c r="Y260" s="633"/>
      <c r="Z260" s="633"/>
      <c r="AA260" s="633"/>
      <c r="AB260" s="471" t="s">
        <v>145</v>
      </c>
    </row>
    <row r="261" spans="1:28" ht="36">
      <c r="A261" s="63"/>
      <c r="B261" s="471"/>
      <c r="C261" s="471"/>
      <c r="D261" s="471" t="s">
        <v>319</v>
      </c>
      <c r="E261" s="555" t="s">
        <v>1049</v>
      </c>
      <c r="F261" s="524"/>
      <c r="G261" s="471" t="s">
        <v>689</v>
      </c>
      <c r="H261" s="472" t="s">
        <v>690</v>
      </c>
      <c r="I261" s="472" t="s">
        <v>0</v>
      </c>
      <c r="J261" s="472" t="s">
        <v>690</v>
      </c>
      <c r="K261" s="472" t="s">
        <v>690</v>
      </c>
      <c r="L261" s="525"/>
      <c r="M261" s="525"/>
      <c r="N261" s="612" t="s">
        <v>1049</v>
      </c>
      <c r="O261" s="472" t="s">
        <v>146</v>
      </c>
      <c r="P261" s="472" t="s">
        <v>146</v>
      </c>
      <c r="Q261" s="472" t="s">
        <v>146</v>
      </c>
      <c r="R261" s="472" t="s">
        <v>146</v>
      </c>
      <c r="S261" s="472" t="s">
        <v>146</v>
      </c>
      <c r="T261" s="472" t="s">
        <v>146</v>
      </c>
      <c r="U261" s="472" t="s">
        <v>146</v>
      </c>
      <c r="V261" s="472" t="s">
        <v>146</v>
      </c>
      <c r="W261" s="633"/>
      <c r="X261" s="633"/>
      <c r="Y261" s="633"/>
      <c r="Z261" s="633"/>
      <c r="AA261" s="633"/>
      <c r="AB261" s="471" t="s">
        <v>145</v>
      </c>
    </row>
    <row r="262" spans="1:28" ht="18.75" customHeight="1">
      <c r="A262" s="924" t="s">
        <v>88</v>
      </c>
      <c r="B262" s="471"/>
      <c r="C262" s="471"/>
      <c r="D262" s="545" t="s">
        <v>375</v>
      </c>
      <c r="E262" s="545"/>
      <c r="F262" s="545"/>
      <c r="G262" s="550"/>
      <c r="H262" s="551"/>
      <c r="I262" s="551"/>
      <c r="J262" s="547"/>
      <c r="K262" s="547"/>
      <c r="L262" s="547"/>
      <c r="M262" s="547"/>
      <c r="N262" s="547"/>
      <c r="O262" s="547"/>
      <c r="P262" s="547"/>
      <c r="Q262" s="551"/>
      <c r="R262" s="551"/>
      <c r="S262" s="551"/>
      <c r="T262" s="551"/>
      <c r="U262" s="551"/>
      <c r="V262" s="551"/>
      <c r="W262" s="551"/>
      <c r="X262" s="551"/>
      <c r="Y262" s="551"/>
      <c r="Z262" s="551"/>
      <c r="AA262" s="551"/>
      <c r="AB262" s="550"/>
    </row>
    <row r="263" spans="1:28" ht="21" customHeight="1">
      <c r="A263" s="859"/>
      <c r="B263" s="471"/>
      <c r="C263" s="471"/>
      <c r="D263" s="195" t="s">
        <v>375</v>
      </c>
      <c r="E263" s="612" t="s">
        <v>1049</v>
      </c>
      <c r="F263" s="209"/>
      <c r="G263" s="195" t="s">
        <v>528</v>
      </c>
      <c r="H263" s="210" t="s">
        <v>585</v>
      </c>
      <c r="I263" s="205" t="s">
        <v>0</v>
      </c>
      <c r="J263" s="565" t="s">
        <v>892</v>
      </c>
      <c r="K263" s="565" t="s">
        <v>585</v>
      </c>
      <c r="L263" s="565"/>
      <c r="M263" s="612" t="s">
        <v>1049</v>
      </c>
      <c r="N263" s="565"/>
      <c r="O263" s="565" t="s">
        <v>146</v>
      </c>
      <c r="P263" s="565" t="s">
        <v>146</v>
      </c>
      <c r="Q263" s="210" t="s">
        <v>146</v>
      </c>
      <c r="R263" s="210" t="s">
        <v>146</v>
      </c>
      <c r="S263" s="210" t="s">
        <v>146</v>
      </c>
      <c r="T263" s="210" t="s">
        <v>146</v>
      </c>
      <c r="U263" s="210" t="s">
        <v>146</v>
      </c>
      <c r="V263" s="210" t="s">
        <v>146</v>
      </c>
      <c r="W263" s="210"/>
      <c r="X263" s="210"/>
      <c r="Y263" s="210"/>
      <c r="Z263" s="210"/>
      <c r="AA263" s="210"/>
      <c r="AB263" s="209" t="s">
        <v>217</v>
      </c>
    </row>
    <row r="264" spans="1:28" ht="36">
      <c r="A264" s="62"/>
      <c r="B264" s="471"/>
      <c r="C264" s="471"/>
      <c r="D264" s="209"/>
      <c r="E264" s="555" t="s">
        <v>1049</v>
      </c>
      <c r="F264" s="490"/>
      <c r="G264" s="209"/>
      <c r="H264" s="491" t="s">
        <v>585</v>
      </c>
      <c r="I264" s="472" t="s">
        <v>0</v>
      </c>
      <c r="J264" s="472" t="s">
        <v>857</v>
      </c>
      <c r="K264" s="472" t="s">
        <v>585</v>
      </c>
      <c r="L264" s="525"/>
      <c r="M264" s="612" t="s">
        <v>1049</v>
      </c>
      <c r="N264" s="525"/>
      <c r="O264" s="483" t="s">
        <v>146</v>
      </c>
      <c r="P264" s="483">
        <v>8.1299999999999997E-2</v>
      </c>
      <c r="Q264" s="472" t="s">
        <v>146</v>
      </c>
      <c r="R264" s="472" t="s">
        <v>146</v>
      </c>
      <c r="S264" s="472" t="s">
        <v>146</v>
      </c>
      <c r="T264" s="478" t="s">
        <v>146</v>
      </c>
      <c r="U264" s="472" t="s">
        <v>146</v>
      </c>
      <c r="V264" s="478" t="s">
        <v>146</v>
      </c>
      <c r="W264" s="478"/>
      <c r="X264" s="478"/>
      <c r="Y264" s="478"/>
      <c r="Z264" s="478"/>
      <c r="AA264" s="478"/>
      <c r="AB264" s="471" t="s">
        <v>143</v>
      </c>
    </row>
    <row r="265" spans="1:28" ht="37.5" customHeight="1">
      <c r="A265" s="62"/>
      <c r="B265" s="471"/>
      <c r="C265" s="471"/>
      <c r="D265" s="610" t="s">
        <v>838</v>
      </c>
      <c r="E265" s="555" t="s">
        <v>1049</v>
      </c>
      <c r="F265" s="475"/>
      <c r="G265" s="475" t="s">
        <v>839</v>
      </c>
      <c r="H265" s="474" t="s">
        <v>607</v>
      </c>
      <c r="I265" s="472" t="s">
        <v>387</v>
      </c>
      <c r="J265" s="472" t="s">
        <v>857</v>
      </c>
      <c r="K265" s="472" t="s">
        <v>548</v>
      </c>
      <c r="L265" s="525"/>
      <c r="M265" s="525"/>
      <c r="N265" s="612" t="s">
        <v>1049</v>
      </c>
      <c r="O265" s="472" t="s">
        <v>146</v>
      </c>
      <c r="P265" s="472" t="s">
        <v>146</v>
      </c>
      <c r="Q265" s="472" t="s">
        <v>146</v>
      </c>
      <c r="R265" s="472" t="s">
        <v>146</v>
      </c>
      <c r="S265" s="472" t="s">
        <v>146</v>
      </c>
      <c r="T265" s="472">
        <v>0.14000000000000001</v>
      </c>
      <c r="U265" s="472" t="s">
        <v>146</v>
      </c>
      <c r="V265" s="472">
        <v>0.14000000000000001</v>
      </c>
      <c r="W265" s="633"/>
      <c r="X265" s="633"/>
      <c r="Y265" s="633"/>
      <c r="Z265" s="633"/>
      <c r="AA265" s="633"/>
      <c r="AB265" s="475" t="s">
        <v>833</v>
      </c>
    </row>
    <row r="266" spans="1:28" ht="36">
      <c r="A266" s="62"/>
      <c r="B266" s="471"/>
      <c r="C266" s="471"/>
      <c r="D266" s="567"/>
      <c r="E266" s="555" t="s">
        <v>1049</v>
      </c>
      <c r="F266" s="475"/>
      <c r="G266" s="475" t="s">
        <v>840</v>
      </c>
      <c r="H266" s="474" t="s">
        <v>527</v>
      </c>
      <c r="I266" s="472" t="s">
        <v>387</v>
      </c>
      <c r="J266" s="472" t="s">
        <v>527</v>
      </c>
      <c r="K266" s="472" t="s">
        <v>645</v>
      </c>
      <c r="L266" s="525"/>
      <c r="M266" s="525"/>
      <c r="N266" s="612" t="s">
        <v>1049</v>
      </c>
      <c r="O266" s="472" t="s">
        <v>146</v>
      </c>
      <c r="P266" s="472">
        <v>1.44E-2</v>
      </c>
      <c r="Q266" s="472" t="s">
        <v>146</v>
      </c>
      <c r="R266" s="472" t="s">
        <v>146</v>
      </c>
      <c r="S266" s="472" t="s">
        <v>146</v>
      </c>
      <c r="T266" s="472" t="s">
        <v>146</v>
      </c>
      <c r="U266" s="472" t="s">
        <v>146</v>
      </c>
      <c r="V266" s="472" t="s">
        <v>146</v>
      </c>
      <c r="W266" s="633"/>
      <c r="X266" s="633"/>
      <c r="Y266" s="633"/>
      <c r="Z266" s="633"/>
      <c r="AA266" s="633"/>
      <c r="AB266" s="475" t="s">
        <v>833</v>
      </c>
    </row>
    <row r="267" spans="1:28" ht="37.5" customHeight="1">
      <c r="A267" s="62"/>
      <c r="B267" s="471"/>
      <c r="C267" s="471"/>
      <c r="D267" s="567"/>
      <c r="E267" s="555" t="s">
        <v>1049</v>
      </c>
      <c r="F267" s="475"/>
      <c r="G267" s="475" t="s">
        <v>841</v>
      </c>
      <c r="H267" s="508" t="s">
        <v>842</v>
      </c>
      <c r="I267" s="472" t="s">
        <v>387</v>
      </c>
      <c r="J267" s="472" t="s">
        <v>934</v>
      </c>
      <c r="K267" s="472" t="s">
        <v>548</v>
      </c>
      <c r="L267" s="525"/>
      <c r="M267" s="525"/>
      <c r="N267" s="612" t="s">
        <v>1049</v>
      </c>
      <c r="O267" s="472" t="s">
        <v>146</v>
      </c>
      <c r="P267" s="472" t="s">
        <v>146</v>
      </c>
      <c r="Q267" s="472" t="s">
        <v>146</v>
      </c>
      <c r="R267" s="472" t="s">
        <v>146</v>
      </c>
      <c r="S267" s="472" t="s">
        <v>146</v>
      </c>
      <c r="T267" s="472" t="s">
        <v>146</v>
      </c>
      <c r="U267" s="472" t="s">
        <v>146</v>
      </c>
      <c r="V267" s="472" t="s">
        <v>146</v>
      </c>
      <c r="W267" s="633"/>
      <c r="X267" s="633"/>
      <c r="Y267" s="633"/>
      <c r="Z267" s="633"/>
      <c r="AA267" s="633"/>
      <c r="AB267" s="475" t="s">
        <v>833</v>
      </c>
    </row>
    <row r="268" spans="1:28" ht="36">
      <c r="A268" s="62"/>
      <c r="B268" s="471"/>
      <c r="C268" s="471"/>
      <c r="D268" s="568"/>
      <c r="E268" s="555" t="s">
        <v>1049</v>
      </c>
      <c r="F268" s="475"/>
      <c r="G268" s="475" t="s">
        <v>843</v>
      </c>
      <c r="H268" s="489">
        <v>4</v>
      </c>
      <c r="I268" s="472" t="s">
        <v>387</v>
      </c>
      <c r="J268" s="472">
        <v>4.01</v>
      </c>
      <c r="K268" s="472">
        <v>4.0199999999999996</v>
      </c>
      <c r="L268" s="525"/>
      <c r="M268" s="525"/>
      <c r="N268" s="612" t="s">
        <v>1049</v>
      </c>
      <c r="O268" s="472" t="s">
        <v>146</v>
      </c>
      <c r="P268" s="472" t="s">
        <v>146</v>
      </c>
      <c r="Q268" s="472" t="s">
        <v>146</v>
      </c>
      <c r="R268" s="472" t="s">
        <v>146</v>
      </c>
      <c r="S268" s="472" t="s">
        <v>146</v>
      </c>
      <c r="T268" s="472" t="s">
        <v>146</v>
      </c>
      <c r="U268" s="472" t="s">
        <v>146</v>
      </c>
      <c r="V268" s="472" t="s">
        <v>146</v>
      </c>
      <c r="W268" s="633"/>
      <c r="X268" s="633"/>
      <c r="Y268" s="633"/>
      <c r="Z268" s="633"/>
      <c r="AA268" s="633"/>
      <c r="AB268" s="475" t="s">
        <v>833</v>
      </c>
    </row>
    <row r="269" spans="1:28" ht="46.8">
      <c r="A269" s="62"/>
      <c r="B269" s="471"/>
      <c r="C269" s="471"/>
      <c r="D269" s="569" t="s">
        <v>245</v>
      </c>
      <c r="E269" s="555" t="s">
        <v>1049</v>
      </c>
      <c r="F269" s="524"/>
      <c r="G269" s="471" t="s">
        <v>574</v>
      </c>
      <c r="H269" s="472" t="s">
        <v>531</v>
      </c>
      <c r="I269" s="472" t="s">
        <v>0</v>
      </c>
      <c r="J269" s="472" t="s">
        <v>755</v>
      </c>
      <c r="K269" s="472" t="s">
        <v>1008</v>
      </c>
      <c r="L269" s="525"/>
      <c r="M269" s="525"/>
      <c r="N269" s="612" t="s">
        <v>1049</v>
      </c>
      <c r="O269" s="472" t="s">
        <v>146</v>
      </c>
      <c r="P269" s="472" t="s">
        <v>146</v>
      </c>
      <c r="Q269" s="472" t="s">
        <v>146</v>
      </c>
      <c r="R269" s="472" t="s">
        <v>146</v>
      </c>
      <c r="S269" s="472" t="s">
        <v>146</v>
      </c>
      <c r="T269" s="472" t="s">
        <v>146</v>
      </c>
      <c r="U269" s="472" t="s">
        <v>146</v>
      </c>
      <c r="V269" s="472" t="s">
        <v>146</v>
      </c>
      <c r="W269" s="633"/>
      <c r="X269" s="633"/>
      <c r="Y269" s="633"/>
      <c r="Z269" s="633"/>
      <c r="AA269" s="633"/>
      <c r="AB269" s="480" t="s">
        <v>335</v>
      </c>
    </row>
    <row r="270" spans="1:28" ht="36">
      <c r="A270" s="62"/>
      <c r="B270" s="471"/>
      <c r="C270" s="471"/>
      <c r="D270" s="563"/>
      <c r="E270" s="612" t="s">
        <v>1049</v>
      </c>
      <c r="F270" s="524"/>
      <c r="G270" s="574" t="s">
        <v>567</v>
      </c>
      <c r="H270" s="472" t="s">
        <v>585</v>
      </c>
      <c r="I270" s="472" t="s">
        <v>0</v>
      </c>
      <c r="J270" s="472" t="s">
        <v>585</v>
      </c>
      <c r="K270" s="472" t="s">
        <v>585</v>
      </c>
      <c r="L270" s="525"/>
      <c r="M270" s="612" t="s">
        <v>1049</v>
      </c>
      <c r="N270" s="525"/>
      <c r="O270" s="472" t="s">
        <v>146</v>
      </c>
      <c r="P270" s="472" t="s">
        <v>146</v>
      </c>
      <c r="Q270" s="472" t="s">
        <v>146</v>
      </c>
      <c r="R270" s="472" t="s">
        <v>146</v>
      </c>
      <c r="S270" s="472" t="s">
        <v>146</v>
      </c>
      <c r="T270" s="472" t="s">
        <v>146</v>
      </c>
      <c r="U270" s="472" t="s">
        <v>146</v>
      </c>
      <c r="V270" s="472" t="s">
        <v>146</v>
      </c>
      <c r="W270" s="633"/>
      <c r="X270" s="633"/>
      <c r="Y270" s="633"/>
      <c r="Z270" s="633"/>
      <c r="AA270" s="633"/>
      <c r="AB270" s="471" t="s">
        <v>133</v>
      </c>
    </row>
    <row r="271" spans="1:28" ht="36">
      <c r="A271" s="63"/>
      <c r="B271" s="471"/>
      <c r="C271" s="471"/>
      <c r="D271" s="564"/>
      <c r="E271" s="555" t="s">
        <v>1049</v>
      </c>
      <c r="F271" s="524"/>
      <c r="G271" s="63"/>
      <c r="H271" s="472" t="s">
        <v>656</v>
      </c>
      <c r="I271" s="472" t="s">
        <v>0</v>
      </c>
      <c r="J271" s="472" t="s">
        <v>857</v>
      </c>
      <c r="K271" s="472" t="s">
        <v>585</v>
      </c>
      <c r="L271" s="525"/>
      <c r="M271" s="612" t="s">
        <v>1049</v>
      </c>
      <c r="N271" s="525"/>
      <c r="O271" s="472" t="s">
        <v>146</v>
      </c>
      <c r="P271" s="472" t="s">
        <v>146</v>
      </c>
      <c r="Q271" s="472" t="s">
        <v>146</v>
      </c>
      <c r="R271" s="472" t="s">
        <v>146</v>
      </c>
      <c r="S271" s="472" t="s">
        <v>146</v>
      </c>
      <c r="T271" s="472" t="s">
        <v>146</v>
      </c>
      <c r="U271" s="472" t="s">
        <v>146</v>
      </c>
      <c r="V271" s="472" t="s">
        <v>146</v>
      </c>
      <c r="W271" s="633"/>
      <c r="X271" s="633"/>
      <c r="Y271" s="633"/>
      <c r="Z271" s="633"/>
      <c r="AA271" s="633"/>
      <c r="AB271" s="471" t="s">
        <v>185</v>
      </c>
    </row>
    <row r="272" spans="1:28" ht="36">
      <c r="A272" s="574" t="s">
        <v>1100</v>
      </c>
      <c r="B272" s="471"/>
      <c r="C272" s="471"/>
      <c r="D272" s="475" t="s">
        <v>641</v>
      </c>
      <c r="E272" s="555" t="s">
        <v>1049</v>
      </c>
      <c r="F272" s="475"/>
      <c r="G272" s="470" t="s">
        <v>1101</v>
      </c>
      <c r="H272" s="474" t="s">
        <v>529</v>
      </c>
      <c r="I272" s="474" t="s">
        <v>0</v>
      </c>
      <c r="J272" s="472" t="s">
        <v>529</v>
      </c>
      <c r="K272" s="472" t="s">
        <v>529</v>
      </c>
      <c r="L272" s="525"/>
      <c r="M272" s="612" t="s">
        <v>1049</v>
      </c>
      <c r="N272" s="525"/>
      <c r="O272" s="474" t="s">
        <v>146</v>
      </c>
      <c r="P272" s="474" t="s">
        <v>146</v>
      </c>
      <c r="Q272" s="474" t="s">
        <v>146</v>
      </c>
      <c r="R272" s="474" t="s">
        <v>146</v>
      </c>
      <c r="S272" s="474" t="s">
        <v>146</v>
      </c>
      <c r="T272" s="474" t="s">
        <v>146</v>
      </c>
      <c r="U272" s="474" t="s">
        <v>146</v>
      </c>
      <c r="V272" s="474" t="s">
        <v>146</v>
      </c>
      <c r="W272" s="474"/>
      <c r="X272" s="474"/>
      <c r="Y272" s="474"/>
      <c r="Z272" s="474"/>
      <c r="AA272" s="474"/>
      <c r="AB272" s="475" t="s">
        <v>157</v>
      </c>
    </row>
    <row r="273" spans="1:28" ht="57" customHeight="1">
      <c r="A273" s="63"/>
      <c r="B273" s="471"/>
      <c r="C273" s="471"/>
      <c r="D273" s="471" t="s">
        <v>692</v>
      </c>
      <c r="E273" s="555" t="s">
        <v>1049</v>
      </c>
      <c r="F273" s="524"/>
      <c r="G273" s="471" t="s">
        <v>691</v>
      </c>
      <c r="H273" s="472" t="s">
        <v>531</v>
      </c>
      <c r="I273" s="472" t="s">
        <v>0</v>
      </c>
      <c r="J273" s="472" t="s">
        <v>923</v>
      </c>
      <c r="K273" s="472" t="s">
        <v>1066</v>
      </c>
      <c r="L273" s="525"/>
      <c r="M273" s="525"/>
      <c r="N273" s="612" t="s">
        <v>1049</v>
      </c>
      <c r="O273" s="472" t="s">
        <v>146</v>
      </c>
      <c r="P273" s="472" t="s">
        <v>146</v>
      </c>
      <c r="Q273" s="472" t="s">
        <v>146</v>
      </c>
      <c r="R273" s="472" t="s">
        <v>146</v>
      </c>
      <c r="S273" s="472" t="s">
        <v>146</v>
      </c>
      <c r="T273" s="472">
        <v>1.8E-3</v>
      </c>
      <c r="U273" s="472" t="s">
        <v>146</v>
      </c>
      <c r="V273" s="472">
        <v>1.8E-3</v>
      </c>
      <c r="W273" s="633"/>
      <c r="X273" s="633"/>
      <c r="Y273" s="633"/>
      <c r="Z273" s="633"/>
      <c r="AA273" s="633"/>
      <c r="AB273" s="471" t="s">
        <v>145</v>
      </c>
    </row>
    <row r="274" spans="1:28" ht="18">
      <c r="A274" s="105" t="s">
        <v>89</v>
      </c>
      <c r="B274" s="105"/>
      <c r="C274" s="105"/>
      <c r="D274" s="569"/>
      <c r="E274" s="569"/>
      <c r="F274" s="569"/>
      <c r="G274" s="569"/>
      <c r="H274" s="342"/>
      <c r="I274" s="342"/>
      <c r="J274" s="342"/>
      <c r="K274" s="342"/>
      <c r="L274" s="342"/>
      <c r="M274" s="342"/>
      <c r="N274" s="342"/>
      <c r="O274" s="342"/>
      <c r="P274" s="342"/>
      <c r="Q274" s="342"/>
      <c r="R274" s="342"/>
      <c r="S274" s="342"/>
      <c r="T274" s="342"/>
      <c r="U274" s="342"/>
      <c r="V274" s="342"/>
      <c r="W274" s="342"/>
      <c r="X274" s="342"/>
      <c r="Y274" s="342"/>
      <c r="Z274" s="342"/>
      <c r="AA274" s="342"/>
      <c r="AB274" s="569"/>
    </row>
    <row r="275" spans="1:28" ht="18.75" customHeight="1">
      <c r="A275" s="859" t="s">
        <v>90</v>
      </c>
      <c r="B275" s="866"/>
      <c r="C275" s="564"/>
      <c r="D275" s="158" t="s">
        <v>377</v>
      </c>
      <c r="E275" s="158"/>
      <c r="F275" s="158"/>
      <c r="G275" s="76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76"/>
    </row>
    <row r="276" spans="1:28" ht="72">
      <c r="A276" s="859"/>
      <c r="B276" s="907"/>
      <c r="C276" s="471"/>
      <c r="D276" s="567" t="s">
        <v>246</v>
      </c>
      <c r="E276" s="612" t="s">
        <v>1049</v>
      </c>
      <c r="F276" s="568"/>
      <c r="G276" s="609" t="s">
        <v>814</v>
      </c>
      <c r="H276" s="617" t="s">
        <v>815</v>
      </c>
      <c r="I276" s="617" t="s">
        <v>160</v>
      </c>
      <c r="J276" s="607" t="s">
        <v>937</v>
      </c>
      <c r="K276" s="607" t="s">
        <v>1116</v>
      </c>
      <c r="L276" s="607"/>
      <c r="M276" s="625" t="s">
        <v>1049</v>
      </c>
      <c r="N276" s="607"/>
      <c r="O276" s="607" t="s">
        <v>146</v>
      </c>
      <c r="P276" s="607">
        <v>2.5000000000000001E-3</v>
      </c>
      <c r="Q276" s="617" t="s">
        <v>146</v>
      </c>
      <c r="R276" s="617" t="s">
        <v>146</v>
      </c>
      <c r="S276" s="617" t="s">
        <v>146</v>
      </c>
      <c r="T276" s="617">
        <v>5.0000000000000001E-3</v>
      </c>
      <c r="U276" s="617" t="s">
        <v>146</v>
      </c>
      <c r="V276" s="617">
        <v>5.0000000000000001E-3</v>
      </c>
      <c r="W276" s="617"/>
      <c r="X276" s="617"/>
      <c r="Y276" s="617"/>
      <c r="Z276" s="617"/>
      <c r="AA276" s="617"/>
      <c r="AB276" s="618" t="s">
        <v>160</v>
      </c>
    </row>
    <row r="277" spans="1:28" ht="36">
      <c r="A277" s="62"/>
      <c r="B277" s="907"/>
      <c r="C277" s="471"/>
      <c r="D277" s="567"/>
      <c r="E277" s="555" t="s">
        <v>1049</v>
      </c>
      <c r="F277" s="475"/>
      <c r="G277" s="475" t="s">
        <v>588</v>
      </c>
      <c r="H277" s="498" t="s">
        <v>546</v>
      </c>
      <c r="I277" s="498" t="s">
        <v>160</v>
      </c>
      <c r="J277" s="498" t="s">
        <v>940</v>
      </c>
      <c r="K277" s="498" t="s">
        <v>559</v>
      </c>
      <c r="L277" s="625" t="s">
        <v>1049</v>
      </c>
      <c r="M277" s="498"/>
      <c r="N277" s="498"/>
      <c r="O277" s="498" t="s">
        <v>146</v>
      </c>
      <c r="P277" s="498" t="s">
        <v>146</v>
      </c>
      <c r="Q277" s="498" t="s">
        <v>146</v>
      </c>
      <c r="R277" s="498" t="s">
        <v>146</v>
      </c>
      <c r="S277" s="498" t="s">
        <v>146</v>
      </c>
      <c r="T277" s="498" t="s">
        <v>146</v>
      </c>
      <c r="U277" s="498" t="s">
        <v>146</v>
      </c>
      <c r="V277" s="498" t="s">
        <v>146</v>
      </c>
      <c r="W277" s="498"/>
      <c r="X277" s="498"/>
      <c r="Y277" s="498"/>
      <c r="Z277" s="498"/>
      <c r="AA277" s="498"/>
      <c r="AB277" s="504" t="s">
        <v>160</v>
      </c>
    </row>
    <row r="278" spans="1:28" ht="21" customHeight="1">
      <c r="A278" s="62"/>
      <c r="B278" s="907"/>
      <c r="C278" s="471"/>
      <c r="D278" s="567"/>
      <c r="E278" s="555" t="s">
        <v>1049</v>
      </c>
      <c r="F278" s="475"/>
      <c r="G278" s="933" t="s">
        <v>729</v>
      </c>
      <c r="H278" s="483" t="s">
        <v>657</v>
      </c>
      <c r="I278" s="483" t="s">
        <v>0</v>
      </c>
      <c r="J278" s="472" t="s">
        <v>857</v>
      </c>
      <c r="K278" s="472" t="s">
        <v>657</v>
      </c>
      <c r="L278" s="525"/>
      <c r="M278" s="612" t="s">
        <v>1049</v>
      </c>
      <c r="N278" s="525"/>
      <c r="O278" s="474" t="s">
        <v>146</v>
      </c>
      <c r="P278" s="474" t="s">
        <v>146</v>
      </c>
      <c r="Q278" s="474" t="s">
        <v>146</v>
      </c>
      <c r="R278" s="474" t="s">
        <v>146</v>
      </c>
      <c r="S278" s="474" t="s">
        <v>146</v>
      </c>
      <c r="T278" s="474" t="s">
        <v>146</v>
      </c>
      <c r="U278" s="474" t="s">
        <v>146</v>
      </c>
      <c r="V278" s="474" t="s">
        <v>146</v>
      </c>
      <c r="W278" s="474"/>
      <c r="X278" s="474"/>
      <c r="Y278" s="474"/>
      <c r="Z278" s="474"/>
      <c r="AA278" s="474"/>
      <c r="AB278" s="482" t="s">
        <v>157</v>
      </c>
    </row>
    <row r="279" spans="1:28" ht="37.5" customHeight="1">
      <c r="A279" s="62"/>
      <c r="B279" s="907"/>
      <c r="C279" s="471"/>
      <c r="D279" s="567"/>
      <c r="E279" s="555" t="s">
        <v>1049</v>
      </c>
      <c r="F279" s="475"/>
      <c r="G279" s="903"/>
      <c r="H279" s="474" t="s">
        <v>657</v>
      </c>
      <c r="I279" s="474" t="s">
        <v>0</v>
      </c>
      <c r="J279" s="472" t="s">
        <v>887</v>
      </c>
      <c r="K279" s="472" t="s">
        <v>657</v>
      </c>
      <c r="L279" s="525"/>
      <c r="M279" s="612" t="s">
        <v>1049</v>
      </c>
      <c r="N279" s="525"/>
      <c r="O279" s="472" t="s">
        <v>146</v>
      </c>
      <c r="P279" s="472" t="s">
        <v>146</v>
      </c>
      <c r="Q279" s="474" t="s">
        <v>146</v>
      </c>
      <c r="R279" s="474" t="s">
        <v>146</v>
      </c>
      <c r="S279" s="474" t="s">
        <v>146</v>
      </c>
      <c r="T279" s="474" t="s">
        <v>146</v>
      </c>
      <c r="U279" s="474" t="s">
        <v>146</v>
      </c>
      <c r="V279" s="474" t="s">
        <v>146</v>
      </c>
      <c r="W279" s="474"/>
      <c r="X279" s="474"/>
      <c r="Y279" s="474"/>
      <c r="Z279" s="474"/>
      <c r="AA279" s="474"/>
      <c r="AB279" s="475" t="s">
        <v>185</v>
      </c>
    </row>
    <row r="280" spans="1:28" ht="36">
      <c r="A280" s="62"/>
      <c r="B280" s="907"/>
      <c r="C280" s="471"/>
      <c r="D280" s="567"/>
      <c r="E280" s="555" t="s">
        <v>1049</v>
      </c>
      <c r="F280" s="475"/>
      <c r="G280" s="475" t="s">
        <v>589</v>
      </c>
      <c r="H280" s="474" t="s">
        <v>590</v>
      </c>
      <c r="I280" s="474" t="s">
        <v>0</v>
      </c>
      <c r="J280" s="472" t="s">
        <v>857</v>
      </c>
      <c r="K280" s="472" t="s">
        <v>590</v>
      </c>
      <c r="L280" s="525"/>
      <c r="M280" s="612" t="s">
        <v>1049</v>
      </c>
      <c r="N280" s="525"/>
      <c r="O280" s="472" t="s">
        <v>146</v>
      </c>
      <c r="P280" s="472" t="s">
        <v>146</v>
      </c>
      <c r="Q280" s="474" t="s">
        <v>146</v>
      </c>
      <c r="R280" s="474" t="s">
        <v>146</v>
      </c>
      <c r="S280" s="474" t="s">
        <v>146</v>
      </c>
      <c r="T280" s="474" t="s">
        <v>146</v>
      </c>
      <c r="U280" s="474" t="s">
        <v>146</v>
      </c>
      <c r="V280" s="474" t="s">
        <v>146</v>
      </c>
      <c r="W280" s="474"/>
      <c r="X280" s="474"/>
      <c r="Y280" s="474"/>
      <c r="Z280" s="474"/>
      <c r="AA280" s="474"/>
      <c r="AB280" s="482" t="s">
        <v>970</v>
      </c>
    </row>
    <row r="281" spans="1:28" ht="54">
      <c r="A281" s="63"/>
      <c r="B281" s="907"/>
      <c r="C281" s="471"/>
      <c r="D281" s="568"/>
      <c r="E281" s="555" t="s">
        <v>1049</v>
      </c>
      <c r="F281" s="475"/>
      <c r="G281" s="475" t="s">
        <v>575</v>
      </c>
      <c r="H281" s="474" t="s">
        <v>576</v>
      </c>
      <c r="I281" s="474" t="s">
        <v>0</v>
      </c>
      <c r="J281" s="472" t="s">
        <v>860</v>
      </c>
      <c r="K281" s="472" t="s">
        <v>1102</v>
      </c>
      <c r="L281" s="525"/>
      <c r="M281" s="612" t="s">
        <v>1049</v>
      </c>
      <c r="N281" s="525"/>
      <c r="O281" s="472" t="s">
        <v>146</v>
      </c>
      <c r="P281" s="472" t="s">
        <v>146</v>
      </c>
      <c r="Q281" s="474" t="s">
        <v>146</v>
      </c>
      <c r="R281" s="474" t="s">
        <v>146</v>
      </c>
      <c r="S281" s="474" t="s">
        <v>146</v>
      </c>
      <c r="T281" s="474" t="s">
        <v>146</v>
      </c>
      <c r="U281" s="474" t="s">
        <v>146</v>
      </c>
      <c r="V281" s="474" t="s">
        <v>146</v>
      </c>
      <c r="W281" s="474"/>
      <c r="X281" s="474"/>
      <c r="Y281" s="474"/>
      <c r="Z281" s="474"/>
      <c r="AA281" s="474"/>
      <c r="AB281" s="488" t="s">
        <v>335</v>
      </c>
    </row>
    <row r="282" spans="1:28" ht="36">
      <c r="A282" s="924" t="s">
        <v>1103</v>
      </c>
      <c r="B282" s="907"/>
      <c r="C282" s="471"/>
      <c r="D282" s="610" t="s">
        <v>1104</v>
      </c>
      <c r="E282" s="555" t="s">
        <v>1049</v>
      </c>
      <c r="F282" s="475"/>
      <c r="G282" s="933" t="s">
        <v>759</v>
      </c>
      <c r="H282" s="483" t="s">
        <v>597</v>
      </c>
      <c r="I282" s="483" t="s">
        <v>0</v>
      </c>
      <c r="J282" s="472" t="s">
        <v>527</v>
      </c>
      <c r="K282" s="472" t="s">
        <v>597</v>
      </c>
      <c r="L282" s="525"/>
      <c r="M282" s="612" t="s">
        <v>1049</v>
      </c>
      <c r="N282" s="525"/>
      <c r="O282" s="472" t="s">
        <v>146</v>
      </c>
      <c r="P282" s="472" t="s">
        <v>146</v>
      </c>
      <c r="Q282" s="483" t="s">
        <v>146</v>
      </c>
      <c r="R282" s="483" t="s">
        <v>146</v>
      </c>
      <c r="S282" s="483" t="s">
        <v>146</v>
      </c>
      <c r="T282" s="483" t="s">
        <v>146</v>
      </c>
      <c r="U282" s="483" t="s">
        <v>146</v>
      </c>
      <c r="V282" s="483" t="s">
        <v>146</v>
      </c>
      <c r="W282" s="483"/>
      <c r="X282" s="483"/>
      <c r="Y282" s="483"/>
      <c r="Z282" s="483"/>
      <c r="AA282" s="483"/>
      <c r="AB282" s="482" t="s">
        <v>129</v>
      </c>
    </row>
    <row r="283" spans="1:28" ht="36">
      <c r="A283" s="859"/>
      <c r="B283" s="907"/>
      <c r="C283" s="471"/>
      <c r="D283" s="567"/>
      <c r="E283" s="555" t="s">
        <v>1049</v>
      </c>
      <c r="F283" s="475"/>
      <c r="G283" s="893"/>
      <c r="H283" s="474" t="s">
        <v>760</v>
      </c>
      <c r="I283" s="474" t="s">
        <v>0</v>
      </c>
      <c r="J283" s="472" t="s">
        <v>864</v>
      </c>
      <c r="K283" s="472" t="s">
        <v>645</v>
      </c>
      <c r="L283" s="525"/>
      <c r="M283" s="612" t="s">
        <v>1049</v>
      </c>
      <c r="N283" s="525"/>
      <c r="O283" s="472" t="s">
        <v>146</v>
      </c>
      <c r="P283" s="472" t="s">
        <v>146</v>
      </c>
      <c r="Q283" s="474" t="s">
        <v>146</v>
      </c>
      <c r="R283" s="474" t="s">
        <v>146</v>
      </c>
      <c r="S283" s="474" t="s">
        <v>146</v>
      </c>
      <c r="T283" s="474">
        <v>5.0000000000000001E-3</v>
      </c>
      <c r="U283" s="474" t="s">
        <v>146</v>
      </c>
      <c r="V283" s="474">
        <v>5.0000000000000001E-3</v>
      </c>
      <c r="W283" s="474"/>
      <c r="X283" s="474"/>
      <c r="Y283" s="474"/>
      <c r="Z283" s="474"/>
      <c r="AA283" s="474"/>
      <c r="AB283" s="475" t="s">
        <v>162</v>
      </c>
    </row>
    <row r="284" spans="1:28" ht="31.2">
      <c r="A284" s="62"/>
      <c r="B284" s="907"/>
      <c r="C284" s="471"/>
      <c r="D284" s="568"/>
      <c r="E284" s="555" t="s">
        <v>1049</v>
      </c>
      <c r="F284" s="475"/>
      <c r="G284" s="609"/>
      <c r="H284" s="474" t="s">
        <v>627</v>
      </c>
      <c r="I284" s="474" t="s">
        <v>0</v>
      </c>
      <c r="J284" s="472" t="s">
        <v>597</v>
      </c>
      <c r="K284" s="472" t="s">
        <v>627</v>
      </c>
      <c r="L284" s="525"/>
      <c r="M284" s="612" t="s">
        <v>1049</v>
      </c>
      <c r="N284" s="525"/>
      <c r="O284" s="472" t="s">
        <v>146</v>
      </c>
      <c r="P284" s="472" t="s">
        <v>146</v>
      </c>
      <c r="Q284" s="474" t="s">
        <v>146</v>
      </c>
      <c r="R284" s="474" t="s">
        <v>146</v>
      </c>
      <c r="S284" s="474" t="s">
        <v>146</v>
      </c>
      <c r="T284" s="474" t="s">
        <v>146</v>
      </c>
      <c r="U284" s="474" t="s">
        <v>146</v>
      </c>
      <c r="V284" s="474" t="s">
        <v>146</v>
      </c>
      <c r="W284" s="474"/>
      <c r="X284" s="474"/>
      <c r="Y284" s="474"/>
      <c r="Z284" s="474"/>
      <c r="AA284" s="474"/>
      <c r="AB284" s="488" t="s">
        <v>137</v>
      </c>
    </row>
    <row r="285" spans="1:28" ht="36">
      <c r="A285" s="62"/>
      <c r="B285" s="907"/>
      <c r="C285" s="471"/>
      <c r="D285" s="610" t="s">
        <v>557</v>
      </c>
      <c r="E285" s="555" t="s">
        <v>1049</v>
      </c>
      <c r="F285" s="475"/>
      <c r="G285" s="610" t="s">
        <v>558</v>
      </c>
      <c r="H285" s="498" t="s">
        <v>559</v>
      </c>
      <c r="I285" s="498" t="s">
        <v>160</v>
      </c>
      <c r="J285" s="498" t="s">
        <v>941</v>
      </c>
      <c r="K285" s="498" t="s">
        <v>559</v>
      </c>
      <c r="L285" s="498"/>
      <c r="M285" s="625" t="s">
        <v>1049</v>
      </c>
      <c r="N285" s="498"/>
      <c r="O285" s="498" t="s">
        <v>146</v>
      </c>
      <c r="P285" s="498" t="s">
        <v>146</v>
      </c>
      <c r="Q285" s="498" t="s">
        <v>146</v>
      </c>
      <c r="R285" s="498" t="s">
        <v>146</v>
      </c>
      <c r="S285" s="498" t="s">
        <v>146</v>
      </c>
      <c r="T285" s="498">
        <v>0.02</v>
      </c>
      <c r="U285" s="498" t="s">
        <v>146</v>
      </c>
      <c r="V285" s="498">
        <v>0.02</v>
      </c>
      <c r="W285" s="498"/>
      <c r="X285" s="498"/>
      <c r="Y285" s="498"/>
      <c r="Z285" s="498"/>
      <c r="AA285" s="498"/>
      <c r="AB285" s="504" t="s">
        <v>160</v>
      </c>
    </row>
    <row r="286" spans="1:28" ht="18">
      <c r="A286" s="62"/>
      <c r="B286" s="907"/>
      <c r="C286" s="471"/>
      <c r="D286" s="567"/>
      <c r="E286" s="555" t="s">
        <v>1049</v>
      </c>
      <c r="F286" s="475"/>
      <c r="G286" s="567"/>
      <c r="H286" s="474" t="s">
        <v>559</v>
      </c>
      <c r="I286" s="474" t="s">
        <v>0</v>
      </c>
      <c r="J286" s="472" t="s">
        <v>587</v>
      </c>
      <c r="K286" s="472" t="s">
        <v>559</v>
      </c>
      <c r="L286" s="525"/>
      <c r="M286" s="612" t="s">
        <v>1049</v>
      </c>
      <c r="N286" s="525"/>
      <c r="O286" s="474" t="s">
        <v>146</v>
      </c>
      <c r="P286" s="474" t="s">
        <v>146</v>
      </c>
      <c r="Q286" s="474" t="s">
        <v>146</v>
      </c>
      <c r="R286" s="474" t="s">
        <v>146</v>
      </c>
      <c r="S286" s="474" t="s">
        <v>146</v>
      </c>
      <c r="T286" s="474" t="s">
        <v>146</v>
      </c>
      <c r="U286" s="474" t="s">
        <v>146</v>
      </c>
      <c r="V286" s="474" t="s">
        <v>146</v>
      </c>
      <c r="W286" s="474"/>
      <c r="X286" s="474"/>
      <c r="Y286" s="474"/>
      <c r="Z286" s="474"/>
      <c r="AA286" s="474"/>
      <c r="AB286" s="475" t="s">
        <v>157</v>
      </c>
    </row>
    <row r="287" spans="1:28" ht="36">
      <c r="A287" s="62"/>
      <c r="B287" s="907"/>
      <c r="C287" s="471"/>
      <c r="D287" s="567"/>
      <c r="E287" s="555" t="s">
        <v>1049</v>
      </c>
      <c r="F287" s="475"/>
      <c r="G287" s="567"/>
      <c r="H287" s="474" t="s">
        <v>559</v>
      </c>
      <c r="I287" s="474" t="s">
        <v>0</v>
      </c>
      <c r="J287" s="472" t="s">
        <v>860</v>
      </c>
      <c r="K287" s="472" t="s">
        <v>559</v>
      </c>
      <c r="L287" s="525"/>
      <c r="M287" s="612" t="s">
        <v>1049</v>
      </c>
      <c r="N287" s="525"/>
      <c r="O287" s="472" t="s">
        <v>146</v>
      </c>
      <c r="P287" s="472" t="s">
        <v>146</v>
      </c>
      <c r="Q287" s="474" t="s">
        <v>146</v>
      </c>
      <c r="R287" s="474" t="s">
        <v>146</v>
      </c>
      <c r="S287" s="474" t="s">
        <v>146</v>
      </c>
      <c r="T287" s="474" t="s">
        <v>146</v>
      </c>
      <c r="U287" s="474" t="s">
        <v>146</v>
      </c>
      <c r="V287" s="474" t="s">
        <v>146</v>
      </c>
      <c r="W287" s="474"/>
      <c r="X287" s="474"/>
      <c r="Y287" s="474"/>
      <c r="Z287" s="474"/>
      <c r="AA287" s="474"/>
      <c r="AB287" s="475" t="s">
        <v>139</v>
      </c>
    </row>
    <row r="288" spans="1:28" ht="36">
      <c r="A288" s="62"/>
      <c r="B288" s="907"/>
      <c r="C288" s="471"/>
      <c r="D288" s="567"/>
      <c r="E288" s="612" t="s">
        <v>1049</v>
      </c>
      <c r="F288" s="475"/>
      <c r="G288" s="567"/>
      <c r="H288" s="474" t="s">
        <v>559</v>
      </c>
      <c r="I288" s="474" t="s">
        <v>0</v>
      </c>
      <c r="J288" s="472" t="s">
        <v>587</v>
      </c>
      <c r="K288" s="472" t="s">
        <v>559</v>
      </c>
      <c r="L288" s="525"/>
      <c r="M288" s="612" t="s">
        <v>1049</v>
      </c>
      <c r="N288" s="525"/>
      <c r="O288" s="474" t="s">
        <v>146</v>
      </c>
      <c r="P288" s="474" t="s">
        <v>146</v>
      </c>
      <c r="Q288" s="474" t="s">
        <v>146</v>
      </c>
      <c r="R288" s="474" t="s">
        <v>146</v>
      </c>
      <c r="S288" s="474" t="s">
        <v>146</v>
      </c>
      <c r="T288" s="474" t="s">
        <v>146</v>
      </c>
      <c r="U288" s="474" t="s">
        <v>146</v>
      </c>
      <c r="V288" s="474" t="s">
        <v>146</v>
      </c>
      <c r="W288" s="474"/>
      <c r="X288" s="474"/>
      <c r="Y288" s="474"/>
      <c r="Z288" s="474"/>
      <c r="AA288" s="474"/>
      <c r="AB288" s="475" t="s">
        <v>133</v>
      </c>
    </row>
    <row r="289" spans="1:28" ht="18">
      <c r="A289" s="62"/>
      <c r="B289" s="907"/>
      <c r="C289" s="471"/>
      <c r="D289" s="567"/>
      <c r="E289" s="555" t="s">
        <v>1049</v>
      </c>
      <c r="F289" s="475"/>
      <c r="G289" s="567"/>
      <c r="H289" s="474" t="s">
        <v>559</v>
      </c>
      <c r="I289" s="474" t="s">
        <v>0</v>
      </c>
      <c r="J289" s="472" t="s">
        <v>861</v>
      </c>
      <c r="K289" s="472" t="s">
        <v>536</v>
      </c>
      <c r="L289" s="612" t="s">
        <v>1049</v>
      </c>
      <c r="M289" s="525"/>
      <c r="N289" s="525"/>
      <c r="O289" s="472" t="s">
        <v>146</v>
      </c>
      <c r="P289" s="472" t="s">
        <v>146</v>
      </c>
      <c r="Q289" s="474" t="s">
        <v>146</v>
      </c>
      <c r="R289" s="474" t="s">
        <v>146</v>
      </c>
      <c r="S289" s="474" t="s">
        <v>146</v>
      </c>
      <c r="T289" s="474" t="s">
        <v>146</v>
      </c>
      <c r="U289" s="474" t="s">
        <v>146</v>
      </c>
      <c r="V289" s="474" t="s">
        <v>146</v>
      </c>
      <c r="W289" s="474"/>
      <c r="X289" s="474"/>
      <c r="Y289" s="474"/>
      <c r="Z289" s="474"/>
      <c r="AA289" s="474"/>
      <c r="AB289" s="475" t="s">
        <v>217</v>
      </c>
    </row>
    <row r="290" spans="1:28" ht="36">
      <c r="A290" s="62"/>
      <c r="B290" s="907"/>
      <c r="C290" s="471"/>
      <c r="D290" s="567"/>
      <c r="E290" s="555" t="s">
        <v>1049</v>
      </c>
      <c r="F290" s="475"/>
      <c r="G290" s="567"/>
      <c r="H290" s="473" t="s">
        <v>559</v>
      </c>
      <c r="I290" s="474" t="s">
        <v>0</v>
      </c>
      <c r="J290" s="472" t="s">
        <v>559</v>
      </c>
      <c r="K290" s="472" t="s">
        <v>559</v>
      </c>
      <c r="L290" s="525"/>
      <c r="M290" s="612" t="s">
        <v>1049</v>
      </c>
      <c r="N290" s="525"/>
      <c r="O290" s="483" t="s">
        <v>146</v>
      </c>
      <c r="P290" s="483" t="s">
        <v>146</v>
      </c>
      <c r="Q290" s="474" t="s">
        <v>146</v>
      </c>
      <c r="R290" s="474" t="s">
        <v>146</v>
      </c>
      <c r="S290" s="474" t="s">
        <v>146</v>
      </c>
      <c r="T290" s="474" t="s">
        <v>146</v>
      </c>
      <c r="U290" s="474" t="s">
        <v>146</v>
      </c>
      <c r="V290" s="474" t="s">
        <v>146</v>
      </c>
      <c r="W290" s="474"/>
      <c r="X290" s="474"/>
      <c r="Y290" s="474"/>
      <c r="Z290" s="474"/>
      <c r="AA290" s="474"/>
      <c r="AB290" s="475" t="s">
        <v>143</v>
      </c>
    </row>
    <row r="291" spans="1:28" ht="36">
      <c r="A291" s="63"/>
      <c r="B291" s="907"/>
      <c r="C291" s="471"/>
      <c r="D291" s="568"/>
      <c r="E291" s="555" t="s">
        <v>1049</v>
      </c>
      <c r="F291" s="475"/>
      <c r="G291" s="568"/>
      <c r="H291" s="473" t="s">
        <v>559</v>
      </c>
      <c r="I291" s="483" t="s">
        <v>0</v>
      </c>
      <c r="J291" s="472" t="s">
        <v>587</v>
      </c>
      <c r="K291" s="472" t="s">
        <v>559</v>
      </c>
      <c r="L291" s="525"/>
      <c r="M291" s="612" t="s">
        <v>1049</v>
      </c>
      <c r="N291" s="525"/>
      <c r="O291" s="472" t="s">
        <v>146</v>
      </c>
      <c r="P291" s="472" t="s">
        <v>146</v>
      </c>
      <c r="Q291" s="483" t="s">
        <v>146</v>
      </c>
      <c r="R291" s="483" t="s">
        <v>146</v>
      </c>
      <c r="S291" s="483" t="s">
        <v>146</v>
      </c>
      <c r="T291" s="483" t="s">
        <v>146</v>
      </c>
      <c r="U291" s="483" t="s">
        <v>146</v>
      </c>
      <c r="V291" s="483" t="s">
        <v>146</v>
      </c>
      <c r="W291" s="483"/>
      <c r="X291" s="483"/>
      <c r="Y291" s="483"/>
      <c r="Z291" s="483"/>
      <c r="AA291" s="483"/>
      <c r="AB291" s="482" t="s">
        <v>129</v>
      </c>
    </row>
    <row r="292" spans="1:28" ht="36">
      <c r="A292" s="924" t="s">
        <v>1103</v>
      </c>
      <c r="B292" s="907"/>
      <c r="C292" s="471"/>
      <c r="D292" s="610" t="s">
        <v>1105</v>
      </c>
      <c r="E292" s="555" t="s">
        <v>1049</v>
      </c>
      <c r="F292" s="475"/>
      <c r="G292" s="610" t="s">
        <v>1106</v>
      </c>
      <c r="H292" s="474" t="s">
        <v>559</v>
      </c>
      <c r="I292" s="474" t="s">
        <v>0</v>
      </c>
      <c r="J292" s="472" t="s">
        <v>857</v>
      </c>
      <c r="K292" s="472" t="s">
        <v>559</v>
      </c>
      <c r="L292" s="525"/>
      <c r="M292" s="612" t="s">
        <v>1049</v>
      </c>
      <c r="N292" s="525"/>
      <c r="O292" s="472" t="s">
        <v>146</v>
      </c>
      <c r="P292" s="472" t="s">
        <v>146</v>
      </c>
      <c r="Q292" s="474" t="s">
        <v>146</v>
      </c>
      <c r="R292" s="474" t="s">
        <v>146</v>
      </c>
      <c r="S292" s="474" t="s">
        <v>146</v>
      </c>
      <c r="T292" s="474" t="s">
        <v>146</v>
      </c>
      <c r="U292" s="474" t="s">
        <v>146</v>
      </c>
      <c r="V292" s="474" t="s">
        <v>146</v>
      </c>
      <c r="W292" s="474"/>
      <c r="X292" s="474"/>
      <c r="Y292" s="474"/>
      <c r="Z292" s="474"/>
      <c r="AA292" s="474"/>
      <c r="AB292" s="482" t="s">
        <v>970</v>
      </c>
    </row>
    <row r="293" spans="1:28" ht="36">
      <c r="A293" s="859"/>
      <c r="B293" s="907"/>
      <c r="C293" s="471"/>
      <c r="D293" s="567"/>
      <c r="E293" s="555" t="s">
        <v>1049</v>
      </c>
      <c r="F293" s="475"/>
      <c r="G293" s="567"/>
      <c r="H293" s="473" t="s">
        <v>559</v>
      </c>
      <c r="I293" s="474" t="s">
        <v>0</v>
      </c>
      <c r="J293" s="472" t="s">
        <v>559</v>
      </c>
      <c r="K293" s="472" t="s">
        <v>559</v>
      </c>
      <c r="L293" s="525"/>
      <c r="M293" s="612" t="s">
        <v>1049</v>
      </c>
      <c r="N293" s="525"/>
      <c r="O293" s="472" t="s">
        <v>146</v>
      </c>
      <c r="P293" s="472" t="s">
        <v>146</v>
      </c>
      <c r="Q293" s="474" t="s">
        <v>146</v>
      </c>
      <c r="R293" s="474" t="s">
        <v>146</v>
      </c>
      <c r="S293" s="474" t="s">
        <v>146</v>
      </c>
      <c r="T293" s="474" t="s">
        <v>146</v>
      </c>
      <c r="U293" s="474" t="s">
        <v>146</v>
      </c>
      <c r="V293" s="474" t="s">
        <v>146</v>
      </c>
      <c r="W293" s="474"/>
      <c r="X293" s="474"/>
      <c r="Y293" s="474"/>
      <c r="Z293" s="474"/>
      <c r="AA293" s="474"/>
      <c r="AB293" s="475" t="s">
        <v>583</v>
      </c>
    </row>
    <row r="294" spans="1:28" ht="46.8">
      <c r="A294" s="62"/>
      <c r="B294" s="907"/>
      <c r="C294" s="471"/>
      <c r="D294" s="567"/>
      <c r="E294" s="555" t="s">
        <v>1049</v>
      </c>
      <c r="F294" s="475"/>
      <c r="G294" s="567"/>
      <c r="H294" s="474" t="s">
        <v>559</v>
      </c>
      <c r="I294" s="474" t="s">
        <v>0</v>
      </c>
      <c r="J294" s="472" t="s">
        <v>857</v>
      </c>
      <c r="K294" s="472" t="s">
        <v>559</v>
      </c>
      <c r="L294" s="525"/>
      <c r="M294" s="612" t="s">
        <v>1049</v>
      </c>
      <c r="N294" s="525"/>
      <c r="O294" s="472" t="s">
        <v>146</v>
      </c>
      <c r="P294" s="472" t="s">
        <v>146</v>
      </c>
      <c r="Q294" s="474" t="s">
        <v>146</v>
      </c>
      <c r="R294" s="474" t="s">
        <v>146</v>
      </c>
      <c r="S294" s="474" t="s">
        <v>146</v>
      </c>
      <c r="T294" s="474" t="s">
        <v>146</v>
      </c>
      <c r="U294" s="474" t="s">
        <v>146</v>
      </c>
      <c r="V294" s="474" t="s">
        <v>146</v>
      </c>
      <c r="W294" s="474"/>
      <c r="X294" s="474"/>
      <c r="Y294" s="474"/>
      <c r="Z294" s="474"/>
      <c r="AA294" s="474"/>
      <c r="AB294" s="488" t="s">
        <v>335</v>
      </c>
    </row>
    <row r="295" spans="1:28" ht="36">
      <c r="A295" s="62"/>
      <c r="B295" s="907"/>
      <c r="C295" s="471"/>
      <c r="D295" s="567"/>
      <c r="E295" s="555" t="s">
        <v>1049</v>
      </c>
      <c r="F295" s="475"/>
      <c r="G295" s="567"/>
      <c r="H295" s="474" t="s">
        <v>559</v>
      </c>
      <c r="I295" s="474" t="s">
        <v>0</v>
      </c>
      <c r="J295" s="472" t="s">
        <v>536</v>
      </c>
      <c r="K295" s="472" t="s">
        <v>536</v>
      </c>
      <c r="L295" s="612" t="s">
        <v>1049</v>
      </c>
      <c r="M295" s="525"/>
      <c r="N295" s="525"/>
      <c r="O295" s="472" t="s">
        <v>146</v>
      </c>
      <c r="P295" s="472" t="s">
        <v>146</v>
      </c>
      <c r="Q295" s="474" t="s">
        <v>146</v>
      </c>
      <c r="R295" s="474" t="s">
        <v>146</v>
      </c>
      <c r="S295" s="474" t="s">
        <v>146</v>
      </c>
      <c r="T295" s="474">
        <v>5.0000000000000001E-3</v>
      </c>
      <c r="U295" s="474" t="s">
        <v>146</v>
      </c>
      <c r="V295" s="474">
        <v>5.0000000000000001E-3</v>
      </c>
      <c r="W295" s="474"/>
      <c r="X295" s="474"/>
      <c r="Y295" s="474"/>
      <c r="Z295" s="474"/>
      <c r="AA295" s="474"/>
      <c r="AB295" s="475" t="s">
        <v>162</v>
      </c>
    </row>
    <row r="296" spans="1:28" ht="31.2">
      <c r="A296" s="62"/>
      <c r="B296" s="907"/>
      <c r="C296" s="471"/>
      <c r="D296" s="567"/>
      <c r="E296" s="555" t="s">
        <v>1049</v>
      </c>
      <c r="F296" s="475"/>
      <c r="G296" s="567"/>
      <c r="H296" s="473" t="s">
        <v>559</v>
      </c>
      <c r="I296" s="474" t="s">
        <v>0</v>
      </c>
      <c r="J296" s="472" t="s">
        <v>587</v>
      </c>
      <c r="K296" s="472" t="s">
        <v>559</v>
      </c>
      <c r="L296" s="525"/>
      <c r="M296" s="612" t="s">
        <v>1049</v>
      </c>
      <c r="N296" s="525"/>
      <c r="O296" s="472" t="s">
        <v>146</v>
      </c>
      <c r="P296" s="472" t="s">
        <v>146</v>
      </c>
      <c r="Q296" s="474" t="s">
        <v>146</v>
      </c>
      <c r="R296" s="474" t="s">
        <v>146</v>
      </c>
      <c r="S296" s="474" t="s">
        <v>146</v>
      </c>
      <c r="T296" s="474" t="s">
        <v>146</v>
      </c>
      <c r="U296" s="474" t="s">
        <v>146</v>
      </c>
      <c r="V296" s="474" t="s">
        <v>146</v>
      </c>
      <c r="W296" s="474"/>
      <c r="X296" s="474"/>
      <c r="Y296" s="474"/>
      <c r="Z296" s="474"/>
      <c r="AA296" s="474"/>
      <c r="AB296" s="488" t="s">
        <v>137</v>
      </c>
    </row>
    <row r="297" spans="1:28" ht="36">
      <c r="A297" s="62"/>
      <c r="B297" s="907"/>
      <c r="C297" s="471"/>
      <c r="D297" s="567"/>
      <c r="E297" s="555" t="s">
        <v>1049</v>
      </c>
      <c r="F297" s="475"/>
      <c r="G297" s="567"/>
      <c r="H297" s="474" t="s">
        <v>559</v>
      </c>
      <c r="I297" s="474" t="s">
        <v>0</v>
      </c>
      <c r="J297" s="472" t="s">
        <v>587</v>
      </c>
      <c r="K297" s="472" t="s">
        <v>559</v>
      </c>
      <c r="L297" s="525"/>
      <c r="M297" s="612" t="s">
        <v>1049</v>
      </c>
      <c r="N297" s="525"/>
      <c r="O297" s="472" t="s">
        <v>146</v>
      </c>
      <c r="P297" s="472" t="s">
        <v>146</v>
      </c>
      <c r="Q297" s="474" t="s">
        <v>146</v>
      </c>
      <c r="R297" s="474" t="s">
        <v>146</v>
      </c>
      <c r="S297" s="474" t="s">
        <v>146</v>
      </c>
      <c r="T297" s="474" t="s">
        <v>146</v>
      </c>
      <c r="U297" s="474" t="s">
        <v>146</v>
      </c>
      <c r="V297" s="474" t="s">
        <v>146</v>
      </c>
      <c r="W297" s="474"/>
      <c r="X297" s="474"/>
      <c r="Y297" s="474"/>
      <c r="Z297" s="474"/>
      <c r="AA297" s="474"/>
      <c r="AB297" s="475" t="s">
        <v>185</v>
      </c>
    </row>
    <row r="298" spans="1:28" ht="46.8">
      <c r="A298" s="62"/>
      <c r="B298" s="907"/>
      <c r="C298" s="570"/>
      <c r="D298" s="568"/>
      <c r="E298" s="555" t="s">
        <v>1049</v>
      </c>
      <c r="F298" s="475"/>
      <c r="G298" s="567"/>
      <c r="H298" s="474" t="s">
        <v>559</v>
      </c>
      <c r="I298" s="474" t="s">
        <v>387</v>
      </c>
      <c r="J298" s="571" t="s">
        <v>587</v>
      </c>
      <c r="K298" s="571" t="s">
        <v>559</v>
      </c>
      <c r="L298" s="571"/>
      <c r="M298" s="612" t="s">
        <v>1049</v>
      </c>
      <c r="N298" s="571"/>
      <c r="O298" s="571" t="s">
        <v>146</v>
      </c>
      <c r="P298" s="571" t="s">
        <v>146</v>
      </c>
      <c r="Q298" s="474" t="s">
        <v>146</v>
      </c>
      <c r="R298" s="474" t="s">
        <v>146</v>
      </c>
      <c r="S298" s="474" t="s">
        <v>146</v>
      </c>
      <c r="T298" s="474" t="s">
        <v>146</v>
      </c>
      <c r="U298" s="474" t="s">
        <v>146</v>
      </c>
      <c r="V298" s="474" t="s">
        <v>146</v>
      </c>
      <c r="W298" s="474"/>
      <c r="X298" s="474"/>
      <c r="Y298" s="474"/>
      <c r="Z298" s="474"/>
      <c r="AA298" s="474"/>
      <c r="AB298" s="488" t="s">
        <v>208</v>
      </c>
    </row>
    <row r="299" spans="1:28" ht="18">
      <c r="A299" s="62"/>
      <c r="B299" s="907"/>
      <c r="C299" s="471"/>
      <c r="D299" s="475" t="s">
        <v>693</v>
      </c>
      <c r="E299" s="555" t="s">
        <v>1049</v>
      </c>
      <c r="F299" s="475"/>
      <c r="G299" s="568"/>
      <c r="H299" s="474" t="s">
        <v>559</v>
      </c>
      <c r="I299" s="474" t="s">
        <v>387</v>
      </c>
      <c r="J299" s="472" t="s">
        <v>587</v>
      </c>
      <c r="K299" s="472" t="s">
        <v>559</v>
      </c>
      <c r="L299" s="525"/>
      <c r="M299" s="612" t="s">
        <v>1049</v>
      </c>
      <c r="N299" s="525"/>
      <c r="O299" s="472" t="s">
        <v>146</v>
      </c>
      <c r="P299" s="472" t="s">
        <v>146</v>
      </c>
      <c r="Q299" s="474" t="s">
        <v>146</v>
      </c>
      <c r="R299" s="474" t="s">
        <v>146</v>
      </c>
      <c r="S299" s="474" t="s">
        <v>146</v>
      </c>
      <c r="T299" s="474" t="s">
        <v>146</v>
      </c>
      <c r="U299" s="474" t="s">
        <v>146</v>
      </c>
      <c r="V299" s="474" t="s">
        <v>146</v>
      </c>
      <c r="W299" s="474"/>
      <c r="X299" s="474"/>
      <c r="Y299" s="474"/>
      <c r="Z299" s="474"/>
      <c r="AA299" s="474"/>
      <c r="AB299" s="475" t="s">
        <v>145</v>
      </c>
    </row>
    <row r="300" spans="1:28" ht="46.8">
      <c r="A300" s="63"/>
      <c r="B300" s="907"/>
      <c r="C300" s="471"/>
      <c r="D300" s="475" t="s">
        <v>560</v>
      </c>
      <c r="E300" s="555" t="s">
        <v>1049</v>
      </c>
      <c r="F300" s="475"/>
      <c r="G300" s="475" t="s">
        <v>533</v>
      </c>
      <c r="H300" s="474" t="s">
        <v>539</v>
      </c>
      <c r="I300" s="474" t="s">
        <v>0</v>
      </c>
      <c r="J300" s="472">
        <v>4.05</v>
      </c>
      <c r="K300" s="472">
        <v>4.05</v>
      </c>
      <c r="L300" s="525"/>
      <c r="M300" s="612" t="s">
        <v>1049</v>
      </c>
      <c r="N300" s="525"/>
      <c r="O300" s="472" t="s">
        <v>146</v>
      </c>
      <c r="P300" s="472">
        <v>4.7600000000000003E-2</v>
      </c>
      <c r="Q300" s="474" t="s">
        <v>146</v>
      </c>
      <c r="R300" s="474" t="s">
        <v>146</v>
      </c>
      <c r="S300" s="474" t="s">
        <v>146</v>
      </c>
      <c r="T300" s="507">
        <v>5.1900000000000002E-2</v>
      </c>
      <c r="U300" s="474" t="s">
        <v>146</v>
      </c>
      <c r="V300" s="507">
        <v>5.1900000000000002E-2</v>
      </c>
      <c r="W300" s="507"/>
      <c r="X300" s="507"/>
      <c r="Y300" s="507"/>
      <c r="Z300" s="507"/>
      <c r="AA300" s="507"/>
      <c r="AB300" s="488" t="s">
        <v>208</v>
      </c>
    </row>
    <row r="301" spans="1:28" ht="54">
      <c r="A301" s="574" t="s">
        <v>90</v>
      </c>
      <c r="B301" s="907"/>
      <c r="C301" s="471"/>
      <c r="D301" s="475" t="s">
        <v>646</v>
      </c>
      <c r="E301" s="555" t="s">
        <v>1049</v>
      </c>
      <c r="F301" s="475"/>
      <c r="G301" s="475" t="s">
        <v>647</v>
      </c>
      <c r="H301" s="474" t="s">
        <v>645</v>
      </c>
      <c r="I301" s="474" t="s">
        <v>0</v>
      </c>
      <c r="J301" s="472" t="s">
        <v>857</v>
      </c>
      <c r="K301" s="472" t="s">
        <v>627</v>
      </c>
      <c r="L301" s="525"/>
      <c r="M301" s="525"/>
      <c r="N301" s="612" t="s">
        <v>1049</v>
      </c>
      <c r="O301" s="483" t="s">
        <v>146</v>
      </c>
      <c r="P301" s="483" t="s">
        <v>146</v>
      </c>
      <c r="Q301" s="474" t="s">
        <v>146</v>
      </c>
      <c r="R301" s="474" t="s">
        <v>146</v>
      </c>
      <c r="S301" s="474" t="s">
        <v>146</v>
      </c>
      <c r="T301" s="474" t="s">
        <v>146</v>
      </c>
      <c r="U301" s="474" t="s">
        <v>146</v>
      </c>
      <c r="V301" s="474" t="s">
        <v>146</v>
      </c>
      <c r="W301" s="474"/>
      <c r="X301" s="474"/>
      <c r="Y301" s="474"/>
      <c r="Z301" s="474"/>
      <c r="AA301" s="474"/>
      <c r="AB301" s="475" t="s">
        <v>143</v>
      </c>
    </row>
    <row r="302" spans="1:28" ht="36">
      <c r="A302" s="62"/>
      <c r="B302" s="907"/>
      <c r="C302" s="471"/>
      <c r="D302" s="475" t="s">
        <v>628</v>
      </c>
      <c r="E302" s="555" t="s">
        <v>1049</v>
      </c>
      <c r="F302" s="475"/>
      <c r="G302" s="475" t="s">
        <v>629</v>
      </c>
      <c r="H302" s="474" t="s">
        <v>627</v>
      </c>
      <c r="I302" s="474" t="s">
        <v>0</v>
      </c>
      <c r="J302" s="472" t="s">
        <v>645</v>
      </c>
      <c r="K302" s="472" t="s">
        <v>627</v>
      </c>
      <c r="L302" s="525"/>
      <c r="M302" s="612" t="s">
        <v>1049</v>
      </c>
      <c r="N302" s="525"/>
      <c r="O302" s="472" t="s">
        <v>146</v>
      </c>
      <c r="P302" s="472" t="s">
        <v>146</v>
      </c>
      <c r="Q302" s="474" t="s">
        <v>146</v>
      </c>
      <c r="R302" s="474" t="s">
        <v>146</v>
      </c>
      <c r="S302" s="474" t="s">
        <v>146</v>
      </c>
      <c r="T302" s="474" t="s">
        <v>146</v>
      </c>
      <c r="U302" s="474" t="s">
        <v>146</v>
      </c>
      <c r="V302" s="474" t="s">
        <v>146</v>
      </c>
      <c r="W302" s="474"/>
      <c r="X302" s="474"/>
      <c r="Y302" s="474"/>
      <c r="Z302" s="474"/>
      <c r="AA302" s="474"/>
      <c r="AB302" s="488" t="s">
        <v>137</v>
      </c>
    </row>
    <row r="303" spans="1:28" ht="18">
      <c r="A303" s="62"/>
      <c r="B303" s="907"/>
      <c r="C303" s="471"/>
      <c r="D303" s="588" t="s">
        <v>376</v>
      </c>
      <c r="E303" s="588"/>
      <c r="F303" s="588"/>
      <c r="G303" s="546"/>
      <c r="H303" s="547"/>
      <c r="I303" s="547"/>
      <c r="J303" s="547"/>
      <c r="K303" s="547"/>
      <c r="L303" s="547"/>
      <c r="M303" s="547"/>
      <c r="N303" s="547"/>
      <c r="O303" s="547"/>
      <c r="P303" s="547"/>
      <c r="Q303" s="547"/>
      <c r="R303" s="547"/>
      <c r="S303" s="547"/>
      <c r="T303" s="547"/>
      <c r="U303" s="547"/>
      <c r="V303" s="547"/>
      <c r="W303" s="547"/>
      <c r="X303" s="547"/>
      <c r="Y303" s="547"/>
      <c r="Z303" s="547"/>
      <c r="AA303" s="547"/>
      <c r="AB303" s="546"/>
    </row>
    <row r="304" spans="1:28" ht="75" customHeight="1">
      <c r="A304" s="63"/>
      <c r="B304" s="907"/>
      <c r="C304" s="471"/>
      <c r="D304" s="597" t="s">
        <v>376</v>
      </c>
      <c r="E304" s="612" t="s">
        <v>1049</v>
      </c>
      <c r="F304" s="597"/>
      <c r="G304" s="597" t="s">
        <v>966</v>
      </c>
      <c r="H304" s="205" t="s">
        <v>577</v>
      </c>
      <c r="I304" s="205" t="s">
        <v>387</v>
      </c>
      <c r="J304" s="594" t="s">
        <v>860</v>
      </c>
      <c r="K304" s="594" t="s">
        <v>556</v>
      </c>
      <c r="L304" s="594"/>
      <c r="M304" s="594"/>
      <c r="N304" s="612" t="s">
        <v>1049</v>
      </c>
      <c r="O304" s="594" t="s">
        <v>146</v>
      </c>
      <c r="P304" s="594" t="s">
        <v>146</v>
      </c>
      <c r="Q304" s="205" t="s">
        <v>146</v>
      </c>
      <c r="R304" s="205" t="s">
        <v>146</v>
      </c>
      <c r="S304" s="205" t="s">
        <v>146</v>
      </c>
      <c r="T304" s="205" t="s">
        <v>146</v>
      </c>
      <c r="U304" s="205" t="s">
        <v>146</v>
      </c>
      <c r="V304" s="205" t="s">
        <v>146</v>
      </c>
      <c r="W304" s="205"/>
      <c r="X304" s="205"/>
      <c r="Y304" s="205"/>
      <c r="Z304" s="205"/>
      <c r="AA304" s="205"/>
      <c r="AB304" s="311" t="s">
        <v>335</v>
      </c>
    </row>
    <row r="305" spans="1:28" ht="18.75" customHeight="1">
      <c r="A305" s="924" t="s">
        <v>91</v>
      </c>
      <c r="B305" s="907"/>
      <c r="C305" s="471"/>
      <c r="D305" s="588" t="s">
        <v>378</v>
      </c>
      <c r="E305" s="588"/>
      <c r="F305" s="588"/>
      <c r="G305" s="550"/>
      <c r="H305" s="551"/>
      <c r="I305" s="551"/>
      <c r="J305" s="547"/>
      <c r="K305" s="547"/>
      <c r="L305" s="547"/>
      <c r="M305" s="547"/>
      <c r="N305" s="547"/>
      <c r="O305" s="547"/>
      <c r="P305" s="547"/>
      <c r="Q305" s="551"/>
      <c r="R305" s="551"/>
      <c r="S305" s="551"/>
      <c r="T305" s="551"/>
      <c r="U305" s="551"/>
      <c r="V305" s="551"/>
      <c r="W305" s="551"/>
      <c r="X305" s="551"/>
      <c r="Y305" s="551"/>
      <c r="Z305" s="551"/>
      <c r="AA305" s="551"/>
      <c r="AB305" s="550"/>
    </row>
    <row r="306" spans="1:28" ht="36">
      <c r="A306" s="859"/>
      <c r="B306" s="471"/>
      <c r="C306" s="471"/>
      <c r="D306" s="394" t="s">
        <v>816</v>
      </c>
      <c r="E306" s="612" t="s">
        <v>1049</v>
      </c>
      <c r="F306" s="591"/>
      <c r="G306" s="609" t="s">
        <v>1107</v>
      </c>
      <c r="H306" s="617" t="s">
        <v>527</v>
      </c>
      <c r="I306" s="627" t="s">
        <v>160</v>
      </c>
      <c r="J306" s="607" t="s">
        <v>913</v>
      </c>
      <c r="K306" s="607" t="s">
        <v>527</v>
      </c>
      <c r="L306" s="607"/>
      <c r="M306" s="625" t="s">
        <v>1049</v>
      </c>
      <c r="N306" s="607"/>
      <c r="O306" s="607" t="s">
        <v>146</v>
      </c>
      <c r="P306" s="607" t="s">
        <v>146</v>
      </c>
      <c r="Q306" s="627" t="s">
        <v>146</v>
      </c>
      <c r="R306" s="627" t="s">
        <v>146</v>
      </c>
      <c r="S306" s="627" t="s">
        <v>146</v>
      </c>
      <c r="T306" s="627" t="s">
        <v>146</v>
      </c>
      <c r="U306" s="627" t="s">
        <v>146</v>
      </c>
      <c r="V306" s="627" t="s">
        <v>146</v>
      </c>
      <c r="W306" s="627"/>
      <c r="X306" s="627"/>
      <c r="Y306" s="627"/>
      <c r="Z306" s="627"/>
      <c r="AA306" s="627"/>
      <c r="AB306" s="618" t="s">
        <v>160</v>
      </c>
    </row>
    <row r="307" spans="1:28" ht="36">
      <c r="A307" s="62"/>
      <c r="B307" s="471"/>
      <c r="C307" s="471"/>
      <c r="D307" s="394"/>
      <c r="E307" s="555" t="s">
        <v>1049</v>
      </c>
      <c r="F307" s="503"/>
      <c r="G307" s="613" t="s">
        <v>1108</v>
      </c>
      <c r="H307" s="483">
        <v>4.04</v>
      </c>
      <c r="I307" s="509" t="s">
        <v>0</v>
      </c>
      <c r="J307" s="472" t="s">
        <v>857</v>
      </c>
      <c r="K307" s="472">
        <v>3.35</v>
      </c>
      <c r="L307" s="612" t="s">
        <v>1049</v>
      </c>
      <c r="M307" s="525"/>
      <c r="N307" s="525"/>
      <c r="O307" s="483" t="s">
        <v>146</v>
      </c>
      <c r="P307" s="483" t="s">
        <v>146</v>
      </c>
      <c r="Q307" s="509" t="s">
        <v>146</v>
      </c>
      <c r="R307" s="509" t="s">
        <v>146</v>
      </c>
      <c r="S307" s="509" t="s">
        <v>146</v>
      </c>
      <c r="T307" s="509" t="s">
        <v>146</v>
      </c>
      <c r="U307" s="509" t="s">
        <v>146</v>
      </c>
      <c r="V307" s="509" t="s">
        <v>146</v>
      </c>
      <c r="W307" s="509"/>
      <c r="X307" s="509"/>
      <c r="Y307" s="509"/>
      <c r="Z307" s="509"/>
      <c r="AA307" s="509"/>
      <c r="AB307" s="482" t="s">
        <v>143</v>
      </c>
    </row>
    <row r="308" spans="1:28" ht="46.8">
      <c r="A308" s="63"/>
      <c r="B308" s="471"/>
      <c r="C308" s="471"/>
      <c r="D308" s="591"/>
      <c r="E308" s="555" t="s">
        <v>1049</v>
      </c>
      <c r="F308" s="503"/>
      <c r="G308" s="609"/>
      <c r="H308" s="474" t="s">
        <v>580</v>
      </c>
      <c r="I308" s="491" t="s">
        <v>0</v>
      </c>
      <c r="J308" s="472" t="s">
        <v>860</v>
      </c>
      <c r="K308" s="472">
        <v>3.55</v>
      </c>
      <c r="L308" s="525"/>
      <c r="M308" s="612" t="s">
        <v>1049</v>
      </c>
      <c r="N308" s="525"/>
      <c r="O308" s="472" t="s">
        <v>146</v>
      </c>
      <c r="P308" s="472" t="s">
        <v>146</v>
      </c>
      <c r="Q308" s="491" t="s">
        <v>146</v>
      </c>
      <c r="R308" s="491" t="s">
        <v>146</v>
      </c>
      <c r="S308" s="491" t="s">
        <v>146</v>
      </c>
      <c r="T308" s="491" t="s">
        <v>146</v>
      </c>
      <c r="U308" s="491" t="s">
        <v>146</v>
      </c>
      <c r="V308" s="491" t="s">
        <v>146</v>
      </c>
      <c r="W308" s="491"/>
      <c r="X308" s="491"/>
      <c r="Y308" s="491"/>
      <c r="Z308" s="491"/>
      <c r="AA308" s="491"/>
      <c r="AB308" s="488" t="s">
        <v>335</v>
      </c>
    </row>
    <row r="309" spans="1:28" ht="37.5" customHeight="1">
      <c r="A309" s="924" t="s">
        <v>1109</v>
      </c>
      <c r="B309" s="471"/>
      <c r="C309" s="471"/>
      <c r="D309" s="603" t="s">
        <v>817</v>
      </c>
      <c r="E309" s="555" t="s">
        <v>1049</v>
      </c>
      <c r="F309" s="503"/>
      <c r="G309" s="933" t="s">
        <v>561</v>
      </c>
      <c r="H309" s="510" t="s">
        <v>554</v>
      </c>
      <c r="I309" s="510" t="s">
        <v>160</v>
      </c>
      <c r="J309" s="498" t="s">
        <v>942</v>
      </c>
      <c r="K309" s="498" t="s">
        <v>554</v>
      </c>
      <c r="L309" s="498"/>
      <c r="M309" s="625" t="s">
        <v>1049</v>
      </c>
      <c r="N309" s="498"/>
      <c r="O309" s="498" t="s">
        <v>146</v>
      </c>
      <c r="P309" s="498" t="s">
        <v>146</v>
      </c>
      <c r="Q309" s="510" t="s">
        <v>146</v>
      </c>
      <c r="R309" s="510" t="s">
        <v>146</v>
      </c>
      <c r="S309" s="510" t="s">
        <v>146</v>
      </c>
      <c r="T309" s="510" t="s">
        <v>146</v>
      </c>
      <c r="U309" s="510" t="s">
        <v>146</v>
      </c>
      <c r="V309" s="510" t="s">
        <v>146</v>
      </c>
      <c r="W309" s="510"/>
      <c r="X309" s="510"/>
      <c r="Y309" s="510"/>
      <c r="Z309" s="510"/>
      <c r="AA309" s="510"/>
      <c r="AB309" s="504" t="s">
        <v>160</v>
      </c>
    </row>
    <row r="310" spans="1:28" ht="21" customHeight="1">
      <c r="A310" s="859"/>
      <c r="B310" s="471"/>
      <c r="C310" s="471"/>
      <c r="D310" s="394"/>
      <c r="E310" s="555" t="s">
        <v>1049</v>
      </c>
      <c r="F310" s="503"/>
      <c r="G310" s="893"/>
      <c r="H310" s="477" t="s">
        <v>546</v>
      </c>
      <c r="I310" s="491" t="s">
        <v>0</v>
      </c>
      <c r="J310" s="472" t="s">
        <v>857</v>
      </c>
      <c r="K310" s="472" t="s">
        <v>546</v>
      </c>
      <c r="L310" s="525"/>
      <c r="M310" s="612" t="s">
        <v>1049</v>
      </c>
      <c r="N310" s="525"/>
      <c r="O310" s="474" t="s">
        <v>146</v>
      </c>
      <c r="P310" s="474" t="s">
        <v>146</v>
      </c>
      <c r="Q310" s="491" t="s">
        <v>146</v>
      </c>
      <c r="R310" s="491" t="s">
        <v>146</v>
      </c>
      <c r="S310" s="491" t="s">
        <v>146</v>
      </c>
      <c r="T310" s="491" t="s">
        <v>146</v>
      </c>
      <c r="U310" s="491" t="s">
        <v>146</v>
      </c>
      <c r="V310" s="491" t="s">
        <v>146</v>
      </c>
      <c r="W310" s="491"/>
      <c r="X310" s="491"/>
      <c r="Y310" s="491"/>
      <c r="Z310" s="491"/>
      <c r="AA310" s="491"/>
      <c r="AB310" s="490" t="s">
        <v>157</v>
      </c>
    </row>
    <row r="311" spans="1:28" ht="36">
      <c r="A311" s="62"/>
      <c r="B311" s="471"/>
      <c r="C311" s="471"/>
      <c r="D311" s="394"/>
      <c r="E311" s="555" t="s">
        <v>1049</v>
      </c>
      <c r="F311" s="503"/>
      <c r="G311" s="893"/>
      <c r="H311" s="491" t="s">
        <v>546</v>
      </c>
      <c r="I311" s="491" t="s">
        <v>0</v>
      </c>
      <c r="J311" s="472" t="s">
        <v>860</v>
      </c>
      <c r="K311" s="472" t="s">
        <v>546</v>
      </c>
      <c r="L311" s="525"/>
      <c r="M311" s="612" t="s">
        <v>1049</v>
      </c>
      <c r="N311" s="525"/>
      <c r="O311" s="472" t="s">
        <v>146</v>
      </c>
      <c r="P311" s="472" t="s">
        <v>146</v>
      </c>
      <c r="Q311" s="491" t="s">
        <v>146</v>
      </c>
      <c r="R311" s="491" t="s">
        <v>146</v>
      </c>
      <c r="S311" s="491" t="s">
        <v>146</v>
      </c>
      <c r="T311" s="491" t="s">
        <v>146</v>
      </c>
      <c r="U311" s="491" t="s">
        <v>146</v>
      </c>
      <c r="V311" s="491" t="s">
        <v>146</v>
      </c>
      <c r="W311" s="491"/>
      <c r="X311" s="491"/>
      <c r="Y311" s="491"/>
      <c r="Z311" s="491"/>
      <c r="AA311" s="491"/>
      <c r="AB311" s="475" t="s">
        <v>139</v>
      </c>
    </row>
    <row r="312" spans="1:28" ht="36">
      <c r="A312" s="62"/>
      <c r="B312" s="471"/>
      <c r="C312" s="471"/>
      <c r="D312" s="394"/>
      <c r="E312" s="612" t="s">
        <v>1049</v>
      </c>
      <c r="F312" s="503"/>
      <c r="G312" s="337"/>
      <c r="H312" s="477" t="s">
        <v>546</v>
      </c>
      <c r="I312" s="491" t="s">
        <v>0</v>
      </c>
      <c r="J312" s="472" t="s">
        <v>559</v>
      </c>
      <c r="K312" s="472" t="s">
        <v>554</v>
      </c>
      <c r="L312" s="612" t="s">
        <v>1049</v>
      </c>
      <c r="M312" s="525"/>
      <c r="N312" s="525"/>
      <c r="O312" s="491" t="s">
        <v>146</v>
      </c>
      <c r="P312" s="491" t="s">
        <v>146</v>
      </c>
      <c r="Q312" s="491" t="s">
        <v>146</v>
      </c>
      <c r="R312" s="491" t="s">
        <v>146</v>
      </c>
      <c r="S312" s="491" t="s">
        <v>146</v>
      </c>
      <c r="T312" s="491" t="s">
        <v>146</v>
      </c>
      <c r="U312" s="491" t="s">
        <v>146</v>
      </c>
      <c r="V312" s="491" t="s">
        <v>146</v>
      </c>
      <c r="W312" s="491"/>
      <c r="X312" s="491"/>
      <c r="Y312" s="491"/>
      <c r="Z312" s="491"/>
      <c r="AA312" s="491"/>
      <c r="AB312" s="475" t="s">
        <v>133</v>
      </c>
    </row>
    <row r="313" spans="1:28" ht="18">
      <c r="A313" s="62"/>
      <c r="B313" s="471"/>
      <c r="C313" s="471"/>
      <c r="D313" s="394"/>
      <c r="E313" s="555" t="s">
        <v>1049</v>
      </c>
      <c r="F313" s="503"/>
      <c r="G313" s="337"/>
      <c r="H313" s="477" t="s">
        <v>546</v>
      </c>
      <c r="I313" s="491" t="s">
        <v>0</v>
      </c>
      <c r="J313" s="472" t="s">
        <v>546</v>
      </c>
      <c r="K313" s="472" t="s">
        <v>546</v>
      </c>
      <c r="L313" s="525"/>
      <c r="M313" s="612" t="s">
        <v>1049</v>
      </c>
      <c r="N313" s="525"/>
      <c r="O313" s="472" t="s">
        <v>146</v>
      </c>
      <c r="P313" s="472" t="s">
        <v>146</v>
      </c>
      <c r="Q313" s="491" t="s">
        <v>146</v>
      </c>
      <c r="R313" s="491" t="s">
        <v>146</v>
      </c>
      <c r="S313" s="491" t="s">
        <v>146</v>
      </c>
      <c r="T313" s="491" t="s">
        <v>146</v>
      </c>
      <c r="U313" s="491" t="s">
        <v>146</v>
      </c>
      <c r="V313" s="491" t="s">
        <v>146</v>
      </c>
      <c r="W313" s="491"/>
      <c r="X313" s="491"/>
      <c r="Y313" s="491"/>
      <c r="Z313" s="491"/>
      <c r="AA313" s="491"/>
      <c r="AB313" s="490" t="s">
        <v>217</v>
      </c>
    </row>
    <row r="314" spans="1:28" ht="18">
      <c r="A314" s="62"/>
      <c r="B314" s="471"/>
      <c r="C314" s="471"/>
      <c r="D314" s="394"/>
      <c r="E314" s="555" t="s">
        <v>1049</v>
      </c>
      <c r="F314" s="503"/>
      <c r="G314" s="337"/>
      <c r="H314" s="491" t="s">
        <v>546</v>
      </c>
      <c r="I314" s="491" t="s">
        <v>0</v>
      </c>
      <c r="J314" s="472" t="s">
        <v>554</v>
      </c>
      <c r="K314" s="472" t="s">
        <v>546</v>
      </c>
      <c r="L314" s="525"/>
      <c r="M314" s="612" t="s">
        <v>1049</v>
      </c>
      <c r="N314" s="525"/>
      <c r="O314" s="472" t="s">
        <v>146</v>
      </c>
      <c r="P314" s="472" t="s">
        <v>146</v>
      </c>
      <c r="Q314" s="491" t="s">
        <v>146</v>
      </c>
      <c r="R314" s="491" t="s">
        <v>146</v>
      </c>
      <c r="S314" s="491" t="s">
        <v>146</v>
      </c>
      <c r="T314" s="491" t="s">
        <v>146</v>
      </c>
      <c r="U314" s="491" t="s">
        <v>146</v>
      </c>
      <c r="V314" s="491" t="s">
        <v>146</v>
      </c>
      <c r="W314" s="491"/>
      <c r="X314" s="491"/>
      <c r="Y314" s="491"/>
      <c r="Z314" s="491"/>
      <c r="AA314" s="491"/>
      <c r="AB314" s="475" t="s">
        <v>145</v>
      </c>
    </row>
    <row r="315" spans="1:28" ht="36">
      <c r="A315" s="62"/>
      <c r="B315" s="471"/>
      <c r="C315" s="471"/>
      <c r="D315" s="394"/>
      <c r="E315" s="555" t="s">
        <v>1049</v>
      </c>
      <c r="F315" s="503"/>
      <c r="G315" s="337"/>
      <c r="H315" s="509" t="s">
        <v>546</v>
      </c>
      <c r="I315" s="509" t="s">
        <v>0</v>
      </c>
      <c r="J315" s="472" t="s">
        <v>546</v>
      </c>
      <c r="K315" s="472" t="s">
        <v>546</v>
      </c>
      <c r="L315" s="525"/>
      <c r="M315" s="612" t="s">
        <v>1049</v>
      </c>
      <c r="N315" s="525"/>
      <c r="O315" s="483" t="s">
        <v>146</v>
      </c>
      <c r="P315" s="483" t="s">
        <v>146</v>
      </c>
      <c r="Q315" s="509" t="s">
        <v>146</v>
      </c>
      <c r="R315" s="509" t="s">
        <v>146</v>
      </c>
      <c r="S315" s="509" t="s">
        <v>146</v>
      </c>
      <c r="T315" s="509" t="s">
        <v>146</v>
      </c>
      <c r="U315" s="509" t="s">
        <v>146</v>
      </c>
      <c r="V315" s="509" t="s">
        <v>146</v>
      </c>
      <c r="W315" s="509"/>
      <c r="X315" s="509"/>
      <c r="Y315" s="509"/>
      <c r="Z315" s="509"/>
      <c r="AA315" s="509"/>
      <c r="AB315" s="482" t="s">
        <v>143</v>
      </c>
    </row>
    <row r="316" spans="1:28" ht="36">
      <c r="A316" s="62"/>
      <c r="B316" s="471"/>
      <c r="C316" s="471"/>
      <c r="D316" s="394"/>
      <c r="E316" s="555" t="s">
        <v>1049</v>
      </c>
      <c r="F316" s="503"/>
      <c r="G316" s="337"/>
      <c r="H316" s="477" t="s">
        <v>546</v>
      </c>
      <c r="I316" s="509" t="s">
        <v>0</v>
      </c>
      <c r="J316" s="472" t="s">
        <v>559</v>
      </c>
      <c r="K316" s="472" t="s">
        <v>546</v>
      </c>
      <c r="L316" s="525"/>
      <c r="M316" s="612" t="s">
        <v>1049</v>
      </c>
      <c r="N316" s="525"/>
      <c r="O316" s="472" t="s">
        <v>146</v>
      </c>
      <c r="P316" s="472" t="s">
        <v>146</v>
      </c>
      <c r="Q316" s="509" t="s">
        <v>146</v>
      </c>
      <c r="R316" s="509" t="s">
        <v>146</v>
      </c>
      <c r="S316" s="509" t="s">
        <v>146</v>
      </c>
      <c r="T316" s="509" t="s">
        <v>146</v>
      </c>
      <c r="U316" s="509" t="s">
        <v>146</v>
      </c>
      <c r="V316" s="509" t="s">
        <v>146</v>
      </c>
      <c r="W316" s="509"/>
      <c r="X316" s="509"/>
      <c r="Y316" s="509"/>
      <c r="Z316" s="509"/>
      <c r="AA316" s="509"/>
      <c r="AB316" s="482" t="s">
        <v>129</v>
      </c>
    </row>
    <row r="317" spans="1:28" ht="36">
      <c r="A317" s="62"/>
      <c r="B317" s="471"/>
      <c r="C317" s="471"/>
      <c r="D317" s="394"/>
      <c r="E317" s="555" t="s">
        <v>1049</v>
      </c>
      <c r="F317" s="503"/>
      <c r="G317" s="337"/>
      <c r="H317" s="477" t="s">
        <v>546</v>
      </c>
      <c r="I317" s="491" t="s">
        <v>0</v>
      </c>
      <c r="J317" s="472" t="s">
        <v>857</v>
      </c>
      <c r="K317" s="474" t="s">
        <v>546</v>
      </c>
      <c r="L317" s="474"/>
      <c r="M317" s="612" t="s">
        <v>1049</v>
      </c>
      <c r="N317" s="474"/>
      <c r="O317" s="472" t="s">
        <v>146</v>
      </c>
      <c r="P317" s="472" t="s">
        <v>146</v>
      </c>
      <c r="Q317" s="491" t="s">
        <v>146</v>
      </c>
      <c r="R317" s="491" t="s">
        <v>146</v>
      </c>
      <c r="S317" s="491" t="s">
        <v>146</v>
      </c>
      <c r="T317" s="491" t="s">
        <v>146</v>
      </c>
      <c r="U317" s="491" t="s">
        <v>146</v>
      </c>
      <c r="V317" s="491" t="s">
        <v>146</v>
      </c>
      <c r="W317" s="491"/>
      <c r="X317" s="491"/>
      <c r="Y317" s="491"/>
      <c r="Z317" s="491"/>
      <c r="AA317" s="491"/>
      <c r="AB317" s="482" t="s">
        <v>970</v>
      </c>
    </row>
    <row r="318" spans="1:28" ht="46.8">
      <c r="A318" s="63"/>
      <c r="B318" s="471"/>
      <c r="C318" s="471"/>
      <c r="D318" s="591"/>
      <c r="E318" s="555" t="s">
        <v>1049</v>
      </c>
      <c r="F318" s="503"/>
      <c r="G318" s="609"/>
      <c r="H318" s="491" t="s">
        <v>546</v>
      </c>
      <c r="I318" s="491" t="s">
        <v>0</v>
      </c>
      <c r="J318" s="472" t="s">
        <v>855</v>
      </c>
      <c r="K318" s="472" t="s">
        <v>546</v>
      </c>
      <c r="L318" s="525"/>
      <c r="M318" s="612" t="s">
        <v>1049</v>
      </c>
      <c r="N318" s="525"/>
      <c r="O318" s="472" t="s">
        <v>146</v>
      </c>
      <c r="P318" s="472" t="s">
        <v>146</v>
      </c>
      <c r="Q318" s="491" t="s">
        <v>146</v>
      </c>
      <c r="R318" s="491" t="s">
        <v>146</v>
      </c>
      <c r="S318" s="491" t="s">
        <v>146</v>
      </c>
      <c r="T318" s="491" t="s">
        <v>146</v>
      </c>
      <c r="U318" s="491" t="s">
        <v>146</v>
      </c>
      <c r="V318" s="491" t="s">
        <v>146</v>
      </c>
      <c r="W318" s="491"/>
      <c r="X318" s="491"/>
      <c r="Y318" s="491"/>
      <c r="Z318" s="491"/>
      <c r="AA318" s="491"/>
      <c r="AB318" s="488" t="s">
        <v>208</v>
      </c>
    </row>
    <row r="319" spans="1:28" ht="36">
      <c r="A319" s="924" t="s">
        <v>1109</v>
      </c>
      <c r="B319" s="471"/>
      <c r="C319" s="471"/>
      <c r="D319" s="603" t="s">
        <v>817</v>
      </c>
      <c r="E319" s="555" t="s">
        <v>1049</v>
      </c>
      <c r="F319" s="503"/>
      <c r="G319" s="933" t="s">
        <v>818</v>
      </c>
      <c r="H319" s="477" t="s">
        <v>546</v>
      </c>
      <c r="I319" s="491" t="s">
        <v>0</v>
      </c>
      <c r="J319" s="472" t="s">
        <v>546</v>
      </c>
      <c r="K319" s="472" t="s">
        <v>546</v>
      </c>
      <c r="L319" s="525"/>
      <c r="M319" s="612" t="s">
        <v>1049</v>
      </c>
      <c r="N319" s="525"/>
      <c r="O319" s="472" t="s">
        <v>146</v>
      </c>
      <c r="P319" s="472" t="s">
        <v>146</v>
      </c>
      <c r="Q319" s="491" t="s">
        <v>146</v>
      </c>
      <c r="R319" s="491" t="s">
        <v>146</v>
      </c>
      <c r="S319" s="491" t="s">
        <v>146</v>
      </c>
      <c r="T319" s="491" t="s">
        <v>146</v>
      </c>
      <c r="U319" s="491" t="s">
        <v>146</v>
      </c>
      <c r="V319" s="491" t="s">
        <v>146</v>
      </c>
      <c r="W319" s="491"/>
      <c r="X319" s="491"/>
      <c r="Y319" s="491"/>
      <c r="Z319" s="491"/>
      <c r="AA319" s="491"/>
      <c r="AB319" s="475" t="s">
        <v>583</v>
      </c>
    </row>
    <row r="320" spans="1:28" ht="56.25" customHeight="1">
      <c r="A320" s="859"/>
      <c r="B320" s="471"/>
      <c r="C320" s="471"/>
      <c r="D320" s="394"/>
      <c r="E320" s="555" t="s">
        <v>1049</v>
      </c>
      <c r="F320" s="503"/>
      <c r="G320" s="893"/>
      <c r="H320" s="491" t="s">
        <v>546</v>
      </c>
      <c r="I320" s="491" t="s">
        <v>0</v>
      </c>
      <c r="J320" s="472" t="s">
        <v>860</v>
      </c>
      <c r="K320" s="472" t="s">
        <v>554</v>
      </c>
      <c r="L320" s="612" t="s">
        <v>1049</v>
      </c>
      <c r="M320" s="525"/>
      <c r="N320" s="525"/>
      <c r="O320" s="472" t="s">
        <v>146</v>
      </c>
      <c r="P320" s="472" t="s">
        <v>146</v>
      </c>
      <c r="Q320" s="491" t="s">
        <v>146</v>
      </c>
      <c r="R320" s="491" t="s">
        <v>146</v>
      </c>
      <c r="S320" s="491" t="s">
        <v>146</v>
      </c>
      <c r="T320" s="491" t="s">
        <v>146</v>
      </c>
      <c r="U320" s="491" t="s">
        <v>146</v>
      </c>
      <c r="V320" s="491" t="s">
        <v>146</v>
      </c>
      <c r="W320" s="491"/>
      <c r="X320" s="491"/>
      <c r="Y320" s="491"/>
      <c r="Z320" s="491"/>
      <c r="AA320" s="491"/>
      <c r="AB320" s="488" t="s">
        <v>335</v>
      </c>
    </row>
    <row r="321" spans="1:28" ht="36">
      <c r="A321" s="62"/>
      <c r="B321" s="471"/>
      <c r="C321" s="471"/>
      <c r="D321" s="394"/>
      <c r="E321" s="555" t="s">
        <v>1049</v>
      </c>
      <c r="F321" s="503"/>
      <c r="G321" s="337"/>
      <c r="H321" s="491" t="s">
        <v>546</v>
      </c>
      <c r="I321" s="491" t="s">
        <v>0</v>
      </c>
      <c r="J321" s="472" t="s">
        <v>587</v>
      </c>
      <c r="K321" s="472" t="s">
        <v>536</v>
      </c>
      <c r="L321" s="612" t="s">
        <v>1049</v>
      </c>
      <c r="M321" s="525"/>
      <c r="N321" s="525"/>
      <c r="O321" s="472" t="s">
        <v>146</v>
      </c>
      <c r="P321" s="472" t="s">
        <v>146</v>
      </c>
      <c r="Q321" s="491" t="s">
        <v>146</v>
      </c>
      <c r="R321" s="491"/>
      <c r="S321" s="491"/>
      <c r="T321" s="491"/>
      <c r="U321" s="491"/>
      <c r="V321" s="491"/>
      <c r="W321" s="491"/>
      <c r="X321" s="491"/>
      <c r="Y321" s="491"/>
      <c r="Z321" s="491"/>
      <c r="AA321" s="491"/>
      <c r="AB321" s="475" t="s">
        <v>162</v>
      </c>
    </row>
    <row r="322" spans="1:28" ht="31.2">
      <c r="A322" s="62"/>
      <c r="B322" s="471"/>
      <c r="C322" s="471"/>
      <c r="D322" s="394"/>
      <c r="E322" s="555" t="s">
        <v>1049</v>
      </c>
      <c r="F322" s="503"/>
      <c r="G322" s="337"/>
      <c r="H322" s="491" t="s">
        <v>546</v>
      </c>
      <c r="I322" s="491" t="s">
        <v>0</v>
      </c>
      <c r="J322" s="472" t="s">
        <v>546</v>
      </c>
      <c r="K322" s="472" t="s">
        <v>546</v>
      </c>
      <c r="L322" s="525"/>
      <c r="M322" s="612" t="s">
        <v>1049</v>
      </c>
      <c r="N322" s="525"/>
      <c r="O322" s="472" t="s">
        <v>146</v>
      </c>
      <c r="P322" s="472" t="s">
        <v>146</v>
      </c>
      <c r="Q322" s="491" t="s">
        <v>146</v>
      </c>
      <c r="R322" s="491" t="s">
        <v>146</v>
      </c>
      <c r="S322" s="491" t="s">
        <v>146</v>
      </c>
      <c r="T322" s="491" t="s">
        <v>146</v>
      </c>
      <c r="U322" s="491" t="s">
        <v>146</v>
      </c>
      <c r="V322" s="491" t="s">
        <v>146</v>
      </c>
      <c r="W322" s="491"/>
      <c r="X322" s="491"/>
      <c r="Y322" s="491"/>
      <c r="Z322" s="491"/>
      <c r="AA322" s="491"/>
      <c r="AB322" s="488" t="s">
        <v>137</v>
      </c>
    </row>
    <row r="323" spans="1:28" ht="36">
      <c r="A323" s="62"/>
      <c r="B323" s="471"/>
      <c r="C323" s="471"/>
      <c r="D323" s="591"/>
      <c r="E323" s="555" t="s">
        <v>1049</v>
      </c>
      <c r="F323" s="503"/>
      <c r="G323" s="609"/>
      <c r="H323" s="477" t="s">
        <v>546</v>
      </c>
      <c r="I323" s="491" t="s">
        <v>0</v>
      </c>
      <c r="J323" s="472" t="s">
        <v>857</v>
      </c>
      <c r="K323" s="472" t="s">
        <v>546</v>
      </c>
      <c r="L323" s="525"/>
      <c r="M323" s="612" t="s">
        <v>1049</v>
      </c>
      <c r="N323" s="525"/>
      <c r="O323" s="472" t="s">
        <v>146</v>
      </c>
      <c r="P323" s="472" t="s">
        <v>146</v>
      </c>
      <c r="Q323" s="491" t="s">
        <v>146</v>
      </c>
      <c r="R323" s="491" t="s">
        <v>146</v>
      </c>
      <c r="S323" s="491" t="s">
        <v>146</v>
      </c>
      <c r="T323" s="491" t="s">
        <v>146</v>
      </c>
      <c r="U323" s="491" t="s">
        <v>146</v>
      </c>
      <c r="V323" s="491" t="s">
        <v>146</v>
      </c>
      <c r="W323" s="491"/>
      <c r="X323" s="491"/>
      <c r="Y323" s="491"/>
      <c r="Z323" s="491"/>
      <c r="AA323" s="491"/>
      <c r="AB323" s="475" t="s">
        <v>185</v>
      </c>
    </row>
    <row r="324" spans="1:28" ht="54">
      <c r="A324" s="63"/>
      <c r="B324" s="471"/>
      <c r="C324" s="471"/>
      <c r="D324" s="482" t="s">
        <v>694</v>
      </c>
      <c r="E324" s="555" t="s">
        <v>1049</v>
      </c>
      <c r="F324" s="482"/>
      <c r="G324" s="475" t="s">
        <v>696</v>
      </c>
      <c r="H324" s="491" t="s">
        <v>695</v>
      </c>
      <c r="I324" s="491" t="s">
        <v>0</v>
      </c>
      <c r="J324" s="472" t="s">
        <v>695</v>
      </c>
      <c r="K324" s="472" t="s">
        <v>695</v>
      </c>
      <c r="L324" s="525"/>
      <c r="M324" s="612" t="s">
        <v>1049</v>
      </c>
      <c r="N324" s="525"/>
      <c r="O324" s="472" t="s">
        <v>146</v>
      </c>
      <c r="P324" s="472" t="s">
        <v>146</v>
      </c>
      <c r="Q324" s="491" t="s">
        <v>146</v>
      </c>
      <c r="R324" s="491" t="s">
        <v>146</v>
      </c>
      <c r="S324" s="491" t="s">
        <v>146</v>
      </c>
      <c r="T324" s="491" t="s">
        <v>146</v>
      </c>
      <c r="U324" s="491" t="s">
        <v>146</v>
      </c>
      <c r="V324" s="491" t="s">
        <v>146</v>
      </c>
      <c r="W324" s="491"/>
      <c r="X324" s="491"/>
      <c r="Y324" s="491"/>
      <c r="Z324" s="491"/>
      <c r="AA324" s="491"/>
      <c r="AB324" s="475" t="s">
        <v>145</v>
      </c>
    </row>
    <row r="325" spans="1:28" ht="18">
      <c r="A325" s="105" t="s">
        <v>92</v>
      </c>
      <c r="B325" s="105"/>
      <c r="C325" s="105"/>
      <c r="D325" s="569"/>
      <c r="E325" s="569"/>
      <c r="F325" s="569"/>
      <c r="G325" s="569"/>
      <c r="H325" s="342"/>
      <c r="I325" s="342"/>
      <c r="J325" s="342"/>
      <c r="K325" s="342"/>
      <c r="L325" s="342"/>
      <c r="M325" s="342"/>
      <c r="N325" s="342"/>
      <c r="O325" s="342"/>
      <c r="P325" s="342"/>
      <c r="Q325" s="342"/>
      <c r="R325" s="342"/>
      <c r="S325" s="342"/>
      <c r="T325" s="342"/>
      <c r="U325" s="342"/>
      <c r="V325" s="342"/>
      <c r="W325" s="342"/>
      <c r="X325" s="342"/>
      <c r="Y325" s="342"/>
      <c r="Z325" s="342"/>
      <c r="AA325" s="342"/>
      <c r="AB325" s="569"/>
    </row>
    <row r="326" spans="1:28" ht="18">
      <c r="A326" s="563" t="s">
        <v>93</v>
      </c>
      <c r="B326" s="866"/>
      <c r="C326" s="564"/>
      <c r="D326" s="158" t="s">
        <v>379</v>
      </c>
      <c r="E326" s="158"/>
      <c r="F326" s="158"/>
      <c r="G326" s="164"/>
      <c r="H326" s="182"/>
      <c r="I326" s="182"/>
      <c r="J326" s="179"/>
      <c r="K326" s="179"/>
      <c r="L326" s="179"/>
      <c r="M326" s="179"/>
      <c r="N326" s="179"/>
      <c r="O326" s="179"/>
      <c r="P326" s="179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64"/>
    </row>
    <row r="327" spans="1:28" ht="36">
      <c r="A327" s="564"/>
      <c r="B327" s="907"/>
      <c r="C327" s="471"/>
      <c r="D327" s="564" t="s">
        <v>248</v>
      </c>
      <c r="E327" s="564"/>
      <c r="F327" s="612" t="s">
        <v>1049</v>
      </c>
      <c r="G327" s="564" t="s">
        <v>528</v>
      </c>
      <c r="H327" s="565" t="s">
        <v>642</v>
      </c>
      <c r="I327" s="565" t="s">
        <v>387</v>
      </c>
      <c r="J327" s="565" t="s">
        <v>857</v>
      </c>
      <c r="K327" s="565" t="s">
        <v>857</v>
      </c>
      <c r="L327" s="612" t="s">
        <v>1049</v>
      </c>
      <c r="M327" s="565"/>
      <c r="N327" s="565"/>
      <c r="O327" s="205" t="s">
        <v>146</v>
      </c>
      <c r="P327" s="205" t="s">
        <v>146</v>
      </c>
      <c r="Q327" s="565" t="s">
        <v>146</v>
      </c>
      <c r="R327" s="565" t="s">
        <v>146</v>
      </c>
      <c r="S327" s="565" t="s">
        <v>146</v>
      </c>
      <c r="T327" s="565" t="s">
        <v>146</v>
      </c>
      <c r="U327" s="565" t="s">
        <v>146</v>
      </c>
      <c r="V327" s="565" t="s">
        <v>146</v>
      </c>
      <c r="W327" s="632"/>
      <c r="X327" s="632"/>
      <c r="Y327" s="632"/>
      <c r="Z327" s="632"/>
      <c r="AA327" s="632"/>
      <c r="AB327" s="564" t="s">
        <v>157</v>
      </c>
    </row>
    <row r="328" spans="1:28" ht="18.75" customHeight="1">
      <c r="A328" s="924" t="s">
        <v>94</v>
      </c>
      <c r="B328" s="907"/>
      <c r="C328" s="471"/>
      <c r="D328" s="545" t="s">
        <v>380</v>
      </c>
      <c r="E328" s="545"/>
      <c r="F328" s="545"/>
      <c r="G328" s="550"/>
      <c r="H328" s="551"/>
      <c r="I328" s="551"/>
      <c r="J328" s="547"/>
      <c r="K328" s="547"/>
      <c r="L328" s="547"/>
      <c r="M328" s="547"/>
      <c r="N328" s="547"/>
      <c r="O328" s="547"/>
      <c r="P328" s="547"/>
      <c r="Q328" s="551"/>
      <c r="R328" s="551"/>
      <c r="S328" s="551"/>
      <c r="T328" s="551"/>
      <c r="U328" s="551"/>
      <c r="V328" s="551"/>
      <c r="W328" s="551"/>
      <c r="X328" s="551"/>
      <c r="Y328" s="551"/>
      <c r="Z328" s="551"/>
      <c r="AA328" s="551"/>
      <c r="AB328" s="550"/>
    </row>
    <row r="329" spans="1:28" ht="36">
      <c r="A329" s="866"/>
      <c r="B329" s="907"/>
      <c r="C329" s="471"/>
      <c r="D329" s="564" t="s">
        <v>249</v>
      </c>
      <c r="E329" s="564"/>
      <c r="F329" s="612" t="s">
        <v>1049</v>
      </c>
      <c r="G329" s="564" t="s">
        <v>528</v>
      </c>
      <c r="H329" s="565" t="s">
        <v>643</v>
      </c>
      <c r="I329" s="565" t="s">
        <v>387</v>
      </c>
      <c r="J329" s="565" t="s">
        <v>857</v>
      </c>
      <c r="K329" s="565" t="s">
        <v>857</v>
      </c>
      <c r="L329" s="612" t="s">
        <v>1049</v>
      </c>
      <c r="M329" s="565"/>
      <c r="N329" s="565"/>
      <c r="O329" s="205" t="s">
        <v>146</v>
      </c>
      <c r="P329" s="205" t="s">
        <v>146</v>
      </c>
      <c r="Q329" s="565" t="s">
        <v>146</v>
      </c>
      <c r="R329" s="565" t="s">
        <v>146</v>
      </c>
      <c r="S329" s="565" t="s">
        <v>146</v>
      </c>
      <c r="T329" s="565" t="s">
        <v>146</v>
      </c>
      <c r="U329" s="565" t="s">
        <v>146</v>
      </c>
      <c r="V329" s="565" t="s">
        <v>146</v>
      </c>
      <c r="W329" s="632"/>
      <c r="X329" s="632"/>
      <c r="Y329" s="632"/>
      <c r="Z329" s="632"/>
      <c r="AA329" s="632"/>
      <c r="AB329" s="564" t="s">
        <v>157</v>
      </c>
    </row>
    <row r="330" spans="1:28" ht="18.75" customHeight="1">
      <c r="A330" s="924" t="s">
        <v>95</v>
      </c>
      <c r="B330" s="907"/>
      <c r="C330" s="471"/>
      <c r="D330" s="545" t="s">
        <v>381</v>
      </c>
      <c r="E330" s="545"/>
      <c r="F330" s="545"/>
      <c r="G330" s="550"/>
      <c r="H330" s="551"/>
      <c r="I330" s="551"/>
      <c r="J330" s="547"/>
      <c r="K330" s="547"/>
      <c r="L330" s="547"/>
      <c r="M330" s="547"/>
      <c r="N330" s="547"/>
      <c r="O330" s="547"/>
      <c r="P330" s="547"/>
      <c r="Q330" s="551"/>
      <c r="R330" s="551"/>
      <c r="S330" s="551"/>
      <c r="T330" s="551"/>
      <c r="U330" s="551"/>
      <c r="V330" s="551"/>
      <c r="W330" s="551"/>
      <c r="X330" s="551"/>
      <c r="Y330" s="551"/>
      <c r="Z330" s="551"/>
      <c r="AA330" s="551"/>
      <c r="AB330" s="550"/>
    </row>
    <row r="331" spans="1:28" ht="36">
      <c r="A331" s="859"/>
      <c r="B331" s="471"/>
      <c r="C331" s="471"/>
      <c r="D331" s="564" t="s">
        <v>250</v>
      </c>
      <c r="E331" s="564"/>
      <c r="F331" s="612" t="s">
        <v>1049</v>
      </c>
      <c r="G331" s="209" t="s">
        <v>528</v>
      </c>
      <c r="H331" s="210" t="s">
        <v>585</v>
      </c>
      <c r="I331" s="210" t="s">
        <v>387</v>
      </c>
      <c r="J331" s="565" t="s">
        <v>857</v>
      </c>
      <c r="K331" s="565" t="s">
        <v>857</v>
      </c>
      <c r="L331" s="612" t="s">
        <v>1049</v>
      </c>
      <c r="M331" s="565"/>
      <c r="N331" s="565"/>
      <c r="O331" s="205" t="s">
        <v>146</v>
      </c>
      <c r="P331" s="205" t="s">
        <v>146</v>
      </c>
      <c r="Q331" s="210" t="s">
        <v>146</v>
      </c>
      <c r="R331" s="210" t="s">
        <v>146</v>
      </c>
      <c r="S331" s="210" t="s">
        <v>146</v>
      </c>
      <c r="T331" s="210" t="s">
        <v>146</v>
      </c>
      <c r="U331" s="210" t="s">
        <v>146</v>
      </c>
      <c r="V331" s="210" t="s">
        <v>146</v>
      </c>
      <c r="W331" s="210"/>
      <c r="X331" s="210"/>
      <c r="Y331" s="210"/>
      <c r="Z331" s="210"/>
      <c r="AA331" s="210"/>
      <c r="AB331" s="568" t="s">
        <v>157</v>
      </c>
    </row>
    <row r="332" spans="1:28" ht="36">
      <c r="A332" s="62"/>
      <c r="B332" s="471"/>
      <c r="C332" s="471"/>
      <c r="D332" s="569" t="s">
        <v>252</v>
      </c>
      <c r="E332" s="555" t="s">
        <v>1049</v>
      </c>
      <c r="F332" s="524"/>
      <c r="G332" s="471" t="s">
        <v>697</v>
      </c>
      <c r="H332" s="472" t="s">
        <v>627</v>
      </c>
      <c r="I332" s="472" t="s">
        <v>0</v>
      </c>
      <c r="J332" s="472" t="s">
        <v>645</v>
      </c>
      <c r="K332" s="472" t="s">
        <v>627</v>
      </c>
      <c r="L332" s="525"/>
      <c r="M332" s="612" t="s">
        <v>1049</v>
      </c>
      <c r="N332" s="525"/>
      <c r="O332" s="472"/>
      <c r="P332" s="472"/>
      <c r="Q332" s="472" t="s">
        <v>146</v>
      </c>
      <c r="R332" s="472" t="s">
        <v>146</v>
      </c>
      <c r="S332" s="472" t="s">
        <v>146</v>
      </c>
      <c r="T332" s="472" t="s">
        <v>146</v>
      </c>
      <c r="U332" s="472" t="s">
        <v>146</v>
      </c>
      <c r="V332" s="472" t="s">
        <v>146</v>
      </c>
      <c r="W332" s="633"/>
      <c r="X332" s="633"/>
      <c r="Y332" s="633"/>
      <c r="Z332" s="633"/>
      <c r="AA332" s="633"/>
      <c r="AB332" s="471" t="s">
        <v>145</v>
      </c>
    </row>
    <row r="333" spans="1:28" ht="36">
      <c r="A333" s="63"/>
      <c r="B333" s="471"/>
      <c r="C333" s="471"/>
      <c r="D333" s="564"/>
      <c r="E333" s="555" t="s">
        <v>1049</v>
      </c>
      <c r="F333" s="524"/>
      <c r="G333" s="471" t="s">
        <v>698</v>
      </c>
      <c r="H333" s="489">
        <v>4</v>
      </c>
      <c r="I333" s="474" t="s">
        <v>0</v>
      </c>
      <c r="J333" s="472" t="s">
        <v>857</v>
      </c>
      <c r="K333" s="472">
        <v>3.57</v>
      </c>
      <c r="L333" s="612" t="s">
        <v>1049</v>
      </c>
      <c r="M333" s="525"/>
      <c r="N333" s="525"/>
      <c r="O333" s="472"/>
      <c r="P333" s="472"/>
      <c r="Q333" s="474" t="s">
        <v>146</v>
      </c>
      <c r="R333" s="474" t="s">
        <v>146</v>
      </c>
      <c r="S333" s="474" t="s">
        <v>146</v>
      </c>
      <c r="T333" s="474" t="s">
        <v>146</v>
      </c>
      <c r="U333" s="474" t="s">
        <v>146</v>
      </c>
      <c r="V333" s="474" t="s">
        <v>146</v>
      </c>
      <c r="W333" s="474"/>
      <c r="X333" s="474"/>
      <c r="Y333" s="474"/>
      <c r="Z333" s="474"/>
      <c r="AA333" s="474"/>
      <c r="AB333" s="475" t="s">
        <v>145</v>
      </c>
    </row>
    <row r="334" spans="1:28" ht="18.75" customHeight="1">
      <c r="A334" s="924" t="s">
        <v>96</v>
      </c>
      <c r="B334" s="471"/>
      <c r="C334" s="471"/>
      <c r="D334" s="545" t="s">
        <v>382</v>
      </c>
      <c r="E334" s="545"/>
      <c r="F334" s="545"/>
      <c r="G334" s="550"/>
      <c r="H334" s="551"/>
      <c r="I334" s="551"/>
      <c r="J334" s="547"/>
      <c r="K334" s="547"/>
      <c r="L334" s="547"/>
      <c r="M334" s="547"/>
      <c r="N334" s="547"/>
      <c r="O334" s="547"/>
      <c r="P334" s="547"/>
      <c r="Q334" s="551"/>
      <c r="R334" s="551"/>
      <c r="S334" s="551"/>
      <c r="T334" s="551"/>
      <c r="U334" s="551"/>
      <c r="V334" s="551"/>
      <c r="W334" s="551"/>
      <c r="X334" s="551"/>
      <c r="Y334" s="551"/>
      <c r="Z334" s="551"/>
      <c r="AA334" s="551"/>
      <c r="AB334" s="550"/>
    </row>
    <row r="335" spans="1:28" ht="36">
      <c r="A335" s="866"/>
      <c r="B335" s="471"/>
      <c r="C335" s="471"/>
      <c r="D335" s="564" t="s">
        <v>251</v>
      </c>
      <c r="E335" s="612" t="s">
        <v>1049</v>
      </c>
      <c r="F335" s="564"/>
      <c r="G335" s="564" t="s">
        <v>528</v>
      </c>
      <c r="H335" s="565" t="s">
        <v>585</v>
      </c>
      <c r="I335" s="565" t="s">
        <v>387</v>
      </c>
      <c r="J335" s="565" t="s">
        <v>860</v>
      </c>
      <c r="K335" s="565" t="s">
        <v>585</v>
      </c>
      <c r="L335" s="565"/>
      <c r="M335" s="612" t="s">
        <v>1049</v>
      </c>
      <c r="N335" s="565"/>
      <c r="O335" s="565" t="s">
        <v>146</v>
      </c>
      <c r="P335" s="565" t="s">
        <v>146</v>
      </c>
      <c r="Q335" s="565" t="s">
        <v>146</v>
      </c>
      <c r="R335" s="565" t="s">
        <v>146</v>
      </c>
      <c r="S335" s="565" t="s">
        <v>146</v>
      </c>
      <c r="T335" s="565" t="s">
        <v>146</v>
      </c>
      <c r="U335" s="565" t="s">
        <v>146</v>
      </c>
      <c r="V335" s="565" t="s">
        <v>146</v>
      </c>
      <c r="W335" s="632"/>
      <c r="X335" s="632"/>
      <c r="Y335" s="632"/>
      <c r="Z335" s="632"/>
      <c r="AA335" s="632"/>
      <c r="AB335" s="564" t="s">
        <v>133</v>
      </c>
    </row>
    <row r="336" spans="1:28" ht="18">
      <c r="A336" s="105" t="s">
        <v>97</v>
      </c>
      <c r="B336" s="105"/>
      <c r="C336" s="105"/>
      <c r="D336" s="569"/>
      <c r="E336" s="569"/>
      <c r="F336" s="569"/>
      <c r="G336" s="569"/>
      <c r="H336" s="342"/>
      <c r="I336" s="342"/>
      <c r="J336" s="342"/>
      <c r="K336" s="342"/>
      <c r="L336" s="342"/>
      <c r="M336" s="342"/>
      <c r="N336" s="342"/>
      <c r="O336" s="342"/>
      <c r="P336" s="342"/>
      <c r="Q336" s="342"/>
      <c r="R336" s="342"/>
      <c r="S336" s="342"/>
      <c r="T336" s="342"/>
      <c r="U336" s="342"/>
      <c r="V336" s="342"/>
      <c r="W336" s="342"/>
      <c r="X336" s="342"/>
      <c r="Y336" s="342"/>
      <c r="Z336" s="342"/>
      <c r="AA336" s="342"/>
      <c r="AB336" s="569"/>
    </row>
    <row r="337" spans="1:28" ht="18.75" customHeight="1">
      <c r="A337" s="859" t="s">
        <v>98</v>
      </c>
      <c r="B337" s="63"/>
      <c r="C337" s="63"/>
      <c r="D337" s="158" t="s">
        <v>383</v>
      </c>
      <c r="E337" s="158"/>
      <c r="F337" s="158"/>
      <c r="G337" s="164"/>
      <c r="H337" s="182"/>
      <c r="I337" s="182"/>
      <c r="J337" s="179"/>
      <c r="K337" s="179"/>
      <c r="L337" s="179"/>
      <c r="M337" s="179"/>
      <c r="N337" s="179"/>
      <c r="O337" s="179"/>
      <c r="P337" s="179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64"/>
    </row>
    <row r="338" spans="1:28" ht="36">
      <c r="A338" s="859"/>
      <c r="B338" s="470"/>
      <c r="C338" s="470"/>
      <c r="D338" s="593" t="s">
        <v>383</v>
      </c>
      <c r="E338" s="612" t="s">
        <v>1049</v>
      </c>
      <c r="F338" s="593"/>
      <c r="G338" s="593" t="s">
        <v>528</v>
      </c>
      <c r="H338" s="594" t="s">
        <v>636</v>
      </c>
      <c r="I338" s="594" t="s">
        <v>387</v>
      </c>
      <c r="J338" s="594" t="s">
        <v>529</v>
      </c>
      <c r="K338" s="594" t="s">
        <v>636</v>
      </c>
      <c r="L338" s="594"/>
      <c r="M338" s="612" t="s">
        <v>1049</v>
      </c>
      <c r="N338" s="594"/>
      <c r="O338" s="594" t="s">
        <v>146</v>
      </c>
      <c r="P338" s="594">
        <v>0.12</v>
      </c>
      <c r="Q338" s="594" t="s">
        <v>146</v>
      </c>
      <c r="R338" s="594" t="s">
        <v>146</v>
      </c>
      <c r="S338" s="594" t="s">
        <v>146</v>
      </c>
      <c r="T338" s="594">
        <v>2.3199999999999998</v>
      </c>
      <c r="U338" s="594" t="s">
        <v>146</v>
      </c>
      <c r="V338" s="594">
        <v>2.3199999999999998</v>
      </c>
      <c r="W338" s="632"/>
      <c r="X338" s="632"/>
      <c r="Y338" s="632"/>
      <c r="Z338" s="632"/>
      <c r="AA338" s="632"/>
      <c r="AB338" s="593" t="s">
        <v>185</v>
      </c>
    </row>
    <row r="339" spans="1:28" ht="72">
      <c r="A339" s="63"/>
      <c r="B339" s="470"/>
      <c r="C339" s="470"/>
      <c r="D339" s="471" t="s">
        <v>300</v>
      </c>
      <c r="E339" s="555" t="s">
        <v>1049</v>
      </c>
      <c r="F339" s="524"/>
      <c r="G339" s="471" t="s">
        <v>648</v>
      </c>
      <c r="H339" s="472" t="s">
        <v>536</v>
      </c>
      <c r="I339" s="472" t="s">
        <v>387</v>
      </c>
      <c r="J339" s="472" t="s">
        <v>536</v>
      </c>
      <c r="K339" s="472" t="s">
        <v>536</v>
      </c>
      <c r="L339" s="525"/>
      <c r="M339" s="612" t="s">
        <v>1049</v>
      </c>
      <c r="N339" s="525"/>
      <c r="O339" s="483" t="s">
        <v>146</v>
      </c>
      <c r="P339" s="483" t="s">
        <v>146</v>
      </c>
      <c r="Q339" s="472" t="s">
        <v>146</v>
      </c>
      <c r="R339" s="472" t="s">
        <v>146</v>
      </c>
      <c r="S339" s="472" t="s">
        <v>146</v>
      </c>
      <c r="T339" s="478" t="s">
        <v>146</v>
      </c>
      <c r="U339" s="472" t="s">
        <v>146</v>
      </c>
      <c r="V339" s="478" t="s">
        <v>146</v>
      </c>
      <c r="W339" s="478"/>
      <c r="X339" s="478"/>
      <c r="Y339" s="478"/>
      <c r="Z339" s="478"/>
      <c r="AA339" s="478"/>
      <c r="AB339" s="471" t="s">
        <v>143</v>
      </c>
    </row>
    <row r="340" spans="1:28" ht="54">
      <c r="A340" s="574" t="s">
        <v>1110</v>
      </c>
      <c r="B340" s="470"/>
      <c r="C340" s="470"/>
      <c r="D340" s="471" t="s">
        <v>301</v>
      </c>
      <c r="E340" s="555" t="s">
        <v>1049</v>
      </c>
      <c r="F340" s="524"/>
      <c r="G340" s="471" t="s">
        <v>528</v>
      </c>
      <c r="H340" s="472" t="s">
        <v>529</v>
      </c>
      <c r="I340" s="472" t="s">
        <v>387</v>
      </c>
      <c r="J340" s="472" t="s">
        <v>857</v>
      </c>
      <c r="K340" s="472" t="s">
        <v>636</v>
      </c>
      <c r="L340" s="525"/>
      <c r="M340" s="525"/>
      <c r="N340" s="612" t="s">
        <v>1049</v>
      </c>
      <c r="O340" s="483" t="s">
        <v>146</v>
      </c>
      <c r="P340" s="483">
        <v>3.6539999999999999</v>
      </c>
      <c r="Q340" s="472" t="s">
        <v>146</v>
      </c>
      <c r="R340" s="472" t="s">
        <v>146</v>
      </c>
      <c r="S340" s="472" t="s">
        <v>146</v>
      </c>
      <c r="T340" s="478" t="s">
        <v>146</v>
      </c>
      <c r="U340" s="472" t="s">
        <v>146</v>
      </c>
      <c r="V340" s="478" t="s">
        <v>146</v>
      </c>
      <c r="W340" s="478"/>
      <c r="X340" s="478"/>
      <c r="Y340" s="478"/>
      <c r="Z340" s="478"/>
      <c r="AA340" s="478"/>
      <c r="AB340" s="471" t="s">
        <v>143</v>
      </c>
    </row>
    <row r="341" spans="1:28" ht="36">
      <c r="A341" s="62"/>
      <c r="B341" s="470"/>
      <c r="C341" s="470"/>
      <c r="D341" s="471" t="s">
        <v>303</v>
      </c>
      <c r="E341" s="555" t="s">
        <v>1049</v>
      </c>
      <c r="F341" s="524"/>
      <c r="G341" s="471" t="s">
        <v>591</v>
      </c>
      <c r="H341" s="487">
        <v>4</v>
      </c>
      <c r="I341" s="483" t="s">
        <v>0</v>
      </c>
      <c r="J341" s="472" t="s">
        <v>857</v>
      </c>
      <c r="K341" s="472">
        <v>4.3499999999999996</v>
      </c>
      <c r="L341" s="525"/>
      <c r="M341" s="525"/>
      <c r="N341" s="612" t="s">
        <v>1049</v>
      </c>
      <c r="O341" s="472" t="s">
        <v>146</v>
      </c>
      <c r="P341" s="472">
        <v>0.09</v>
      </c>
      <c r="Q341" s="483" t="s">
        <v>146</v>
      </c>
      <c r="R341" s="483" t="s">
        <v>146</v>
      </c>
      <c r="S341" s="483" t="s">
        <v>146</v>
      </c>
      <c r="T341" s="483">
        <v>0.09</v>
      </c>
      <c r="U341" s="483" t="s">
        <v>146</v>
      </c>
      <c r="V341" s="483">
        <v>0.09</v>
      </c>
      <c r="W341" s="483"/>
      <c r="X341" s="483"/>
      <c r="Y341" s="483"/>
      <c r="Z341" s="483"/>
      <c r="AA341" s="483"/>
      <c r="AB341" s="482" t="s">
        <v>970</v>
      </c>
    </row>
    <row r="342" spans="1:28" ht="57.75" customHeight="1">
      <c r="A342" s="62"/>
      <c r="B342" s="470"/>
      <c r="C342" s="470"/>
      <c r="D342" s="471" t="s">
        <v>304</v>
      </c>
      <c r="E342" s="555" t="s">
        <v>1049</v>
      </c>
      <c r="F342" s="524"/>
      <c r="G342" s="471" t="s">
        <v>592</v>
      </c>
      <c r="H342" s="483" t="s">
        <v>548</v>
      </c>
      <c r="I342" s="483" t="s">
        <v>0</v>
      </c>
      <c r="J342" s="472" t="s">
        <v>913</v>
      </c>
      <c r="K342" s="472" t="s">
        <v>556</v>
      </c>
      <c r="L342" s="525"/>
      <c r="M342" s="525"/>
      <c r="N342" s="612" t="s">
        <v>1049</v>
      </c>
      <c r="O342" s="472" t="s">
        <v>146</v>
      </c>
      <c r="P342" s="472">
        <v>0.03</v>
      </c>
      <c r="Q342" s="483" t="s">
        <v>146</v>
      </c>
      <c r="R342" s="483" t="s">
        <v>146</v>
      </c>
      <c r="S342" s="483" t="s">
        <v>146</v>
      </c>
      <c r="T342" s="483">
        <v>0.03</v>
      </c>
      <c r="U342" s="483" t="s">
        <v>146</v>
      </c>
      <c r="V342" s="483">
        <v>0.03</v>
      </c>
      <c r="W342" s="483"/>
      <c r="X342" s="483"/>
      <c r="Y342" s="483"/>
      <c r="Z342" s="483"/>
      <c r="AA342" s="483"/>
      <c r="AB342" s="482" t="s">
        <v>970</v>
      </c>
    </row>
    <row r="343" spans="1:28" ht="36">
      <c r="A343" s="62"/>
      <c r="B343" s="470"/>
      <c r="C343" s="470"/>
      <c r="D343" s="471" t="s">
        <v>593</v>
      </c>
      <c r="E343" s="555" t="s">
        <v>1049</v>
      </c>
      <c r="F343" s="524"/>
      <c r="G343" s="471" t="s">
        <v>594</v>
      </c>
      <c r="H343" s="472" t="s">
        <v>548</v>
      </c>
      <c r="I343" s="472" t="s">
        <v>0</v>
      </c>
      <c r="J343" s="472" t="s">
        <v>913</v>
      </c>
      <c r="K343" s="472" t="s">
        <v>556</v>
      </c>
      <c r="L343" s="525"/>
      <c r="M343" s="525"/>
      <c r="N343" s="612" t="s">
        <v>1049</v>
      </c>
      <c r="O343" s="472" t="s">
        <v>146</v>
      </c>
      <c r="P343" s="472">
        <v>5.2499999999999998E-2</v>
      </c>
      <c r="Q343" s="472" t="s">
        <v>146</v>
      </c>
      <c r="R343" s="472" t="s">
        <v>146</v>
      </c>
      <c r="S343" s="472" t="s">
        <v>146</v>
      </c>
      <c r="T343" s="472">
        <v>5.2499999999999998E-2</v>
      </c>
      <c r="U343" s="472" t="s">
        <v>146</v>
      </c>
      <c r="V343" s="472">
        <v>5.2499999999999998E-2</v>
      </c>
      <c r="W343" s="633"/>
      <c r="X343" s="633"/>
      <c r="Y343" s="633"/>
      <c r="Z343" s="633"/>
      <c r="AA343" s="633"/>
      <c r="AB343" s="482" t="s">
        <v>970</v>
      </c>
    </row>
    <row r="344" spans="1:28" ht="36">
      <c r="A344" s="63"/>
      <c r="B344" s="470"/>
      <c r="C344" s="470"/>
      <c r="D344" s="471" t="s">
        <v>699</v>
      </c>
      <c r="E344" s="524"/>
      <c r="F344" s="555" t="s">
        <v>1049</v>
      </c>
      <c r="G344" s="471" t="s">
        <v>622</v>
      </c>
      <c r="H344" s="472" t="s">
        <v>577</v>
      </c>
      <c r="I344" s="472" t="s">
        <v>0</v>
      </c>
      <c r="J344" s="472" t="s">
        <v>857</v>
      </c>
      <c r="K344" s="472" t="s">
        <v>943</v>
      </c>
      <c r="L344" s="612" t="s">
        <v>1049</v>
      </c>
      <c r="M344" s="525"/>
      <c r="N344" s="525"/>
      <c r="O344" s="472"/>
      <c r="P344" s="472"/>
      <c r="Q344" s="472" t="s">
        <v>146</v>
      </c>
      <c r="R344" s="472" t="s">
        <v>146</v>
      </c>
      <c r="S344" s="472" t="s">
        <v>146</v>
      </c>
      <c r="T344" s="472" t="s">
        <v>146</v>
      </c>
      <c r="U344" s="472" t="s">
        <v>146</v>
      </c>
      <c r="V344" s="472" t="s">
        <v>146</v>
      </c>
      <c r="W344" s="633"/>
      <c r="X344" s="633"/>
      <c r="Y344" s="633"/>
      <c r="Z344" s="633"/>
      <c r="AA344" s="633"/>
      <c r="AB344" s="471" t="s">
        <v>145</v>
      </c>
    </row>
    <row r="345" spans="1:28" ht="18.75" customHeight="1">
      <c r="A345" s="924" t="s">
        <v>99</v>
      </c>
      <c r="B345" s="470"/>
      <c r="C345" s="470"/>
      <c r="D345" s="545" t="s">
        <v>384</v>
      </c>
      <c r="E345" s="545"/>
      <c r="F345" s="545"/>
      <c r="G345" s="550"/>
      <c r="H345" s="551"/>
      <c r="I345" s="551"/>
      <c r="J345" s="547"/>
      <c r="K345" s="547"/>
      <c r="L345" s="547"/>
      <c r="M345" s="547"/>
      <c r="N345" s="547"/>
      <c r="O345" s="547"/>
      <c r="P345" s="547"/>
      <c r="Q345" s="551"/>
      <c r="R345" s="551"/>
      <c r="S345" s="551"/>
      <c r="T345" s="551"/>
      <c r="U345" s="551"/>
      <c r="V345" s="551"/>
      <c r="W345" s="551"/>
      <c r="X345" s="551"/>
      <c r="Y345" s="551"/>
      <c r="Z345" s="551"/>
      <c r="AA345" s="551"/>
      <c r="AB345" s="550"/>
    </row>
    <row r="346" spans="1:28" ht="36">
      <c r="A346" s="859"/>
      <c r="B346" s="470"/>
      <c r="C346" s="470"/>
      <c r="D346" s="564" t="s">
        <v>307</v>
      </c>
      <c r="E346" s="612" t="s">
        <v>1049</v>
      </c>
      <c r="F346" s="564"/>
      <c r="G346" s="563" t="s">
        <v>538</v>
      </c>
      <c r="H346" s="295">
        <v>3.82</v>
      </c>
      <c r="I346" s="295" t="s">
        <v>387</v>
      </c>
      <c r="J346" s="565" t="s">
        <v>857</v>
      </c>
      <c r="K346" s="565">
        <v>3.84</v>
      </c>
      <c r="L346" s="565"/>
      <c r="M346" s="565"/>
      <c r="N346" s="612" t="s">
        <v>1049</v>
      </c>
      <c r="O346" s="295" t="s">
        <v>146</v>
      </c>
      <c r="P346" s="295" t="s">
        <v>146</v>
      </c>
      <c r="Q346" s="295" t="s">
        <v>146</v>
      </c>
      <c r="R346" s="295" t="s">
        <v>146</v>
      </c>
      <c r="S346" s="295" t="s">
        <v>146</v>
      </c>
      <c r="T346" s="548" t="s">
        <v>146</v>
      </c>
      <c r="U346" s="295" t="s">
        <v>146</v>
      </c>
      <c r="V346" s="548" t="s">
        <v>146</v>
      </c>
      <c r="W346" s="548"/>
      <c r="X346" s="548"/>
      <c r="Y346" s="548"/>
      <c r="Z346" s="548"/>
      <c r="AA346" s="548"/>
      <c r="AB346" s="575" t="s">
        <v>143</v>
      </c>
    </row>
    <row r="347" spans="1:28" ht="36">
      <c r="A347" s="63"/>
      <c r="B347" s="470"/>
      <c r="C347" s="470"/>
      <c r="D347" s="471" t="s">
        <v>309</v>
      </c>
      <c r="E347" s="555" t="s">
        <v>1049</v>
      </c>
      <c r="F347" s="524"/>
      <c r="G347" s="564"/>
      <c r="H347" s="483">
        <v>3.82</v>
      </c>
      <c r="I347" s="483" t="s">
        <v>387</v>
      </c>
      <c r="J347" s="472" t="s">
        <v>857</v>
      </c>
      <c r="K347" s="472">
        <v>3.84</v>
      </c>
      <c r="L347" s="525"/>
      <c r="M347" s="525"/>
      <c r="N347" s="612" t="s">
        <v>1049</v>
      </c>
      <c r="O347" s="483" t="s">
        <v>146</v>
      </c>
      <c r="P347" s="483" t="s">
        <v>146</v>
      </c>
      <c r="Q347" s="483" t="s">
        <v>146</v>
      </c>
      <c r="R347" s="483" t="s">
        <v>146</v>
      </c>
      <c r="S347" s="483" t="s">
        <v>146</v>
      </c>
      <c r="T347" s="478" t="s">
        <v>146</v>
      </c>
      <c r="U347" s="483" t="s">
        <v>146</v>
      </c>
      <c r="V347" s="478" t="s">
        <v>146</v>
      </c>
      <c r="W347" s="478"/>
      <c r="X347" s="478"/>
      <c r="Y347" s="478"/>
      <c r="Z347" s="478"/>
      <c r="AA347" s="478"/>
      <c r="AB347" s="482" t="s">
        <v>143</v>
      </c>
    </row>
    <row r="348" spans="1:28" ht="36">
      <c r="A348" s="924" t="s">
        <v>1111</v>
      </c>
      <c r="B348" s="470"/>
      <c r="C348" s="470"/>
      <c r="D348" s="471" t="s">
        <v>308</v>
      </c>
      <c r="E348" s="555" t="s">
        <v>1049</v>
      </c>
      <c r="F348" s="524"/>
      <c r="G348" s="471" t="s">
        <v>538</v>
      </c>
      <c r="H348" s="483">
        <v>3.82</v>
      </c>
      <c r="I348" s="483" t="s">
        <v>387</v>
      </c>
      <c r="J348" s="472" t="s">
        <v>857</v>
      </c>
      <c r="K348" s="472">
        <v>3.92</v>
      </c>
      <c r="L348" s="525"/>
      <c r="M348" s="525"/>
      <c r="N348" s="612" t="s">
        <v>1049</v>
      </c>
      <c r="O348" s="483" t="s">
        <v>146</v>
      </c>
      <c r="P348" s="483" t="s">
        <v>146</v>
      </c>
      <c r="Q348" s="483" t="s">
        <v>146</v>
      </c>
      <c r="R348" s="483" t="s">
        <v>146</v>
      </c>
      <c r="S348" s="483" t="s">
        <v>146</v>
      </c>
      <c r="T348" s="478" t="s">
        <v>146</v>
      </c>
      <c r="U348" s="483" t="s">
        <v>146</v>
      </c>
      <c r="V348" s="478" t="s">
        <v>146</v>
      </c>
      <c r="W348" s="478"/>
      <c r="X348" s="478"/>
      <c r="Y348" s="478"/>
      <c r="Z348" s="478"/>
      <c r="AA348" s="478"/>
      <c r="AB348" s="482" t="s">
        <v>143</v>
      </c>
    </row>
    <row r="349" spans="1:28" ht="18">
      <c r="A349" s="859"/>
      <c r="B349" s="470"/>
      <c r="C349" s="470"/>
      <c r="D349" s="569" t="s">
        <v>256</v>
      </c>
      <c r="E349" s="555" t="s">
        <v>1049</v>
      </c>
      <c r="F349" s="524"/>
      <c r="G349" s="924" t="s">
        <v>562</v>
      </c>
      <c r="H349" s="474" t="s">
        <v>536</v>
      </c>
      <c r="I349" s="474" t="s">
        <v>0</v>
      </c>
      <c r="J349" s="472" t="s">
        <v>536</v>
      </c>
      <c r="K349" s="472" t="s">
        <v>536</v>
      </c>
      <c r="L349" s="525"/>
      <c r="M349" s="612" t="s">
        <v>1049</v>
      </c>
      <c r="N349" s="525"/>
      <c r="O349" s="474" t="s">
        <v>146</v>
      </c>
      <c r="P349" s="474" t="s">
        <v>146</v>
      </c>
      <c r="Q349" s="474" t="s">
        <v>146</v>
      </c>
      <c r="R349" s="474" t="s">
        <v>146</v>
      </c>
      <c r="S349" s="474" t="s">
        <v>146</v>
      </c>
      <c r="T349" s="474" t="s">
        <v>146</v>
      </c>
      <c r="U349" s="474" t="s">
        <v>146</v>
      </c>
      <c r="V349" s="474" t="s">
        <v>146</v>
      </c>
      <c r="W349" s="474"/>
      <c r="X349" s="474"/>
      <c r="Y349" s="474"/>
      <c r="Z349" s="474"/>
      <c r="AA349" s="474"/>
      <c r="AB349" s="475" t="s">
        <v>157</v>
      </c>
    </row>
    <row r="350" spans="1:28" ht="36">
      <c r="A350" s="62"/>
      <c r="B350" s="470"/>
      <c r="C350" s="470"/>
      <c r="D350" s="563"/>
      <c r="E350" s="555" t="s">
        <v>1049</v>
      </c>
      <c r="F350" s="524"/>
      <c r="G350" s="859"/>
      <c r="H350" s="474" t="s">
        <v>536</v>
      </c>
      <c r="I350" s="474" t="s">
        <v>0</v>
      </c>
      <c r="J350" s="472" t="s">
        <v>860</v>
      </c>
      <c r="K350" s="472" t="s">
        <v>536</v>
      </c>
      <c r="L350" s="525"/>
      <c r="M350" s="612" t="s">
        <v>1049</v>
      </c>
      <c r="N350" s="525"/>
      <c r="O350" s="472" t="s">
        <v>146</v>
      </c>
      <c r="P350" s="472" t="s">
        <v>146</v>
      </c>
      <c r="Q350" s="474" t="s">
        <v>146</v>
      </c>
      <c r="R350" s="474" t="s">
        <v>146</v>
      </c>
      <c r="S350" s="474" t="s">
        <v>146</v>
      </c>
      <c r="T350" s="474" t="s">
        <v>146</v>
      </c>
      <c r="U350" s="474" t="s">
        <v>146</v>
      </c>
      <c r="V350" s="474" t="s">
        <v>146</v>
      </c>
      <c r="W350" s="474"/>
      <c r="X350" s="474"/>
      <c r="Y350" s="474"/>
      <c r="Z350" s="474"/>
      <c r="AA350" s="474"/>
      <c r="AB350" s="475" t="s">
        <v>139</v>
      </c>
    </row>
    <row r="351" spans="1:28" ht="36">
      <c r="A351" s="62"/>
      <c r="B351" s="470"/>
      <c r="C351" s="470"/>
      <c r="D351" s="563"/>
      <c r="E351" s="555" t="s">
        <v>1049</v>
      </c>
      <c r="F351" s="524"/>
      <c r="G351" s="62"/>
      <c r="H351" s="483" t="s">
        <v>536</v>
      </c>
      <c r="I351" s="483" t="s">
        <v>0</v>
      </c>
      <c r="J351" s="472" t="s">
        <v>587</v>
      </c>
      <c r="K351" s="472" t="s">
        <v>536</v>
      </c>
      <c r="L351" s="525"/>
      <c r="M351" s="612" t="s">
        <v>1049</v>
      </c>
      <c r="N351" s="525"/>
      <c r="O351" s="472" t="s">
        <v>146</v>
      </c>
      <c r="P351" s="472" t="s">
        <v>146</v>
      </c>
      <c r="Q351" s="483" t="s">
        <v>146</v>
      </c>
      <c r="R351" s="483" t="s">
        <v>146</v>
      </c>
      <c r="S351" s="483" t="s">
        <v>146</v>
      </c>
      <c r="T351" s="483" t="s">
        <v>146</v>
      </c>
      <c r="U351" s="483" t="s">
        <v>146</v>
      </c>
      <c r="V351" s="483" t="s">
        <v>146</v>
      </c>
      <c r="W351" s="483"/>
      <c r="X351" s="483"/>
      <c r="Y351" s="483"/>
      <c r="Z351" s="483"/>
      <c r="AA351" s="483"/>
      <c r="AB351" s="482" t="s">
        <v>129</v>
      </c>
    </row>
    <row r="352" spans="1:28" ht="46.8">
      <c r="A352" s="62"/>
      <c r="B352" s="470"/>
      <c r="C352" s="470"/>
      <c r="D352" s="563"/>
      <c r="E352" s="555" t="s">
        <v>1049</v>
      </c>
      <c r="F352" s="524"/>
      <c r="G352" s="62"/>
      <c r="H352" s="472" t="s">
        <v>536</v>
      </c>
      <c r="I352" s="472" t="s">
        <v>0</v>
      </c>
      <c r="J352" s="472" t="s">
        <v>860</v>
      </c>
      <c r="K352" s="472" t="s">
        <v>536</v>
      </c>
      <c r="L352" s="525"/>
      <c r="M352" s="612" t="s">
        <v>1049</v>
      </c>
      <c r="N352" s="525"/>
      <c r="O352" s="472" t="s">
        <v>146</v>
      </c>
      <c r="P352" s="472">
        <v>1E-4</v>
      </c>
      <c r="Q352" s="472" t="s">
        <v>146</v>
      </c>
      <c r="R352" s="472" t="s">
        <v>146</v>
      </c>
      <c r="S352" s="472" t="s">
        <v>146</v>
      </c>
      <c r="T352" s="472">
        <v>5.0000000000000001E-3</v>
      </c>
      <c r="U352" s="472" t="s">
        <v>146</v>
      </c>
      <c r="V352" s="472">
        <v>5.0000000000000001E-3</v>
      </c>
      <c r="W352" s="633"/>
      <c r="X352" s="633"/>
      <c r="Y352" s="633"/>
      <c r="Z352" s="633"/>
      <c r="AA352" s="633"/>
      <c r="AB352" s="480" t="s">
        <v>208</v>
      </c>
    </row>
    <row r="353" spans="1:28" ht="37.5" customHeight="1">
      <c r="A353" s="62"/>
      <c r="B353" s="470"/>
      <c r="C353" s="470"/>
      <c r="D353" s="563"/>
      <c r="E353" s="555" t="s">
        <v>1049</v>
      </c>
      <c r="F353" s="524"/>
      <c r="G353" s="62"/>
      <c r="H353" s="472" t="s">
        <v>536</v>
      </c>
      <c r="I353" s="472" t="s">
        <v>0</v>
      </c>
      <c r="J353" s="472" t="s">
        <v>867</v>
      </c>
      <c r="K353" s="472" t="s">
        <v>536</v>
      </c>
      <c r="L353" s="525"/>
      <c r="M353" s="612" t="s">
        <v>1049</v>
      </c>
      <c r="N353" s="525"/>
      <c r="O353" s="472" t="s">
        <v>146</v>
      </c>
      <c r="P353" s="472" t="s">
        <v>146</v>
      </c>
      <c r="Q353" s="472" t="s">
        <v>146</v>
      </c>
      <c r="R353" s="472" t="s">
        <v>146</v>
      </c>
      <c r="S353" s="472" t="s">
        <v>146</v>
      </c>
      <c r="T353" s="472">
        <v>3.0000000000000001E-3</v>
      </c>
      <c r="U353" s="472" t="s">
        <v>146</v>
      </c>
      <c r="V353" s="472">
        <v>3.0000000000000001E-3</v>
      </c>
      <c r="W353" s="633"/>
      <c r="X353" s="633"/>
      <c r="Y353" s="633"/>
      <c r="Z353" s="633"/>
      <c r="AA353" s="633"/>
      <c r="AB353" s="471" t="s">
        <v>583</v>
      </c>
    </row>
    <row r="354" spans="1:28" ht="46.8">
      <c r="A354" s="62"/>
      <c r="B354" s="470"/>
      <c r="C354" s="470"/>
      <c r="D354" s="563"/>
      <c r="E354" s="555" t="s">
        <v>1049</v>
      </c>
      <c r="F354" s="524"/>
      <c r="G354" s="62"/>
      <c r="H354" s="483" t="s">
        <v>536</v>
      </c>
      <c r="I354" s="483" t="s">
        <v>0</v>
      </c>
      <c r="J354" s="472" t="s">
        <v>860</v>
      </c>
      <c r="K354" s="472" t="s">
        <v>536</v>
      </c>
      <c r="L354" s="525"/>
      <c r="M354" s="612" t="s">
        <v>1049</v>
      </c>
      <c r="N354" s="525"/>
      <c r="O354" s="472">
        <v>7.0000000000000001E-3</v>
      </c>
      <c r="P354" s="472">
        <v>6.8999999999999999E-3</v>
      </c>
      <c r="Q354" s="483" t="s">
        <v>146</v>
      </c>
      <c r="R354" s="483" t="s">
        <v>146</v>
      </c>
      <c r="S354" s="483" t="s">
        <v>146</v>
      </c>
      <c r="T354" s="483" t="s">
        <v>146</v>
      </c>
      <c r="U354" s="483" t="s">
        <v>146</v>
      </c>
      <c r="V354" s="483" t="s">
        <v>146</v>
      </c>
      <c r="W354" s="483"/>
      <c r="X354" s="483"/>
      <c r="Y354" s="483"/>
      <c r="Z354" s="483"/>
      <c r="AA354" s="483"/>
      <c r="AB354" s="486" t="s">
        <v>335</v>
      </c>
    </row>
    <row r="355" spans="1:28" ht="36">
      <c r="A355" s="62"/>
      <c r="B355" s="470"/>
      <c r="C355" s="470"/>
      <c r="D355" s="563"/>
      <c r="E355" s="555" t="s">
        <v>1049</v>
      </c>
      <c r="F355" s="524"/>
      <c r="G355" s="62"/>
      <c r="H355" s="474" t="s">
        <v>536</v>
      </c>
      <c r="I355" s="474" t="s">
        <v>0</v>
      </c>
      <c r="J355" s="472" t="s">
        <v>860</v>
      </c>
      <c r="K355" s="472" t="s">
        <v>536</v>
      </c>
      <c r="L355" s="525"/>
      <c r="M355" s="612" t="s">
        <v>1049</v>
      </c>
      <c r="N355" s="525"/>
      <c r="O355" s="472" t="s">
        <v>146</v>
      </c>
      <c r="P355" s="472">
        <v>1.29E-2</v>
      </c>
      <c r="Q355" s="474" t="s">
        <v>146</v>
      </c>
      <c r="R355" s="474" t="s">
        <v>146</v>
      </c>
      <c r="S355" s="474" t="s">
        <v>146</v>
      </c>
      <c r="T355" s="474">
        <v>1.2999999999999999E-2</v>
      </c>
      <c r="U355" s="474" t="s">
        <v>146</v>
      </c>
      <c r="V355" s="474">
        <v>1.2999999999999999E-2</v>
      </c>
      <c r="W355" s="474"/>
      <c r="X355" s="474"/>
      <c r="Y355" s="474"/>
      <c r="Z355" s="474"/>
      <c r="AA355" s="474"/>
      <c r="AB355" s="475" t="s">
        <v>162</v>
      </c>
    </row>
    <row r="356" spans="1:28" ht="31.2">
      <c r="A356" s="63"/>
      <c r="B356" s="470"/>
      <c r="C356" s="470"/>
      <c r="D356" s="564"/>
      <c r="E356" s="555" t="s">
        <v>1049</v>
      </c>
      <c r="F356" s="524"/>
      <c r="G356" s="63"/>
      <c r="H356" s="473" t="s">
        <v>536</v>
      </c>
      <c r="I356" s="472" t="s">
        <v>0</v>
      </c>
      <c r="J356" s="472" t="s">
        <v>587</v>
      </c>
      <c r="K356" s="472" t="s">
        <v>536</v>
      </c>
      <c r="L356" s="525"/>
      <c r="M356" s="612" t="s">
        <v>1049</v>
      </c>
      <c r="N356" s="525"/>
      <c r="O356" s="472" t="s">
        <v>146</v>
      </c>
      <c r="P356" s="472" t="s">
        <v>146</v>
      </c>
      <c r="Q356" s="472" t="s">
        <v>146</v>
      </c>
      <c r="R356" s="472" t="s">
        <v>146</v>
      </c>
      <c r="S356" s="472" t="s">
        <v>146</v>
      </c>
      <c r="T356" s="472" t="s">
        <v>146</v>
      </c>
      <c r="U356" s="472" t="s">
        <v>146</v>
      </c>
      <c r="V356" s="472" t="s">
        <v>146</v>
      </c>
      <c r="W356" s="633"/>
      <c r="X356" s="633"/>
      <c r="Y356" s="633"/>
      <c r="Z356" s="633"/>
      <c r="AA356" s="633"/>
      <c r="AB356" s="480" t="s">
        <v>137</v>
      </c>
    </row>
    <row r="357" spans="1:28" ht="56.25" customHeight="1">
      <c r="A357" s="924" t="s">
        <v>1111</v>
      </c>
      <c r="B357" s="470"/>
      <c r="C357" s="470"/>
      <c r="D357" s="569" t="s">
        <v>1112</v>
      </c>
      <c r="E357" s="555" t="s">
        <v>1049</v>
      </c>
      <c r="F357" s="524"/>
      <c r="G357" s="470" t="s">
        <v>1113</v>
      </c>
      <c r="H357" s="473" t="s">
        <v>536</v>
      </c>
      <c r="I357" s="472" t="s">
        <v>0</v>
      </c>
      <c r="J357" s="472" t="s">
        <v>888</v>
      </c>
      <c r="K357" s="472" t="s">
        <v>536</v>
      </c>
      <c r="L357" s="525"/>
      <c r="M357" s="612" t="s">
        <v>1049</v>
      </c>
      <c r="N357" s="525"/>
      <c r="O357" s="472" t="s">
        <v>146</v>
      </c>
      <c r="P357" s="472" t="s">
        <v>146</v>
      </c>
      <c r="Q357" s="472" t="s">
        <v>146</v>
      </c>
      <c r="R357" s="472" t="s">
        <v>146</v>
      </c>
      <c r="S357" s="472" t="s">
        <v>146</v>
      </c>
      <c r="T357" s="472" t="s">
        <v>146</v>
      </c>
      <c r="U357" s="472" t="s">
        <v>146</v>
      </c>
      <c r="V357" s="472" t="s">
        <v>146</v>
      </c>
      <c r="W357" s="633"/>
      <c r="X357" s="633"/>
      <c r="Y357" s="633"/>
      <c r="Z357" s="633"/>
      <c r="AA357" s="633"/>
      <c r="AB357" s="471" t="s">
        <v>185</v>
      </c>
    </row>
    <row r="358" spans="1:28" ht="36">
      <c r="A358" s="859"/>
      <c r="B358" s="470"/>
      <c r="C358" s="470"/>
      <c r="D358" s="592"/>
      <c r="E358" s="555" t="s">
        <v>1049</v>
      </c>
      <c r="F358" s="598"/>
      <c r="G358" s="613" t="s">
        <v>650</v>
      </c>
      <c r="H358" s="474" t="s">
        <v>766</v>
      </c>
      <c r="I358" s="474"/>
      <c r="J358" s="474"/>
      <c r="K358" s="474" t="s">
        <v>1131</v>
      </c>
      <c r="L358" s="474"/>
      <c r="M358" s="631"/>
      <c r="N358" s="205"/>
      <c r="O358" s="474" t="s">
        <v>146</v>
      </c>
      <c r="P358" s="474">
        <v>0.35549999999999998</v>
      </c>
      <c r="Q358" s="474"/>
      <c r="R358" s="474"/>
      <c r="S358" s="474"/>
      <c r="T358" s="474"/>
      <c r="U358" s="474"/>
      <c r="V358" s="474"/>
      <c r="W358" s="474"/>
      <c r="X358" s="474"/>
      <c r="Y358" s="474"/>
      <c r="Z358" s="474"/>
      <c r="AA358" s="474"/>
      <c r="AB358" s="475" t="s">
        <v>143</v>
      </c>
    </row>
    <row r="359" spans="1:28" ht="36">
      <c r="A359" s="859"/>
      <c r="B359" s="470"/>
      <c r="C359" s="470"/>
      <c r="D359" s="563"/>
      <c r="E359" s="555" t="s">
        <v>1049</v>
      </c>
      <c r="F359" s="524"/>
      <c r="G359" s="619" t="s">
        <v>747</v>
      </c>
      <c r="H359" s="473" t="s">
        <v>548</v>
      </c>
      <c r="I359" s="474" t="s">
        <v>0</v>
      </c>
      <c r="J359" s="513" t="s">
        <v>913</v>
      </c>
      <c r="K359" s="474" t="s">
        <v>556</v>
      </c>
      <c r="L359" s="474"/>
      <c r="M359" s="474"/>
      <c r="N359" s="612" t="s">
        <v>1049</v>
      </c>
      <c r="O359" s="513" t="s">
        <v>146</v>
      </c>
      <c r="P359" s="513">
        <v>2.5000000000000001E-2</v>
      </c>
      <c r="Q359" s="474" t="s">
        <v>146</v>
      </c>
      <c r="R359" s="474" t="s">
        <v>146</v>
      </c>
      <c r="S359" s="474" t="s">
        <v>146</v>
      </c>
      <c r="T359" s="474" t="s">
        <v>146</v>
      </c>
      <c r="U359" s="474" t="s">
        <v>146</v>
      </c>
      <c r="V359" s="474" t="s">
        <v>146</v>
      </c>
      <c r="W359" s="474"/>
      <c r="X359" s="474"/>
      <c r="Y359" s="474"/>
      <c r="Z359" s="474"/>
      <c r="AA359" s="474"/>
      <c r="AB359" s="482" t="s">
        <v>970</v>
      </c>
    </row>
    <row r="360" spans="1:28" ht="37.5" customHeight="1">
      <c r="A360" s="62"/>
      <c r="B360" s="470"/>
      <c r="C360" s="470"/>
      <c r="D360" s="563"/>
      <c r="E360" s="555" t="s">
        <v>1049</v>
      </c>
      <c r="F360" s="524"/>
      <c r="G360" s="564"/>
      <c r="H360" s="472" t="s">
        <v>748</v>
      </c>
      <c r="I360" s="472" t="s">
        <v>0</v>
      </c>
      <c r="J360" s="472" t="s">
        <v>867</v>
      </c>
      <c r="K360" s="472" t="s">
        <v>556</v>
      </c>
      <c r="L360" s="525"/>
      <c r="M360" s="525"/>
      <c r="N360" s="612" t="s">
        <v>1049</v>
      </c>
      <c r="O360" s="472" t="s">
        <v>146</v>
      </c>
      <c r="P360" s="472" t="s">
        <v>146</v>
      </c>
      <c r="Q360" s="472" t="s">
        <v>146</v>
      </c>
      <c r="R360" s="472" t="s">
        <v>146</v>
      </c>
      <c r="S360" s="472" t="s">
        <v>146</v>
      </c>
      <c r="T360" s="472" t="s">
        <v>146</v>
      </c>
      <c r="U360" s="472" t="s">
        <v>146</v>
      </c>
      <c r="V360" s="472" t="s">
        <v>146</v>
      </c>
      <c r="W360" s="633"/>
      <c r="X360" s="633"/>
      <c r="Y360" s="633"/>
      <c r="Z360" s="633"/>
      <c r="AA360" s="633"/>
      <c r="AB360" s="471" t="s">
        <v>583</v>
      </c>
    </row>
    <row r="361" spans="1:28" ht="54">
      <c r="A361" s="62"/>
      <c r="B361" s="470"/>
      <c r="C361" s="470"/>
      <c r="D361" s="564"/>
      <c r="E361" s="555" t="s">
        <v>1049</v>
      </c>
      <c r="F361" s="524"/>
      <c r="G361" s="471" t="s">
        <v>581</v>
      </c>
      <c r="H361" s="472" t="s">
        <v>582</v>
      </c>
      <c r="I361" s="472" t="s">
        <v>0</v>
      </c>
      <c r="J361" s="472" t="s">
        <v>857</v>
      </c>
      <c r="K361" s="472" t="s">
        <v>536</v>
      </c>
      <c r="L361" s="525"/>
      <c r="M361" s="612" t="s">
        <v>1049</v>
      </c>
      <c r="N361" s="525"/>
      <c r="O361" s="472">
        <v>4.4999999999999997E-3</v>
      </c>
      <c r="P361" s="472">
        <v>8.1499999999999997E-4</v>
      </c>
      <c r="Q361" s="472" t="s">
        <v>146</v>
      </c>
      <c r="R361" s="472" t="s">
        <v>146</v>
      </c>
      <c r="S361" s="472" t="s">
        <v>146</v>
      </c>
      <c r="T361" s="472">
        <v>5.0000000000000001E-3</v>
      </c>
      <c r="U361" s="472" t="s">
        <v>146</v>
      </c>
      <c r="V361" s="472">
        <v>5.0000000000000001E-3</v>
      </c>
      <c r="W361" s="633"/>
      <c r="X361" s="633"/>
      <c r="Y361" s="633"/>
      <c r="Z361" s="633"/>
      <c r="AA361" s="633"/>
      <c r="AB361" s="480" t="s">
        <v>335</v>
      </c>
    </row>
    <row r="362" spans="1:28" ht="36">
      <c r="A362" s="62"/>
      <c r="B362" s="470"/>
      <c r="C362" s="470"/>
      <c r="D362" s="471" t="s">
        <v>261</v>
      </c>
      <c r="E362" s="555" t="s">
        <v>1049</v>
      </c>
      <c r="F362" s="524"/>
      <c r="G362" s="569" t="s">
        <v>700</v>
      </c>
      <c r="H362" s="489">
        <v>4</v>
      </c>
      <c r="I362" s="474" t="s">
        <v>0</v>
      </c>
      <c r="J362" s="472" t="s">
        <v>857</v>
      </c>
      <c r="K362" s="472">
        <v>4.03</v>
      </c>
      <c r="L362" s="525"/>
      <c r="M362" s="525"/>
      <c r="N362" s="612" t="s">
        <v>1049</v>
      </c>
      <c r="O362" s="472"/>
      <c r="P362" s="472"/>
      <c r="Q362" s="474" t="s">
        <v>146</v>
      </c>
      <c r="R362" s="474" t="s">
        <v>146</v>
      </c>
      <c r="S362" s="474" t="s">
        <v>146</v>
      </c>
      <c r="T362" s="474">
        <v>1E-3</v>
      </c>
      <c r="U362" s="474" t="s">
        <v>146</v>
      </c>
      <c r="V362" s="474">
        <v>1E-3</v>
      </c>
      <c r="W362" s="474"/>
      <c r="X362" s="474"/>
      <c r="Y362" s="474"/>
      <c r="Z362" s="474"/>
      <c r="AA362" s="474"/>
      <c r="AB362" s="475" t="s">
        <v>145</v>
      </c>
    </row>
    <row r="363" spans="1:28" ht="36">
      <c r="A363" s="62"/>
      <c r="B363" s="470"/>
      <c r="C363" s="470"/>
      <c r="D363" s="471" t="s">
        <v>701</v>
      </c>
      <c r="E363" s="555" t="s">
        <v>1049</v>
      </c>
      <c r="F363" s="524"/>
      <c r="G363" s="564"/>
      <c r="H363" s="479">
        <v>3.85</v>
      </c>
      <c r="I363" s="472" t="s">
        <v>0</v>
      </c>
      <c r="J363" s="472" t="s">
        <v>857</v>
      </c>
      <c r="K363" s="472">
        <v>3.85</v>
      </c>
      <c r="L363" s="525"/>
      <c r="M363" s="612" t="s">
        <v>1049</v>
      </c>
      <c r="N363" s="525"/>
      <c r="O363" s="472"/>
      <c r="P363" s="472"/>
      <c r="Q363" s="472" t="s">
        <v>146</v>
      </c>
      <c r="R363" s="472" t="s">
        <v>146</v>
      </c>
      <c r="S363" s="472" t="s">
        <v>146</v>
      </c>
      <c r="T363" s="472">
        <v>1E-3</v>
      </c>
      <c r="U363" s="472" t="s">
        <v>146</v>
      </c>
      <c r="V363" s="472">
        <v>1E-3</v>
      </c>
      <c r="W363" s="633"/>
      <c r="X363" s="633"/>
      <c r="Y363" s="633"/>
      <c r="Z363" s="633"/>
      <c r="AA363" s="633"/>
      <c r="AB363" s="471" t="s">
        <v>145</v>
      </c>
    </row>
    <row r="364" spans="1:28" ht="54">
      <c r="A364" s="63"/>
      <c r="B364" s="189"/>
      <c r="C364" s="189"/>
      <c r="D364" s="470" t="s">
        <v>262</v>
      </c>
      <c r="E364" s="555" t="s">
        <v>1049</v>
      </c>
      <c r="F364" s="470"/>
      <c r="G364" s="470" t="s">
        <v>761</v>
      </c>
      <c r="H364" s="474" t="s">
        <v>768</v>
      </c>
      <c r="I364" s="474" t="s">
        <v>0</v>
      </c>
      <c r="J364" s="472" t="s">
        <v>865</v>
      </c>
      <c r="K364" s="472" t="s">
        <v>890</v>
      </c>
      <c r="L364" s="525"/>
      <c r="M364" s="525"/>
      <c r="N364" s="612" t="s">
        <v>1049</v>
      </c>
      <c r="O364" s="472" t="s">
        <v>146</v>
      </c>
      <c r="P364" s="472" t="s">
        <v>146</v>
      </c>
      <c r="Q364" s="474" t="s">
        <v>146</v>
      </c>
      <c r="R364" s="474" t="s">
        <v>146</v>
      </c>
      <c r="S364" s="489">
        <v>10</v>
      </c>
      <c r="T364" s="489">
        <v>15</v>
      </c>
      <c r="U364" s="489">
        <v>10</v>
      </c>
      <c r="V364" s="489">
        <v>15</v>
      </c>
      <c r="W364" s="489"/>
      <c r="X364" s="489"/>
      <c r="Y364" s="489"/>
      <c r="Z364" s="489"/>
      <c r="AA364" s="489"/>
      <c r="AB364" s="505" t="s">
        <v>162</v>
      </c>
    </row>
    <row r="365" spans="1:28" ht="18">
      <c r="A365" s="924" t="s">
        <v>1111</v>
      </c>
      <c r="B365" s="189"/>
      <c r="C365" s="189"/>
      <c r="D365" s="621" t="s">
        <v>514</v>
      </c>
      <c r="E365" s="621"/>
      <c r="F365" s="621"/>
      <c r="G365" s="622"/>
      <c r="H365" s="623"/>
      <c r="I365" s="551"/>
      <c r="J365" s="547"/>
      <c r="K365" s="547"/>
      <c r="L365" s="547"/>
      <c r="M365" s="547"/>
      <c r="N365" s="547"/>
      <c r="O365" s="547"/>
      <c r="P365" s="547"/>
      <c r="Q365" s="623"/>
      <c r="R365" s="623"/>
      <c r="S365" s="623"/>
      <c r="T365" s="623"/>
      <c r="U365" s="623"/>
      <c r="V365" s="623"/>
      <c r="W365" s="623"/>
      <c r="X365" s="623"/>
      <c r="Y365" s="623"/>
      <c r="Z365" s="623"/>
      <c r="AA365" s="623"/>
      <c r="AB365" s="624"/>
    </row>
    <row r="366" spans="1:28" ht="54">
      <c r="A366" s="859"/>
      <c r="B366" s="189"/>
      <c r="C366" s="189"/>
      <c r="D366" s="337" t="s">
        <v>514</v>
      </c>
      <c r="E366" s="612" t="s">
        <v>1049</v>
      </c>
      <c r="F366" s="609"/>
      <c r="G366" s="609" t="s">
        <v>651</v>
      </c>
      <c r="H366" s="295">
        <v>3.91</v>
      </c>
      <c r="I366" s="620" t="s">
        <v>387</v>
      </c>
      <c r="J366" s="565" t="s">
        <v>857</v>
      </c>
      <c r="K366" s="565">
        <v>3.88</v>
      </c>
      <c r="L366" s="612" t="s">
        <v>1049</v>
      </c>
      <c r="M366" s="565"/>
      <c r="N366" s="565"/>
      <c r="O366" s="295" t="s">
        <v>146</v>
      </c>
      <c r="P366" s="295" t="s">
        <v>146</v>
      </c>
      <c r="Q366" s="295" t="s">
        <v>146</v>
      </c>
      <c r="R366" s="295" t="s">
        <v>146</v>
      </c>
      <c r="S366" s="295" t="s">
        <v>146</v>
      </c>
      <c r="T366" s="295" t="s">
        <v>146</v>
      </c>
      <c r="U366" s="295" t="s">
        <v>146</v>
      </c>
      <c r="V366" s="295" t="s">
        <v>146</v>
      </c>
      <c r="W366" s="295"/>
      <c r="X366" s="295"/>
      <c r="Y366" s="295"/>
      <c r="Z366" s="295"/>
      <c r="AA366" s="295"/>
      <c r="AB366" s="591" t="s">
        <v>143</v>
      </c>
    </row>
    <row r="367" spans="1:28" ht="54">
      <c r="A367" s="62"/>
      <c r="B367" s="189"/>
      <c r="C367" s="189"/>
      <c r="D367" s="609"/>
      <c r="E367" s="555" t="s">
        <v>1049</v>
      </c>
      <c r="F367" s="505"/>
      <c r="G367" s="505" t="s">
        <v>652</v>
      </c>
      <c r="H367" s="483" t="s">
        <v>587</v>
      </c>
      <c r="I367" s="491" t="s">
        <v>387</v>
      </c>
      <c r="J367" s="472" t="s">
        <v>587</v>
      </c>
      <c r="K367" s="472" t="s">
        <v>587</v>
      </c>
      <c r="L367" s="525"/>
      <c r="M367" s="612" t="s">
        <v>1049</v>
      </c>
      <c r="N367" s="525"/>
      <c r="O367" s="483" t="s">
        <v>146</v>
      </c>
      <c r="P367" s="483" t="s">
        <v>146</v>
      </c>
      <c r="Q367" s="474" t="s">
        <v>146</v>
      </c>
      <c r="R367" s="474" t="s">
        <v>146</v>
      </c>
      <c r="S367" s="474" t="s">
        <v>146</v>
      </c>
      <c r="T367" s="478" t="s">
        <v>146</v>
      </c>
      <c r="U367" s="474" t="s">
        <v>146</v>
      </c>
      <c r="V367" s="478" t="s">
        <v>146</v>
      </c>
      <c r="W367" s="478"/>
      <c r="X367" s="478"/>
      <c r="Y367" s="478"/>
      <c r="Z367" s="478"/>
      <c r="AA367" s="478"/>
      <c r="AB367" s="505" t="s">
        <v>143</v>
      </c>
    </row>
    <row r="368" spans="1:28" ht="36">
      <c r="A368" s="62"/>
      <c r="B368" s="470"/>
      <c r="C368" s="470"/>
      <c r="D368" s="569" t="s">
        <v>305</v>
      </c>
      <c r="E368" s="555" t="s">
        <v>1049</v>
      </c>
      <c r="F368" s="524"/>
      <c r="G368" s="924" t="s">
        <v>562</v>
      </c>
      <c r="H368" s="498" t="s">
        <v>536</v>
      </c>
      <c r="I368" s="498" t="s">
        <v>160</v>
      </c>
      <c r="J368" s="498" t="s">
        <v>941</v>
      </c>
      <c r="K368" s="498" t="s">
        <v>536</v>
      </c>
      <c r="L368" s="498"/>
      <c r="M368" s="625" t="s">
        <v>1049</v>
      </c>
      <c r="N368" s="498"/>
      <c r="O368" s="498" t="s">
        <v>146</v>
      </c>
      <c r="P368" s="498" t="s">
        <v>146</v>
      </c>
      <c r="Q368" s="498" t="s">
        <v>146</v>
      </c>
      <c r="R368" s="498" t="s">
        <v>146</v>
      </c>
      <c r="S368" s="498" t="s">
        <v>146</v>
      </c>
      <c r="T368" s="511" t="s">
        <v>146</v>
      </c>
      <c r="U368" s="498" t="s">
        <v>146</v>
      </c>
      <c r="V368" s="511" t="s">
        <v>146</v>
      </c>
      <c r="W368" s="511"/>
      <c r="X368" s="511"/>
      <c r="Y368" s="511"/>
      <c r="Z368" s="511"/>
      <c r="AA368" s="511"/>
      <c r="AB368" s="504" t="s">
        <v>160</v>
      </c>
    </row>
    <row r="369" spans="1:28" ht="36">
      <c r="A369" s="62"/>
      <c r="B369" s="470"/>
      <c r="C369" s="470"/>
      <c r="D369" s="563"/>
      <c r="E369" s="612" t="s">
        <v>1049</v>
      </c>
      <c r="F369" s="524"/>
      <c r="G369" s="859"/>
      <c r="H369" s="472" t="s">
        <v>536</v>
      </c>
      <c r="I369" s="472" t="s">
        <v>0</v>
      </c>
      <c r="J369" s="472" t="s">
        <v>587</v>
      </c>
      <c r="K369" s="472" t="s">
        <v>536</v>
      </c>
      <c r="L369" s="525"/>
      <c r="M369" s="612" t="s">
        <v>1049</v>
      </c>
      <c r="N369" s="525"/>
      <c r="O369" s="472" t="s">
        <v>146</v>
      </c>
      <c r="P369" s="472" t="s">
        <v>146</v>
      </c>
      <c r="Q369" s="472" t="s">
        <v>146</v>
      </c>
      <c r="R369" s="472" t="s">
        <v>146</v>
      </c>
      <c r="S369" s="472" t="s">
        <v>146</v>
      </c>
      <c r="T369" s="512" t="s">
        <v>146</v>
      </c>
      <c r="U369" s="472" t="s">
        <v>146</v>
      </c>
      <c r="V369" s="512" t="s">
        <v>146</v>
      </c>
      <c r="W369" s="512"/>
      <c r="X369" s="512"/>
      <c r="Y369" s="512"/>
      <c r="Z369" s="512"/>
      <c r="AA369" s="512"/>
      <c r="AB369" s="471" t="s">
        <v>133</v>
      </c>
    </row>
    <row r="370" spans="1:28" ht="18">
      <c r="A370" s="62"/>
      <c r="B370" s="470"/>
      <c r="C370" s="470"/>
      <c r="D370" s="563"/>
      <c r="E370" s="555" t="s">
        <v>1049</v>
      </c>
      <c r="F370" s="524"/>
      <c r="G370" s="62"/>
      <c r="H370" s="472" t="s">
        <v>536</v>
      </c>
      <c r="I370" s="472" t="s">
        <v>0</v>
      </c>
      <c r="J370" s="472" t="s">
        <v>536</v>
      </c>
      <c r="K370" s="472" t="s">
        <v>536</v>
      </c>
      <c r="L370" s="525"/>
      <c r="M370" s="612" t="s">
        <v>1049</v>
      </c>
      <c r="N370" s="525"/>
      <c r="O370" s="472" t="s">
        <v>146</v>
      </c>
      <c r="P370" s="472" t="s">
        <v>146</v>
      </c>
      <c r="Q370" s="472" t="s">
        <v>146</v>
      </c>
      <c r="R370" s="472" t="s">
        <v>146</v>
      </c>
      <c r="S370" s="472" t="s">
        <v>146</v>
      </c>
      <c r="T370" s="512" t="s">
        <v>146</v>
      </c>
      <c r="U370" s="472" t="s">
        <v>146</v>
      </c>
      <c r="V370" s="512" t="s">
        <v>146</v>
      </c>
      <c r="W370" s="512"/>
      <c r="X370" s="512"/>
      <c r="Y370" s="512"/>
      <c r="Z370" s="512"/>
      <c r="AA370" s="512"/>
      <c r="AB370" s="471" t="s">
        <v>217</v>
      </c>
    </row>
    <row r="371" spans="1:28" ht="36">
      <c r="A371" s="62"/>
      <c r="B371" s="470"/>
      <c r="C371" s="470"/>
      <c r="D371" s="563"/>
      <c r="E371" s="555" t="s">
        <v>1049</v>
      </c>
      <c r="F371" s="524"/>
      <c r="G371" s="62"/>
      <c r="H371" s="472" t="s">
        <v>536</v>
      </c>
      <c r="I371" s="472" t="s">
        <v>0</v>
      </c>
      <c r="J371" s="472" t="s">
        <v>857</v>
      </c>
      <c r="K371" s="472" t="s">
        <v>536</v>
      </c>
      <c r="L371" s="525"/>
      <c r="M371" s="612" t="s">
        <v>1049</v>
      </c>
      <c r="N371" s="525"/>
      <c r="O371" s="472"/>
      <c r="P371" s="472"/>
      <c r="Q371" s="472" t="s">
        <v>146</v>
      </c>
      <c r="R371" s="472" t="s">
        <v>146</v>
      </c>
      <c r="S371" s="472" t="s">
        <v>146</v>
      </c>
      <c r="T371" s="512" t="s">
        <v>146</v>
      </c>
      <c r="U371" s="472" t="s">
        <v>146</v>
      </c>
      <c r="V371" s="512" t="s">
        <v>146</v>
      </c>
      <c r="W371" s="512"/>
      <c r="X371" s="512"/>
      <c r="Y371" s="512"/>
      <c r="Z371" s="512"/>
      <c r="AA371" s="512"/>
      <c r="AB371" s="471" t="s">
        <v>145</v>
      </c>
    </row>
    <row r="372" spans="1:28" ht="36">
      <c r="A372" s="63"/>
      <c r="B372" s="470"/>
      <c r="C372" s="470"/>
      <c r="D372" s="564"/>
      <c r="E372" s="555" t="s">
        <v>1049</v>
      </c>
      <c r="F372" s="524"/>
      <c r="G372" s="63"/>
      <c r="H372" s="472" t="s">
        <v>536</v>
      </c>
      <c r="I372" s="472" t="s">
        <v>387</v>
      </c>
      <c r="J372" s="472" t="s">
        <v>536</v>
      </c>
      <c r="K372" s="472" t="s">
        <v>536</v>
      </c>
      <c r="L372" s="525"/>
      <c r="M372" s="612" t="s">
        <v>1049</v>
      </c>
      <c r="N372" s="525"/>
      <c r="O372" s="483" t="s">
        <v>146</v>
      </c>
      <c r="P372" s="483" t="s">
        <v>146</v>
      </c>
      <c r="Q372" s="472" t="s">
        <v>146</v>
      </c>
      <c r="R372" s="472" t="s">
        <v>146</v>
      </c>
      <c r="S372" s="472" t="s">
        <v>146</v>
      </c>
      <c r="T372" s="478" t="s">
        <v>146</v>
      </c>
      <c r="U372" s="472" t="s">
        <v>146</v>
      </c>
      <c r="V372" s="478" t="s">
        <v>146</v>
      </c>
      <c r="W372" s="478"/>
      <c r="X372" s="478"/>
      <c r="Y372" s="478"/>
      <c r="Z372" s="478"/>
      <c r="AA372" s="478"/>
      <c r="AB372" s="471" t="s">
        <v>143</v>
      </c>
    </row>
    <row r="373" spans="1:28" ht="80.400000000000006">
      <c r="A373" s="574" t="s">
        <v>1111</v>
      </c>
      <c r="B373" s="470"/>
      <c r="C373" s="470"/>
      <c r="D373" s="471" t="s">
        <v>1122</v>
      </c>
      <c r="E373" s="555" t="s">
        <v>1049</v>
      </c>
      <c r="F373" s="524"/>
      <c r="G373" s="471" t="s">
        <v>819</v>
      </c>
      <c r="H373" s="472" t="s">
        <v>955</v>
      </c>
      <c r="I373" s="472" t="s">
        <v>0</v>
      </c>
      <c r="J373" s="472" t="s">
        <v>954</v>
      </c>
      <c r="K373" s="521" t="s">
        <v>954</v>
      </c>
      <c r="L373" s="525"/>
      <c r="M373" s="612" t="s">
        <v>1049</v>
      </c>
      <c r="N373" s="525"/>
      <c r="O373" s="472" t="s">
        <v>146</v>
      </c>
      <c r="P373" s="472">
        <v>6.2717999999999996E-2</v>
      </c>
      <c r="Q373" s="472" t="s">
        <v>146</v>
      </c>
      <c r="R373" s="472" t="s">
        <v>146</v>
      </c>
      <c r="S373" s="472" t="s">
        <v>146</v>
      </c>
      <c r="T373" s="472">
        <v>1.2149999999999999E-2</v>
      </c>
      <c r="U373" s="472" t="s">
        <v>146</v>
      </c>
      <c r="V373" s="472">
        <v>1.2149999999999999E-2</v>
      </c>
      <c r="W373" s="633"/>
      <c r="X373" s="633"/>
      <c r="Y373" s="633"/>
      <c r="Z373" s="633"/>
      <c r="AA373" s="633"/>
      <c r="AB373" s="475" t="s">
        <v>160</v>
      </c>
    </row>
    <row r="374" spans="1:28" ht="36">
      <c r="A374" s="63"/>
      <c r="B374" s="470"/>
      <c r="C374" s="470"/>
      <c r="D374" s="471" t="s">
        <v>306</v>
      </c>
      <c r="E374" s="555" t="s">
        <v>1049</v>
      </c>
      <c r="F374" s="524"/>
      <c r="G374" s="471" t="s">
        <v>649</v>
      </c>
      <c r="H374" s="483">
        <v>3.91</v>
      </c>
      <c r="I374" s="483" t="s">
        <v>387</v>
      </c>
      <c r="J374" s="472" t="s">
        <v>857</v>
      </c>
      <c r="K374" s="472">
        <v>3.88</v>
      </c>
      <c r="L374" s="612" t="s">
        <v>1049</v>
      </c>
      <c r="M374" s="525"/>
      <c r="N374" s="525"/>
      <c r="O374" s="483" t="s">
        <v>146</v>
      </c>
      <c r="P374" s="483" t="s">
        <v>146</v>
      </c>
      <c r="Q374" s="483" t="s">
        <v>146</v>
      </c>
      <c r="R374" s="483" t="s">
        <v>146</v>
      </c>
      <c r="S374" s="483" t="s">
        <v>146</v>
      </c>
      <c r="T374" s="478" t="s">
        <v>146</v>
      </c>
      <c r="U374" s="483" t="s">
        <v>146</v>
      </c>
      <c r="V374" s="478" t="s">
        <v>146</v>
      </c>
      <c r="W374" s="478"/>
      <c r="X374" s="478"/>
      <c r="Y374" s="478"/>
      <c r="Z374" s="478"/>
      <c r="AA374" s="478"/>
      <c r="AB374" s="482" t="s">
        <v>143</v>
      </c>
    </row>
  </sheetData>
  <autoFilter ref="A11:AB374"/>
  <mergeCells count="87">
    <mergeCell ref="A330:A331"/>
    <mergeCell ref="A334:A335"/>
    <mergeCell ref="B326:B330"/>
    <mergeCell ref="A365:A366"/>
    <mergeCell ref="G368:G369"/>
    <mergeCell ref="A337:A338"/>
    <mergeCell ref="A345:A346"/>
    <mergeCell ref="A348:A349"/>
    <mergeCell ref="G349:G350"/>
    <mergeCell ref="A357:A359"/>
    <mergeCell ref="A309:A310"/>
    <mergeCell ref="G309:G311"/>
    <mergeCell ref="A319:A320"/>
    <mergeCell ref="G319:G320"/>
    <mergeCell ref="A328:A329"/>
    <mergeCell ref="A262:A263"/>
    <mergeCell ref="A275:A276"/>
    <mergeCell ref="G278:G279"/>
    <mergeCell ref="B275:B305"/>
    <mergeCell ref="A282:A283"/>
    <mergeCell ref="G282:G283"/>
    <mergeCell ref="A292:A293"/>
    <mergeCell ref="A305:A306"/>
    <mergeCell ref="A245:A246"/>
    <mergeCell ref="G248:G249"/>
    <mergeCell ref="A247:A249"/>
    <mergeCell ref="A253:A254"/>
    <mergeCell ref="A256:A257"/>
    <mergeCell ref="A210:A212"/>
    <mergeCell ref="A219:A220"/>
    <mergeCell ref="A228:A229"/>
    <mergeCell ref="A237:A238"/>
    <mergeCell ref="G237:G239"/>
    <mergeCell ref="G229:G231"/>
    <mergeCell ref="A9:A11"/>
    <mergeCell ref="D9:D11"/>
    <mergeCell ref="G9:G11"/>
    <mergeCell ref="H9:H11"/>
    <mergeCell ref="I9:I11"/>
    <mergeCell ref="Q9:V9"/>
    <mergeCell ref="AB9:AB11"/>
    <mergeCell ref="Q10:R10"/>
    <mergeCell ref="S10:T10"/>
    <mergeCell ref="U10:V10"/>
    <mergeCell ref="W9:W11"/>
    <mergeCell ref="X9:AA9"/>
    <mergeCell ref="X10:Y10"/>
    <mergeCell ref="Z10:AA10"/>
    <mergeCell ref="O9:P10"/>
    <mergeCell ref="J9:J10"/>
    <mergeCell ref="K9:K10"/>
    <mergeCell ref="E9:F9"/>
    <mergeCell ref="E10:E11"/>
    <mergeCell ref="F10:F11"/>
    <mergeCell ref="L9:N9"/>
    <mergeCell ref="L10:L11"/>
    <mergeCell ref="M10:M11"/>
    <mergeCell ref="N10:N11"/>
    <mergeCell ref="A13:A14"/>
    <mergeCell ref="G23:G25"/>
    <mergeCell ref="A22:A23"/>
    <mergeCell ref="D22:D23"/>
    <mergeCell ref="G32:G33"/>
    <mergeCell ref="B13:B128"/>
    <mergeCell ref="C13:C128"/>
    <mergeCell ref="G62:G63"/>
    <mergeCell ref="G136:G137"/>
    <mergeCell ref="A108:A109"/>
    <mergeCell ref="G116:G117"/>
    <mergeCell ref="A128:A129"/>
    <mergeCell ref="D131:D132"/>
    <mergeCell ref="G131:G132"/>
    <mergeCell ref="G108:G109"/>
    <mergeCell ref="A145:A146"/>
    <mergeCell ref="A149:A150"/>
    <mergeCell ref="A130:A132"/>
    <mergeCell ref="D151:D152"/>
    <mergeCell ref="A203:A204"/>
    <mergeCell ref="A151:A152"/>
    <mergeCell ref="A186:A187"/>
    <mergeCell ref="G190:G191"/>
    <mergeCell ref="A195:A196"/>
    <mergeCell ref="G151:G152"/>
    <mergeCell ref="A159:A162"/>
    <mergeCell ref="A165:A166"/>
    <mergeCell ref="A169:A170"/>
    <mergeCell ref="A179:A180"/>
  </mergeCells>
  <pageMargins left="0.39370078740157483" right="0.19685039370078741" top="0.74803149606299213" bottom="0.74803149606299213" header="0.31496062992125984" footer="0.31496062992125984"/>
  <pageSetup paperSize="9" scale="78" firstPageNumber="18" orientation="landscape" useFirstPageNumber="1" r:id="rId1"/>
  <headerFooter>
    <oddFooter>&amp;C&amp;"TH SarabunPSK,Regular"&amp;14&amp;P</oddFooter>
  </headerFooter>
  <rowBreaks count="18" manualBreakCount="18">
    <brk id="21" max="16383" man="1"/>
    <brk id="31" max="16383" man="1"/>
    <brk id="61" max="16383" man="1"/>
    <brk id="107" max="16383" man="1"/>
    <brk id="158" max="16383" man="1"/>
    <brk id="185" max="16383" man="1"/>
    <brk id="194" max="16383" man="1"/>
    <brk id="202" max="16383" man="1"/>
    <brk id="209" max="16383" man="1"/>
    <brk id="218" max="16383" man="1"/>
    <brk id="236" max="16383" man="1"/>
    <brk id="246" max="16383" man="1"/>
    <brk id="255" max="16383" man="1"/>
    <brk id="261" max="16383" man="1"/>
    <brk id="291" max="16383" man="1"/>
    <brk id="318" max="16383" man="1"/>
    <brk id="327" max="16383" man="1"/>
    <brk id="36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I12:I374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5"/>
  <sheetViews>
    <sheetView workbookViewId="0">
      <selection activeCell="AG14" sqref="AG14"/>
    </sheetView>
  </sheetViews>
  <sheetFormatPr defaultColWidth="9.109375" defaultRowHeight="18"/>
  <cols>
    <col min="1" max="1" width="10" style="1" customWidth="1"/>
    <col min="2" max="2" width="30.33203125" style="1" customWidth="1"/>
    <col min="3" max="3" width="5.6640625" style="176" hidden="1" customWidth="1"/>
    <col min="4" max="4" width="7.6640625" style="176" hidden="1" customWidth="1"/>
    <col min="5" max="6" width="7.6640625" style="1" hidden="1" customWidth="1"/>
    <col min="7" max="7" width="5.6640625" style="176" hidden="1" customWidth="1"/>
    <col min="8" max="8" width="7.6640625" style="176" hidden="1" customWidth="1"/>
    <col min="9" max="10" width="7.6640625" style="1" hidden="1" customWidth="1"/>
    <col min="11" max="11" width="5.6640625" style="176" hidden="1" customWidth="1"/>
    <col min="12" max="12" width="7.6640625" style="176" hidden="1" customWidth="1"/>
    <col min="13" max="14" width="7.6640625" style="1" hidden="1" customWidth="1"/>
    <col min="15" max="15" width="5.6640625" style="176" hidden="1" customWidth="1"/>
    <col min="16" max="16" width="7.6640625" style="176" hidden="1" customWidth="1"/>
    <col min="17" max="18" width="7.6640625" style="1" hidden="1" customWidth="1"/>
    <col min="19" max="19" width="5.6640625" style="176" hidden="1" customWidth="1"/>
    <col min="20" max="20" width="7.6640625" style="176" hidden="1" customWidth="1"/>
    <col min="21" max="22" width="7.6640625" style="1" hidden="1" customWidth="1"/>
    <col min="23" max="23" width="0" style="1" hidden="1" customWidth="1"/>
    <col min="24" max="24" width="18.6640625" style="176" customWidth="1"/>
    <col min="25" max="25" width="15.44140625" style="176" customWidth="1"/>
    <col min="26" max="26" width="15.5546875" style="1" customWidth="1"/>
    <col min="27" max="27" width="22.44140625" style="1" customWidth="1"/>
    <col min="28" max="28" width="12" style="1" customWidth="1"/>
    <col min="29" max="16384" width="9.109375" style="1"/>
  </cols>
  <sheetData>
    <row r="1" spans="1:28" ht="23.4">
      <c r="A1" s="448" t="s">
        <v>967</v>
      </c>
    </row>
    <row r="2" spans="1:28">
      <c r="A2" s="2"/>
    </row>
    <row r="3" spans="1:28" ht="23.4">
      <c r="A3" s="449"/>
      <c r="B3" s="449"/>
      <c r="C3" s="939" t="s">
        <v>924</v>
      </c>
      <c r="D3" s="939"/>
      <c r="E3" s="939"/>
      <c r="F3" s="939"/>
      <c r="G3" s="939" t="s">
        <v>928</v>
      </c>
      <c r="H3" s="939"/>
      <c r="I3" s="939"/>
      <c r="J3" s="939"/>
      <c r="K3" s="939" t="s">
        <v>929</v>
      </c>
      <c r="L3" s="939"/>
      <c r="M3" s="939"/>
      <c r="N3" s="939"/>
      <c r="O3" s="939" t="s">
        <v>930</v>
      </c>
      <c r="P3" s="939"/>
      <c r="Q3" s="939"/>
      <c r="R3" s="939"/>
      <c r="S3" s="939" t="s">
        <v>931</v>
      </c>
      <c r="T3" s="939"/>
      <c r="U3" s="939"/>
      <c r="V3" s="939"/>
      <c r="W3" s="448"/>
      <c r="X3" s="939" t="s">
        <v>956</v>
      </c>
      <c r="Y3" s="939"/>
      <c r="Z3" s="939"/>
      <c r="AA3" s="939"/>
      <c r="AB3" s="450"/>
    </row>
    <row r="4" spans="1:28" ht="23.4">
      <c r="A4" s="451" t="s">
        <v>957</v>
      </c>
      <c r="B4" s="451" t="s">
        <v>0</v>
      </c>
      <c r="C4" s="452" t="s">
        <v>932</v>
      </c>
      <c r="D4" s="452" t="s">
        <v>925</v>
      </c>
      <c r="E4" s="939" t="s">
        <v>926</v>
      </c>
      <c r="F4" s="939"/>
      <c r="G4" s="452" t="s">
        <v>932</v>
      </c>
      <c r="H4" s="452" t="s">
        <v>925</v>
      </c>
      <c r="I4" s="939" t="s">
        <v>926</v>
      </c>
      <c r="J4" s="939"/>
      <c r="K4" s="452" t="s">
        <v>932</v>
      </c>
      <c r="L4" s="452" t="s">
        <v>925</v>
      </c>
      <c r="M4" s="939" t="s">
        <v>926</v>
      </c>
      <c r="N4" s="939"/>
      <c r="O4" s="452" t="s">
        <v>932</v>
      </c>
      <c r="P4" s="452" t="s">
        <v>925</v>
      </c>
      <c r="Q4" s="939" t="s">
        <v>926</v>
      </c>
      <c r="R4" s="939"/>
      <c r="S4" s="452" t="s">
        <v>932</v>
      </c>
      <c r="T4" s="452" t="s">
        <v>925</v>
      </c>
      <c r="U4" s="939" t="s">
        <v>926</v>
      </c>
      <c r="V4" s="939"/>
      <c r="W4" s="448"/>
      <c r="X4" s="940" t="s">
        <v>943</v>
      </c>
      <c r="Y4" s="940" t="s">
        <v>857</v>
      </c>
      <c r="Z4" s="939" t="s">
        <v>944</v>
      </c>
      <c r="AA4" s="939"/>
      <c r="AB4" s="451" t="s">
        <v>532</v>
      </c>
    </row>
    <row r="5" spans="1:28" ht="23.4">
      <c r="A5" s="453"/>
      <c r="B5" s="453"/>
      <c r="C5" s="452"/>
      <c r="D5" s="452"/>
      <c r="E5" s="452" t="s">
        <v>927</v>
      </c>
      <c r="F5" s="452" t="s">
        <v>933</v>
      </c>
      <c r="G5" s="452"/>
      <c r="H5" s="452"/>
      <c r="I5" s="452" t="s">
        <v>927</v>
      </c>
      <c r="J5" s="452" t="s">
        <v>933</v>
      </c>
      <c r="K5" s="452"/>
      <c r="L5" s="452"/>
      <c r="M5" s="452" t="s">
        <v>927</v>
      </c>
      <c r="N5" s="452" t="s">
        <v>933</v>
      </c>
      <c r="O5" s="452"/>
      <c r="P5" s="452"/>
      <c r="Q5" s="452" t="s">
        <v>927</v>
      </c>
      <c r="R5" s="452" t="s">
        <v>933</v>
      </c>
      <c r="S5" s="452"/>
      <c r="T5" s="452"/>
      <c r="U5" s="452" t="s">
        <v>927</v>
      </c>
      <c r="V5" s="452" t="s">
        <v>933</v>
      </c>
      <c r="W5" s="448"/>
      <c r="X5" s="941"/>
      <c r="Y5" s="941"/>
      <c r="Z5" s="452" t="s">
        <v>849</v>
      </c>
      <c r="AA5" s="452" t="s">
        <v>945</v>
      </c>
      <c r="AB5" s="454"/>
    </row>
    <row r="6" spans="1:28" ht="23.4">
      <c r="A6" s="455">
        <v>1</v>
      </c>
      <c r="B6" s="456" t="s">
        <v>157</v>
      </c>
      <c r="C6" s="455"/>
      <c r="D6" s="455"/>
      <c r="E6" s="456"/>
      <c r="F6" s="456"/>
      <c r="G6" s="455"/>
      <c r="H6" s="455"/>
      <c r="I6" s="456"/>
      <c r="J6" s="456"/>
      <c r="K6" s="455"/>
      <c r="L6" s="455"/>
      <c r="M6" s="456"/>
      <c r="N6" s="456"/>
      <c r="O6" s="457"/>
      <c r="P6" s="457"/>
      <c r="Q6" s="458">
        <v>1</v>
      </c>
      <c r="R6" s="458">
        <v>1</v>
      </c>
      <c r="S6" s="455">
        <v>1</v>
      </c>
      <c r="T6" s="455">
        <v>8</v>
      </c>
      <c r="U6" s="456">
        <v>4</v>
      </c>
      <c r="V6" s="456">
        <v>11</v>
      </c>
      <c r="W6" s="459"/>
      <c r="X6" s="457"/>
      <c r="Y6" s="457"/>
      <c r="Z6" s="457"/>
      <c r="AA6" s="457"/>
      <c r="AB6" s="455">
        <f>SUM(X6:AA6)</f>
        <v>0</v>
      </c>
    </row>
    <row r="7" spans="1:28" ht="23.4">
      <c r="A7" s="455">
        <v>2</v>
      </c>
      <c r="B7" s="456" t="s">
        <v>139</v>
      </c>
      <c r="C7" s="455"/>
      <c r="D7" s="455"/>
      <c r="E7" s="456"/>
      <c r="F7" s="456"/>
      <c r="G7" s="455"/>
      <c r="H7" s="455"/>
      <c r="I7" s="456"/>
      <c r="J7" s="456"/>
      <c r="K7" s="455"/>
      <c r="L7" s="455"/>
      <c r="M7" s="456"/>
      <c r="N7" s="456"/>
      <c r="O7" s="455"/>
      <c r="P7" s="455"/>
      <c r="Q7" s="456"/>
      <c r="R7" s="456"/>
      <c r="S7" s="455">
        <v>11</v>
      </c>
      <c r="T7" s="455">
        <v>0</v>
      </c>
      <c r="U7" s="456">
        <v>1</v>
      </c>
      <c r="V7" s="456">
        <v>8</v>
      </c>
      <c r="W7" s="459"/>
      <c r="X7" s="455"/>
      <c r="Y7" s="455"/>
      <c r="Z7" s="455"/>
      <c r="AA7" s="455"/>
      <c r="AB7" s="455">
        <f t="shared" ref="AB7:AB21" si="0">SUM(X7:AA7)</f>
        <v>0</v>
      </c>
    </row>
    <row r="8" spans="1:28" ht="23.4">
      <c r="A8" s="455">
        <v>3</v>
      </c>
      <c r="B8" s="456" t="s">
        <v>133</v>
      </c>
      <c r="C8" s="455">
        <v>1</v>
      </c>
      <c r="D8" s="455"/>
      <c r="E8" s="456"/>
      <c r="F8" s="456">
        <v>4</v>
      </c>
      <c r="G8" s="455"/>
      <c r="H8" s="455"/>
      <c r="I8" s="456"/>
      <c r="J8" s="456"/>
      <c r="K8" s="455"/>
      <c r="L8" s="455"/>
      <c r="M8" s="456"/>
      <c r="N8" s="456"/>
      <c r="O8" s="455"/>
      <c r="P8" s="455"/>
      <c r="Q8" s="456"/>
      <c r="R8" s="456"/>
      <c r="S8" s="455">
        <v>4</v>
      </c>
      <c r="T8" s="455">
        <v>3</v>
      </c>
      <c r="U8" s="456">
        <v>12</v>
      </c>
      <c r="V8" s="456">
        <v>4</v>
      </c>
      <c r="W8" s="459"/>
      <c r="X8" s="455"/>
      <c r="Y8" s="455"/>
      <c r="Z8" s="455"/>
      <c r="AA8" s="455"/>
      <c r="AB8" s="455">
        <f t="shared" si="0"/>
        <v>0</v>
      </c>
    </row>
    <row r="9" spans="1:28" ht="23.4">
      <c r="A9" s="455">
        <v>4</v>
      </c>
      <c r="B9" s="456" t="s">
        <v>217</v>
      </c>
      <c r="C9" s="455"/>
      <c r="D9" s="455"/>
      <c r="E9" s="456"/>
      <c r="F9" s="456"/>
      <c r="G9" s="455"/>
      <c r="H9" s="455"/>
      <c r="I9" s="456"/>
      <c r="J9" s="456"/>
      <c r="K9" s="455"/>
      <c r="L9" s="455"/>
      <c r="M9" s="456"/>
      <c r="N9" s="456"/>
      <c r="O9" s="455"/>
      <c r="P9" s="455"/>
      <c r="Q9" s="456"/>
      <c r="R9" s="456"/>
      <c r="S9" s="455">
        <v>0</v>
      </c>
      <c r="T9" s="455">
        <v>6</v>
      </c>
      <c r="U9" s="456">
        <v>5</v>
      </c>
      <c r="V9" s="456">
        <v>7</v>
      </c>
      <c r="W9" s="459"/>
      <c r="X9" s="455"/>
      <c r="Y9" s="455"/>
      <c r="Z9" s="455"/>
      <c r="AA9" s="455"/>
      <c r="AB9" s="455">
        <f t="shared" si="0"/>
        <v>0</v>
      </c>
    </row>
    <row r="10" spans="1:28" ht="23.4">
      <c r="A10" s="455">
        <v>5</v>
      </c>
      <c r="B10" s="456" t="s">
        <v>145</v>
      </c>
      <c r="C10" s="455">
        <v>1</v>
      </c>
      <c r="D10" s="455">
        <v>1</v>
      </c>
      <c r="E10" s="456"/>
      <c r="F10" s="456"/>
      <c r="G10" s="455"/>
      <c r="H10" s="455"/>
      <c r="I10" s="456"/>
      <c r="J10" s="456"/>
      <c r="K10" s="455"/>
      <c r="L10" s="455"/>
      <c r="M10" s="456"/>
      <c r="N10" s="456"/>
      <c r="O10" s="455"/>
      <c r="P10" s="455"/>
      <c r="Q10" s="456"/>
      <c r="R10" s="456"/>
      <c r="S10" s="455">
        <v>1</v>
      </c>
      <c r="T10" s="455">
        <v>11</v>
      </c>
      <c r="U10" s="456">
        <v>11</v>
      </c>
      <c r="V10" s="456">
        <v>11</v>
      </c>
      <c r="W10" s="459"/>
      <c r="X10" s="455"/>
      <c r="Y10" s="455"/>
      <c r="Z10" s="455"/>
      <c r="AA10" s="455"/>
      <c r="AB10" s="455">
        <f t="shared" si="0"/>
        <v>0</v>
      </c>
    </row>
    <row r="11" spans="1:28" ht="23.4">
      <c r="A11" s="455">
        <v>6</v>
      </c>
      <c r="B11" s="456" t="s">
        <v>143</v>
      </c>
      <c r="C11" s="455"/>
      <c r="D11" s="455"/>
      <c r="E11" s="456">
        <v>1</v>
      </c>
      <c r="F11" s="456">
        <v>2</v>
      </c>
      <c r="G11" s="455"/>
      <c r="H11" s="455"/>
      <c r="I11" s="456"/>
      <c r="J11" s="456"/>
      <c r="K11" s="455"/>
      <c r="L11" s="455">
        <v>3</v>
      </c>
      <c r="M11" s="456"/>
      <c r="N11" s="456"/>
      <c r="O11" s="455"/>
      <c r="P11" s="455"/>
      <c r="Q11" s="456">
        <v>2</v>
      </c>
      <c r="R11" s="456"/>
      <c r="S11" s="455">
        <v>0</v>
      </c>
      <c r="T11" s="455">
        <v>17</v>
      </c>
      <c r="U11" s="456">
        <v>2</v>
      </c>
      <c r="V11" s="456">
        <v>11</v>
      </c>
      <c r="W11" s="459"/>
      <c r="X11" s="455"/>
      <c r="Y11" s="455"/>
      <c r="Z11" s="455"/>
      <c r="AA11" s="455"/>
      <c r="AB11" s="455">
        <f t="shared" si="0"/>
        <v>0</v>
      </c>
    </row>
    <row r="12" spans="1:28" ht="23.4">
      <c r="A12" s="455">
        <v>7</v>
      </c>
      <c r="B12" s="456" t="s">
        <v>129</v>
      </c>
      <c r="C12" s="455">
        <v>1</v>
      </c>
      <c r="D12" s="455">
        <v>1</v>
      </c>
      <c r="E12" s="456">
        <v>6</v>
      </c>
      <c r="F12" s="456">
        <v>3</v>
      </c>
      <c r="G12" s="455"/>
      <c r="H12" s="455"/>
      <c r="I12" s="456"/>
      <c r="J12" s="456"/>
      <c r="K12" s="455"/>
      <c r="L12" s="455"/>
      <c r="M12" s="456"/>
      <c r="N12" s="456"/>
      <c r="O12" s="455"/>
      <c r="P12" s="455">
        <v>1</v>
      </c>
      <c r="Q12" s="456">
        <v>1</v>
      </c>
      <c r="R12" s="456"/>
      <c r="S12" s="455">
        <v>0</v>
      </c>
      <c r="T12" s="455">
        <v>4</v>
      </c>
      <c r="U12" s="456">
        <v>10</v>
      </c>
      <c r="V12" s="456">
        <v>3</v>
      </c>
      <c r="W12" s="459"/>
      <c r="X12" s="455"/>
      <c r="Y12" s="455"/>
      <c r="Z12" s="455"/>
      <c r="AA12" s="455"/>
      <c r="AB12" s="455">
        <f t="shared" si="0"/>
        <v>0</v>
      </c>
    </row>
    <row r="13" spans="1:28" ht="23.4">
      <c r="A13" s="455">
        <v>8</v>
      </c>
      <c r="B13" s="456" t="s">
        <v>215</v>
      </c>
      <c r="C13" s="455"/>
      <c r="D13" s="455"/>
      <c r="E13" s="456"/>
      <c r="F13" s="456"/>
      <c r="G13" s="455"/>
      <c r="H13" s="455"/>
      <c r="I13" s="456"/>
      <c r="J13" s="456"/>
      <c r="K13" s="455"/>
      <c r="L13" s="455"/>
      <c r="M13" s="456"/>
      <c r="N13" s="456"/>
      <c r="O13" s="455"/>
      <c r="P13" s="455"/>
      <c r="Q13" s="456"/>
      <c r="R13" s="456"/>
      <c r="S13" s="455">
        <v>4</v>
      </c>
      <c r="T13" s="455">
        <v>13</v>
      </c>
      <c r="U13" s="456">
        <v>0</v>
      </c>
      <c r="V13" s="456">
        <v>0</v>
      </c>
      <c r="W13" s="459"/>
      <c r="X13" s="455"/>
      <c r="Y13" s="455"/>
      <c r="Z13" s="455"/>
      <c r="AA13" s="455"/>
      <c r="AB13" s="455">
        <f t="shared" si="0"/>
        <v>0</v>
      </c>
    </row>
    <row r="14" spans="1:28" ht="23.4">
      <c r="A14" s="455">
        <v>9</v>
      </c>
      <c r="B14" s="456" t="s">
        <v>208</v>
      </c>
      <c r="C14" s="455"/>
      <c r="D14" s="455"/>
      <c r="E14" s="456"/>
      <c r="F14" s="456"/>
      <c r="G14" s="455"/>
      <c r="H14" s="455"/>
      <c r="I14" s="456"/>
      <c r="J14" s="456"/>
      <c r="K14" s="455">
        <v>1</v>
      </c>
      <c r="L14" s="455"/>
      <c r="M14" s="456"/>
      <c r="N14" s="456"/>
      <c r="O14" s="455"/>
      <c r="P14" s="455"/>
      <c r="Q14" s="456"/>
      <c r="R14" s="456"/>
      <c r="S14" s="455">
        <v>4</v>
      </c>
      <c r="T14" s="455">
        <v>1</v>
      </c>
      <c r="U14" s="456">
        <v>8</v>
      </c>
      <c r="V14" s="456">
        <v>4</v>
      </c>
      <c r="W14" s="459"/>
      <c r="X14" s="455"/>
      <c r="Y14" s="455"/>
      <c r="Z14" s="455"/>
      <c r="AA14" s="455"/>
      <c r="AB14" s="455">
        <f t="shared" si="0"/>
        <v>0</v>
      </c>
    </row>
    <row r="15" spans="1:28" ht="23.4">
      <c r="A15" s="455">
        <v>10</v>
      </c>
      <c r="B15" s="456" t="s">
        <v>583</v>
      </c>
      <c r="C15" s="455"/>
      <c r="D15" s="455"/>
      <c r="E15" s="456"/>
      <c r="F15" s="456"/>
      <c r="G15" s="455"/>
      <c r="H15" s="455"/>
      <c r="I15" s="456"/>
      <c r="J15" s="456"/>
      <c r="K15" s="455"/>
      <c r="L15" s="455"/>
      <c r="M15" s="456"/>
      <c r="N15" s="456"/>
      <c r="O15" s="455"/>
      <c r="P15" s="455"/>
      <c r="Q15" s="456"/>
      <c r="R15" s="456"/>
      <c r="S15" s="455">
        <v>2</v>
      </c>
      <c r="T15" s="455">
        <v>1</v>
      </c>
      <c r="U15" s="456">
        <v>4</v>
      </c>
      <c r="V15" s="456">
        <v>7</v>
      </c>
      <c r="W15" s="459"/>
      <c r="X15" s="455"/>
      <c r="Y15" s="455"/>
      <c r="Z15" s="455"/>
      <c r="AA15" s="455"/>
      <c r="AB15" s="455">
        <f t="shared" si="0"/>
        <v>0</v>
      </c>
    </row>
    <row r="16" spans="1:28" ht="23.4">
      <c r="A16" s="455">
        <v>11</v>
      </c>
      <c r="B16" s="456" t="s">
        <v>335</v>
      </c>
      <c r="C16" s="455"/>
      <c r="D16" s="455"/>
      <c r="E16" s="456"/>
      <c r="F16" s="456"/>
      <c r="G16" s="455"/>
      <c r="H16" s="455"/>
      <c r="I16" s="456"/>
      <c r="J16" s="456"/>
      <c r="K16" s="455"/>
      <c r="L16" s="455"/>
      <c r="M16" s="456"/>
      <c r="N16" s="456"/>
      <c r="O16" s="455"/>
      <c r="P16" s="455"/>
      <c r="Q16" s="456"/>
      <c r="R16" s="456"/>
      <c r="S16" s="455">
        <v>8</v>
      </c>
      <c r="T16" s="455">
        <v>8</v>
      </c>
      <c r="U16" s="456">
        <v>3</v>
      </c>
      <c r="V16" s="456">
        <v>4</v>
      </c>
      <c r="W16" s="459"/>
      <c r="X16" s="455"/>
      <c r="Y16" s="455"/>
      <c r="Z16" s="455"/>
      <c r="AA16" s="455"/>
      <c r="AB16" s="455">
        <f t="shared" si="0"/>
        <v>0</v>
      </c>
    </row>
    <row r="17" spans="1:28" ht="23.4">
      <c r="A17" s="455">
        <v>12</v>
      </c>
      <c r="B17" s="456" t="s">
        <v>162</v>
      </c>
      <c r="C17" s="455"/>
      <c r="D17" s="455"/>
      <c r="E17" s="456"/>
      <c r="F17" s="456"/>
      <c r="G17" s="455"/>
      <c r="H17" s="455"/>
      <c r="I17" s="456"/>
      <c r="J17" s="456"/>
      <c r="K17" s="455"/>
      <c r="L17" s="455"/>
      <c r="M17" s="456"/>
      <c r="N17" s="456"/>
      <c r="O17" s="455"/>
      <c r="P17" s="455"/>
      <c r="Q17" s="456"/>
      <c r="R17" s="456"/>
      <c r="S17" s="455">
        <v>2</v>
      </c>
      <c r="T17" s="455">
        <v>4</v>
      </c>
      <c r="U17" s="456">
        <v>10</v>
      </c>
      <c r="V17" s="456">
        <v>2</v>
      </c>
      <c r="W17" s="459"/>
      <c r="X17" s="455"/>
      <c r="Y17" s="455"/>
      <c r="Z17" s="455"/>
      <c r="AA17" s="455"/>
      <c r="AB17" s="455">
        <f t="shared" si="0"/>
        <v>0</v>
      </c>
    </row>
    <row r="18" spans="1:28" ht="23.4">
      <c r="A18" s="455">
        <v>13</v>
      </c>
      <c r="B18" s="456" t="s">
        <v>137</v>
      </c>
      <c r="C18" s="455"/>
      <c r="D18" s="455"/>
      <c r="E18" s="456">
        <v>1</v>
      </c>
      <c r="F18" s="456"/>
      <c r="G18" s="455"/>
      <c r="H18" s="455"/>
      <c r="I18" s="456">
        <v>1</v>
      </c>
      <c r="J18" s="456"/>
      <c r="K18" s="455">
        <v>1</v>
      </c>
      <c r="L18" s="455"/>
      <c r="M18" s="456">
        <v>1</v>
      </c>
      <c r="N18" s="456">
        <v>8</v>
      </c>
      <c r="O18" s="455"/>
      <c r="P18" s="455"/>
      <c r="Q18" s="456"/>
      <c r="R18" s="456"/>
      <c r="S18" s="455">
        <v>4</v>
      </c>
      <c r="T18" s="455">
        <v>1</v>
      </c>
      <c r="U18" s="456">
        <v>12</v>
      </c>
      <c r="V18" s="456">
        <v>5</v>
      </c>
      <c r="W18" s="459"/>
      <c r="X18" s="455"/>
      <c r="Y18" s="455"/>
      <c r="Z18" s="455"/>
      <c r="AA18" s="455"/>
      <c r="AB18" s="455">
        <f t="shared" si="0"/>
        <v>0</v>
      </c>
    </row>
    <row r="19" spans="1:28" ht="23.4">
      <c r="A19" s="455">
        <v>14</v>
      </c>
      <c r="B19" s="456" t="s">
        <v>185</v>
      </c>
      <c r="C19" s="455"/>
      <c r="D19" s="455"/>
      <c r="E19" s="456"/>
      <c r="F19" s="456"/>
      <c r="G19" s="455"/>
      <c r="H19" s="455"/>
      <c r="I19" s="456"/>
      <c r="J19" s="456"/>
      <c r="K19" s="455"/>
      <c r="L19" s="455"/>
      <c r="M19" s="456"/>
      <c r="N19" s="456"/>
      <c r="O19" s="455"/>
      <c r="P19" s="455"/>
      <c r="Q19" s="456"/>
      <c r="R19" s="456"/>
      <c r="S19" s="455">
        <v>3</v>
      </c>
      <c r="T19" s="455">
        <v>5</v>
      </c>
      <c r="U19" s="456">
        <v>9</v>
      </c>
      <c r="V19" s="456">
        <v>5</v>
      </c>
      <c r="W19" s="459"/>
      <c r="X19" s="455"/>
      <c r="Y19" s="455"/>
      <c r="Z19" s="455"/>
      <c r="AA19" s="455"/>
      <c r="AB19" s="455">
        <f t="shared" si="0"/>
        <v>0</v>
      </c>
    </row>
    <row r="20" spans="1:28" ht="23.4">
      <c r="A20" s="455">
        <v>15</v>
      </c>
      <c r="B20" s="456" t="s">
        <v>958</v>
      </c>
      <c r="C20" s="455"/>
      <c r="D20" s="455"/>
      <c r="E20" s="456"/>
      <c r="F20" s="456"/>
      <c r="G20" s="455"/>
      <c r="H20" s="455"/>
      <c r="I20" s="456"/>
      <c r="J20" s="456"/>
      <c r="K20" s="455"/>
      <c r="L20" s="455"/>
      <c r="M20" s="456"/>
      <c r="N20" s="456"/>
      <c r="O20" s="455"/>
      <c r="P20" s="455"/>
      <c r="Q20" s="456"/>
      <c r="R20" s="456"/>
      <c r="S20" s="455">
        <v>3</v>
      </c>
      <c r="T20" s="455">
        <v>4</v>
      </c>
      <c r="U20" s="456">
        <v>0</v>
      </c>
      <c r="V20" s="456">
        <v>5</v>
      </c>
      <c r="W20" s="459"/>
      <c r="X20" s="455"/>
      <c r="Y20" s="455"/>
      <c r="Z20" s="455"/>
      <c r="AA20" s="455"/>
      <c r="AB20" s="455">
        <f t="shared" si="0"/>
        <v>0</v>
      </c>
    </row>
    <row r="21" spans="1:28" ht="23.4">
      <c r="A21" s="455">
        <v>16</v>
      </c>
      <c r="B21" s="456" t="s">
        <v>160</v>
      </c>
      <c r="C21" s="455"/>
      <c r="D21" s="455"/>
      <c r="E21" s="456"/>
      <c r="F21" s="456"/>
      <c r="G21" s="455"/>
      <c r="H21" s="455"/>
      <c r="I21" s="456"/>
      <c r="J21" s="456"/>
      <c r="K21" s="455"/>
      <c r="L21" s="455"/>
      <c r="M21" s="456"/>
      <c r="N21" s="456"/>
      <c r="O21" s="455"/>
      <c r="P21" s="455"/>
      <c r="Q21" s="456"/>
      <c r="R21" s="456"/>
      <c r="S21" s="455"/>
      <c r="T21" s="455"/>
      <c r="U21" s="456"/>
      <c r="V21" s="456"/>
      <c r="W21" s="459"/>
      <c r="X21" s="457"/>
      <c r="Y21" s="457"/>
      <c r="Z21" s="457"/>
      <c r="AA21" s="457"/>
      <c r="AB21" s="455">
        <f t="shared" si="0"/>
        <v>0</v>
      </c>
    </row>
    <row r="22" spans="1:28" ht="23.4">
      <c r="A22" s="455"/>
      <c r="B22" s="456"/>
      <c r="C22" s="455">
        <f>SUM(C6:C20)</f>
        <v>3</v>
      </c>
      <c r="D22" s="455">
        <f t="shared" ref="D22:V22" si="1">SUM(D6:D20)</f>
        <v>2</v>
      </c>
      <c r="E22" s="455">
        <f t="shared" si="1"/>
        <v>8</v>
      </c>
      <c r="F22" s="455">
        <f t="shared" si="1"/>
        <v>9</v>
      </c>
      <c r="G22" s="455">
        <f t="shared" si="1"/>
        <v>0</v>
      </c>
      <c r="H22" s="455">
        <f t="shared" si="1"/>
        <v>0</v>
      </c>
      <c r="I22" s="455">
        <f t="shared" si="1"/>
        <v>1</v>
      </c>
      <c r="J22" s="455">
        <f t="shared" si="1"/>
        <v>0</v>
      </c>
      <c r="K22" s="455">
        <f t="shared" si="1"/>
        <v>2</v>
      </c>
      <c r="L22" s="455">
        <f t="shared" si="1"/>
        <v>3</v>
      </c>
      <c r="M22" s="455">
        <f t="shared" si="1"/>
        <v>1</v>
      </c>
      <c r="N22" s="455">
        <f t="shared" si="1"/>
        <v>8</v>
      </c>
      <c r="O22" s="455">
        <f t="shared" si="1"/>
        <v>0</v>
      </c>
      <c r="P22" s="455">
        <f t="shared" si="1"/>
        <v>1</v>
      </c>
      <c r="Q22" s="455">
        <f t="shared" si="1"/>
        <v>4</v>
      </c>
      <c r="R22" s="455">
        <f t="shared" si="1"/>
        <v>1</v>
      </c>
      <c r="S22" s="455">
        <f t="shared" si="1"/>
        <v>47</v>
      </c>
      <c r="T22" s="455">
        <f t="shared" si="1"/>
        <v>86</v>
      </c>
      <c r="U22" s="455">
        <f t="shared" si="1"/>
        <v>91</v>
      </c>
      <c r="V22" s="455">
        <f t="shared" si="1"/>
        <v>87</v>
      </c>
      <c r="W22" s="459"/>
      <c r="X22" s="460">
        <f>SUM(X6:X21)</f>
        <v>0</v>
      </c>
      <c r="Y22" s="460">
        <f>SUM(Y6:Y21)</f>
        <v>0</v>
      </c>
      <c r="Z22" s="460">
        <f>SUM(Z6:Z21)</f>
        <v>0</v>
      </c>
      <c r="AA22" s="460">
        <f>SUM(AA6:AA21)</f>
        <v>0</v>
      </c>
      <c r="AB22" s="460">
        <f>SUM(X22:AA22)</f>
        <v>0</v>
      </c>
    </row>
    <row r="24" spans="1:28">
      <c r="S24" s="176" t="s">
        <v>935</v>
      </c>
    </row>
    <row r="25" spans="1:28">
      <c r="C25" s="176">
        <f>SUM(C22:V22)</f>
        <v>354</v>
      </c>
    </row>
  </sheetData>
  <mergeCells count="14">
    <mergeCell ref="X3:AA3"/>
    <mergeCell ref="Z4:AA4"/>
    <mergeCell ref="C3:F3"/>
    <mergeCell ref="G3:J3"/>
    <mergeCell ref="K3:N3"/>
    <mergeCell ref="O3:R3"/>
    <mergeCell ref="S3:V3"/>
    <mergeCell ref="U4:V4"/>
    <mergeCell ref="Q4:R4"/>
    <mergeCell ref="M4:N4"/>
    <mergeCell ref="I4:J4"/>
    <mergeCell ref="E4:F4"/>
    <mergeCell ref="Y4:Y5"/>
    <mergeCell ref="X4:X5"/>
  </mergeCells>
  <pageMargins left="0.78740157480314965" right="0.19685039370078741" top="0.55118110236220474" bottom="0.55118110236220474" header="0.31496062992125984" footer="0.31496062992125984"/>
  <pageSetup paperSize="9" orientation="landscape" r:id="rId1"/>
  <headerFooter>
    <oddFooter>&amp;C&amp;"TH SarabunPSK,Regular"&amp;16&amp;P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Normal="100" zoomScaleSheetLayoutView="100" workbookViewId="0"/>
  </sheetViews>
  <sheetFormatPr defaultRowHeight="14.4"/>
  <cols>
    <col min="1" max="2" width="25.6640625" customWidth="1"/>
    <col min="3" max="3" width="20.6640625" customWidth="1"/>
    <col min="4" max="4" width="10.6640625" customWidth="1"/>
    <col min="5" max="8" width="6.6640625" customWidth="1"/>
    <col min="9" max="9" width="10.6640625" customWidth="1"/>
    <col min="10" max="14" width="6.6640625" customWidth="1"/>
    <col min="15" max="15" width="11.6640625" customWidth="1"/>
  </cols>
  <sheetData>
    <row r="1" spans="1:15" ht="25.8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5.8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5.8">
      <c r="A4" s="202" t="s">
        <v>20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1">
      <c r="A5" s="3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1067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"/>
    </row>
    <row r="7" spans="1:15" ht="21" hidden="1">
      <c r="A7" s="3" t="s">
        <v>1070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"/>
    </row>
    <row r="8" spans="1:15" ht="18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7.5" customHeight="1">
      <c r="A9" s="931" t="s">
        <v>127</v>
      </c>
      <c r="B9" s="931" t="s">
        <v>337</v>
      </c>
      <c r="C9" s="932" t="s">
        <v>340</v>
      </c>
      <c r="D9" s="932" t="s">
        <v>1129</v>
      </c>
      <c r="E9" s="932" t="s">
        <v>1234</v>
      </c>
      <c r="F9" s="932"/>
      <c r="G9" s="932"/>
      <c r="H9" s="932"/>
      <c r="I9" s="932" t="s">
        <v>854</v>
      </c>
      <c r="J9" s="943" t="s">
        <v>1233</v>
      </c>
      <c r="K9" s="943"/>
      <c r="L9" s="943"/>
      <c r="M9" s="944" t="s">
        <v>1235</v>
      </c>
      <c r="N9" s="945"/>
      <c r="O9" s="931" t="s">
        <v>386</v>
      </c>
    </row>
    <row r="10" spans="1:15" ht="26.25" customHeight="1">
      <c r="A10" s="931"/>
      <c r="B10" s="931"/>
      <c r="C10" s="932"/>
      <c r="D10" s="932"/>
      <c r="E10" s="932" t="s">
        <v>341</v>
      </c>
      <c r="F10" s="932"/>
      <c r="G10" s="932" t="s">
        <v>342</v>
      </c>
      <c r="H10" s="932"/>
      <c r="I10" s="932"/>
      <c r="J10" s="943" t="s">
        <v>849</v>
      </c>
      <c r="K10" s="943" t="s">
        <v>1036</v>
      </c>
      <c r="L10" s="943" t="s">
        <v>1037</v>
      </c>
      <c r="M10" s="946"/>
      <c r="N10" s="947"/>
      <c r="O10" s="931"/>
    </row>
    <row r="11" spans="1:15" ht="18">
      <c r="A11" s="931"/>
      <c r="B11" s="931"/>
      <c r="C11" s="932"/>
      <c r="D11" s="932"/>
      <c r="E11" s="647" t="s">
        <v>121</v>
      </c>
      <c r="F11" s="647" t="s">
        <v>122</v>
      </c>
      <c r="G11" s="647" t="s">
        <v>121</v>
      </c>
      <c r="H11" s="647" t="s">
        <v>122</v>
      </c>
      <c r="I11" s="647"/>
      <c r="J11" s="943"/>
      <c r="K11" s="943"/>
      <c r="L11" s="943"/>
      <c r="M11" s="647" t="s">
        <v>121</v>
      </c>
      <c r="N11" s="647" t="s">
        <v>122</v>
      </c>
      <c r="O11" s="931"/>
    </row>
    <row r="12" spans="1:15" ht="18">
      <c r="A12" s="105" t="s">
        <v>769</v>
      </c>
      <c r="B12" s="54"/>
      <c r="C12" s="54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54"/>
    </row>
    <row r="13" spans="1:15" ht="18">
      <c r="A13" s="859" t="s">
        <v>25</v>
      </c>
      <c r="B13" s="158" t="s">
        <v>345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00.5" customHeight="1">
      <c r="A14" s="866"/>
      <c r="B14" s="684" t="s">
        <v>1142</v>
      </c>
      <c r="C14" s="684" t="s">
        <v>1143</v>
      </c>
      <c r="D14" s="205" t="s">
        <v>870</v>
      </c>
      <c r="E14" s="205"/>
      <c r="F14" s="205"/>
      <c r="G14" s="205"/>
      <c r="H14" s="205"/>
      <c r="I14" s="205"/>
      <c r="J14" s="205"/>
      <c r="K14" s="205"/>
      <c r="L14" s="542"/>
      <c r="M14" s="685"/>
      <c r="N14" s="685"/>
      <c r="O14" s="687" t="s">
        <v>129</v>
      </c>
    </row>
    <row r="15" spans="1:15" ht="18">
      <c r="A15" s="105" t="s">
        <v>101</v>
      </c>
      <c r="B15" s="690"/>
      <c r="C15" s="690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690"/>
    </row>
    <row r="16" spans="1:15" ht="18">
      <c r="A16" s="717" t="s">
        <v>1144</v>
      </c>
      <c r="B16" s="168" t="s">
        <v>400</v>
      </c>
      <c r="C16" s="76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76"/>
    </row>
    <row r="17" spans="1:15" ht="72">
      <c r="A17" s="716"/>
      <c r="B17" s="684" t="s">
        <v>1145</v>
      </c>
      <c r="C17" s="684" t="s">
        <v>1146</v>
      </c>
      <c r="D17" s="685" t="s">
        <v>1147</v>
      </c>
      <c r="E17" s="685"/>
      <c r="F17" s="685"/>
      <c r="G17" s="685"/>
      <c r="H17" s="685"/>
      <c r="I17" s="685"/>
      <c r="J17" s="685"/>
      <c r="K17" s="685"/>
      <c r="L17" s="685"/>
      <c r="M17" s="685"/>
      <c r="N17" s="685"/>
      <c r="O17" s="687" t="s">
        <v>129</v>
      </c>
    </row>
    <row r="18" spans="1:15" ht="18">
      <c r="A18" s="924" t="s">
        <v>27</v>
      </c>
      <c r="B18" s="545" t="s">
        <v>346</v>
      </c>
      <c r="C18" s="550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50"/>
    </row>
    <row r="19" spans="1:15" ht="54">
      <c r="A19" s="859"/>
      <c r="B19" s="684" t="s">
        <v>1148</v>
      </c>
      <c r="C19" s="684" t="s">
        <v>1149</v>
      </c>
      <c r="D19" s="685" t="s">
        <v>1136</v>
      </c>
      <c r="E19" s="685"/>
      <c r="F19" s="685"/>
      <c r="G19" s="685"/>
      <c r="H19" s="685"/>
      <c r="I19" s="685"/>
      <c r="J19" s="685"/>
      <c r="K19" s="542"/>
      <c r="L19" s="685"/>
      <c r="M19" s="685"/>
      <c r="N19" s="685"/>
      <c r="O19" s="687" t="s">
        <v>129</v>
      </c>
    </row>
    <row r="20" spans="1:15" ht="36">
      <c r="A20" s="62"/>
      <c r="B20" s="671" t="s">
        <v>1150</v>
      </c>
      <c r="C20" s="671" t="s">
        <v>1151</v>
      </c>
      <c r="D20" s="672" t="s">
        <v>733</v>
      </c>
      <c r="E20" s="672"/>
      <c r="F20" s="672"/>
      <c r="G20" s="672"/>
      <c r="H20" s="672"/>
      <c r="I20" s="672"/>
      <c r="J20" s="672"/>
      <c r="K20" s="554"/>
      <c r="L20" s="672"/>
      <c r="M20" s="672"/>
      <c r="N20" s="672"/>
      <c r="O20" s="475" t="s">
        <v>129</v>
      </c>
    </row>
    <row r="21" spans="1:15" ht="54">
      <c r="A21" s="63"/>
      <c r="B21" s="671" t="s">
        <v>193</v>
      </c>
      <c r="C21" s="671" t="s">
        <v>528</v>
      </c>
      <c r="D21" s="672" t="s">
        <v>585</v>
      </c>
      <c r="E21" s="672"/>
      <c r="F21" s="672"/>
      <c r="G21" s="672"/>
      <c r="H21" s="672"/>
      <c r="I21" s="672"/>
      <c r="J21" s="672"/>
      <c r="K21" s="554"/>
      <c r="L21" s="672"/>
      <c r="M21" s="672"/>
      <c r="N21" s="672"/>
      <c r="O21" s="671" t="s">
        <v>143</v>
      </c>
    </row>
    <row r="22" spans="1:15" ht="36">
      <c r="A22" s="574" t="s">
        <v>1152</v>
      </c>
      <c r="B22" s="545" t="s">
        <v>403</v>
      </c>
      <c r="C22" s="550"/>
      <c r="D22" s="547"/>
      <c r="E22" s="547"/>
      <c r="F22" s="547"/>
      <c r="G22" s="547"/>
      <c r="H22" s="547"/>
      <c r="I22" s="547"/>
      <c r="J22" s="547"/>
      <c r="K22" s="547"/>
      <c r="L22" s="547"/>
      <c r="M22" s="547"/>
      <c r="N22" s="547"/>
      <c r="O22" s="550"/>
    </row>
    <row r="23" spans="1:15" ht="72">
      <c r="A23" s="62"/>
      <c r="B23" s="684" t="s">
        <v>1153</v>
      </c>
      <c r="C23" s="684" t="s">
        <v>1154</v>
      </c>
      <c r="D23" s="685" t="s">
        <v>984</v>
      </c>
      <c r="E23" s="685"/>
      <c r="F23" s="685"/>
      <c r="G23" s="685"/>
      <c r="H23" s="685"/>
      <c r="I23" s="685"/>
      <c r="J23" s="685"/>
      <c r="K23" s="542"/>
      <c r="L23" s="685"/>
      <c r="M23" s="685"/>
      <c r="N23" s="685"/>
      <c r="O23" s="687" t="s">
        <v>129</v>
      </c>
    </row>
    <row r="24" spans="1:15" ht="54">
      <c r="A24" s="63"/>
      <c r="B24" s="671" t="s">
        <v>1155</v>
      </c>
      <c r="C24" s="671" t="s">
        <v>1156</v>
      </c>
      <c r="D24" s="672" t="s">
        <v>1157</v>
      </c>
      <c r="E24" s="672"/>
      <c r="F24" s="672"/>
      <c r="G24" s="672"/>
      <c r="H24" s="672"/>
      <c r="I24" s="672"/>
      <c r="J24" s="672"/>
      <c r="K24" s="554"/>
      <c r="L24" s="672"/>
      <c r="M24" s="672"/>
      <c r="N24" s="672"/>
      <c r="O24" s="671" t="s">
        <v>129</v>
      </c>
    </row>
    <row r="25" spans="1:15" ht="18">
      <c r="A25" s="105" t="s">
        <v>30</v>
      </c>
      <c r="B25" s="690"/>
      <c r="C25" s="690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690"/>
    </row>
    <row r="26" spans="1:15" ht="18">
      <c r="A26" s="859" t="s">
        <v>771</v>
      </c>
      <c r="B26" s="158" t="s">
        <v>348</v>
      </c>
      <c r="C26" s="76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76"/>
    </row>
    <row r="27" spans="1:15" ht="54">
      <c r="A27" s="859"/>
      <c r="B27" s="684" t="s">
        <v>739</v>
      </c>
      <c r="C27" s="684" t="s">
        <v>734</v>
      </c>
      <c r="D27" s="685" t="s">
        <v>577</v>
      </c>
      <c r="E27" s="685"/>
      <c r="F27" s="685"/>
      <c r="G27" s="737">
        <v>1462000</v>
      </c>
      <c r="H27" s="685"/>
      <c r="I27" s="685"/>
      <c r="J27" s="685"/>
      <c r="K27" s="542"/>
      <c r="L27" s="685"/>
      <c r="M27" s="685"/>
      <c r="N27" s="685"/>
      <c r="O27" s="684" t="s">
        <v>133</v>
      </c>
    </row>
    <row r="28" spans="1:15" ht="139.5" customHeight="1">
      <c r="A28" s="866"/>
      <c r="B28" s="645" t="s">
        <v>739</v>
      </c>
      <c r="C28" s="645" t="s">
        <v>736</v>
      </c>
      <c r="D28" s="646" t="s">
        <v>531</v>
      </c>
      <c r="E28" s="646"/>
      <c r="F28" s="646"/>
      <c r="G28" s="738">
        <v>1462000</v>
      </c>
      <c r="H28" s="646"/>
      <c r="I28" s="646"/>
      <c r="J28" s="646"/>
      <c r="K28" s="554"/>
      <c r="L28" s="646"/>
      <c r="M28" s="646"/>
      <c r="N28" s="646"/>
      <c r="O28" s="645" t="s">
        <v>133</v>
      </c>
    </row>
    <row r="29" spans="1:15" ht="63" customHeight="1">
      <c r="A29" s="645" t="s">
        <v>772</v>
      </c>
      <c r="B29" s="645" t="s">
        <v>595</v>
      </c>
      <c r="C29" s="645" t="s">
        <v>596</v>
      </c>
      <c r="D29" s="474" t="s">
        <v>627</v>
      </c>
      <c r="E29" s="646"/>
      <c r="F29" s="646"/>
      <c r="G29" s="646"/>
      <c r="H29" s="646"/>
      <c r="I29" s="646"/>
      <c r="J29" s="646"/>
      <c r="K29" s="646"/>
      <c r="L29" s="554"/>
      <c r="M29" s="646"/>
      <c r="N29" s="646"/>
      <c r="O29" s="480" t="s">
        <v>137</v>
      </c>
    </row>
    <row r="30" spans="1:15" ht="18">
      <c r="A30" s="549" t="s">
        <v>36</v>
      </c>
      <c r="B30" s="690"/>
      <c r="C30" s="690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690"/>
    </row>
    <row r="31" spans="1:15" ht="18">
      <c r="A31" s="859" t="s">
        <v>1158</v>
      </c>
      <c r="B31" s="158" t="s">
        <v>419</v>
      </c>
      <c r="C31" s="164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64"/>
    </row>
    <row r="32" spans="1:15" ht="36">
      <c r="A32" s="859"/>
      <c r="B32" s="684" t="s">
        <v>1159</v>
      </c>
      <c r="C32" s="684" t="s">
        <v>1156</v>
      </c>
      <c r="D32" s="685" t="s">
        <v>1157</v>
      </c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4" t="s">
        <v>129</v>
      </c>
    </row>
    <row r="33" spans="1:15" ht="150" customHeight="1">
      <c r="A33" s="866"/>
      <c r="B33" s="671" t="s">
        <v>1160</v>
      </c>
      <c r="C33" s="671" t="s">
        <v>1161</v>
      </c>
      <c r="D33" s="672" t="s">
        <v>984</v>
      </c>
      <c r="E33" s="672"/>
      <c r="F33" s="672"/>
      <c r="G33" s="672"/>
      <c r="H33" s="672"/>
      <c r="I33" s="672"/>
      <c r="J33" s="672"/>
      <c r="K33" s="672"/>
      <c r="L33" s="672"/>
      <c r="M33" s="672"/>
      <c r="N33" s="672"/>
      <c r="O33" s="671" t="s">
        <v>129</v>
      </c>
    </row>
    <row r="34" spans="1:15" ht="18">
      <c r="A34" s="942" t="s">
        <v>102</v>
      </c>
      <c r="B34" s="545" t="s">
        <v>350</v>
      </c>
      <c r="C34" s="550"/>
      <c r="D34" s="547"/>
      <c r="E34" s="547"/>
      <c r="F34" s="547"/>
      <c r="G34" s="547"/>
      <c r="H34" s="547"/>
      <c r="I34" s="547"/>
      <c r="J34" s="547"/>
      <c r="K34" s="547"/>
      <c r="L34" s="547"/>
      <c r="M34" s="547"/>
      <c r="N34" s="547"/>
      <c r="O34" s="550"/>
    </row>
    <row r="35" spans="1:15" ht="36">
      <c r="A35" s="883"/>
      <c r="B35" s="687" t="s">
        <v>199</v>
      </c>
      <c r="C35" s="687"/>
      <c r="D35" s="205" t="s">
        <v>974</v>
      </c>
      <c r="E35" s="205"/>
      <c r="F35" s="205"/>
      <c r="G35" s="205"/>
      <c r="H35" s="205"/>
      <c r="I35" s="205"/>
      <c r="J35" s="205"/>
      <c r="K35" s="205"/>
      <c r="L35" s="542"/>
      <c r="M35" s="205"/>
      <c r="N35" s="205"/>
      <c r="O35" s="687" t="s">
        <v>139</v>
      </c>
    </row>
    <row r="36" spans="1:15" ht="18">
      <c r="A36" s="105" t="s">
        <v>37</v>
      </c>
      <c r="B36" s="690"/>
      <c r="C36" s="690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690"/>
    </row>
    <row r="37" spans="1:15" ht="18">
      <c r="A37" s="859" t="s">
        <v>38</v>
      </c>
      <c r="B37" s="158" t="s">
        <v>351</v>
      </c>
      <c r="C37" s="164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64"/>
    </row>
    <row r="38" spans="1:15" ht="54">
      <c r="A38" s="859"/>
      <c r="B38" s="684" t="s">
        <v>285</v>
      </c>
      <c r="C38" s="692" t="s">
        <v>528</v>
      </c>
      <c r="D38" s="295" t="s">
        <v>643</v>
      </c>
      <c r="E38" s="295"/>
      <c r="F38" s="295"/>
      <c r="G38" s="295"/>
      <c r="H38" s="295"/>
      <c r="I38" s="295"/>
      <c r="J38" s="542"/>
      <c r="K38" s="295"/>
      <c r="L38" s="295"/>
      <c r="M38" s="295"/>
      <c r="N38" s="295"/>
      <c r="O38" s="692" t="s">
        <v>143</v>
      </c>
    </row>
    <row r="39" spans="1:15" ht="82.5" customHeight="1">
      <c r="A39" s="866"/>
      <c r="B39" s="645" t="s">
        <v>286</v>
      </c>
      <c r="C39" s="645" t="s">
        <v>528</v>
      </c>
      <c r="D39" s="646" t="s">
        <v>529</v>
      </c>
      <c r="E39" s="646"/>
      <c r="F39" s="646"/>
      <c r="G39" s="646"/>
      <c r="H39" s="646"/>
      <c r="I39" s="646"/>
      <c r="J39" s="646"/>
      <c r="K39" s="554"/>
      <c r="L39" s="646"/>
      <c r="M39" s="646"/>
      <c r="N39" s="646"/>
      <c r="O39" s="645" t="s">
        <v>143</v>
      </c>
    </row>
  </sheetData>
  <autoFilter ref="A11:O39"/>
  <mergeCells count="20">
    <mergeCell ref="G10:H10"/>
    <mergeCell ref="E9:H9"/>
    <mergeCell ref="O9:O11"/>
    <mergeCell ref="J10:J11"/>
    <mergeCell ref="K10:K11"/>
    <mergeCell ref="L10:L11"/>
    <mergeCell ref="I9:I10"/>
    <mergeCell ref="J9:L9"/>
    <mergeCell ref="M9:N10"/>
    <mergeCell ref="D9:D11"/>
    <mergeCell ref="A9:A11"/>
    <mergeCell ref="B9:B11"/>
    <mergeCell ref="C9:C11"/>
    <mergeCell ref="E10:F10"/>
    <mergeCell ref="A37:A39"/>
    <mergeCell ref="A13:A14"/>
    <mergeCell ref="A18:A19"/>
    <mergeCell ref="A26:A28"/>
    <mergeCell ref="A31:A33"/>
    <mergeCell ref="A34:A35"/>
  </mergeCells>
  <pageMargins left="0.39370078740157483" right="0.31496062992125984" top="0.39370078740157483" bottom="0.59055118110236227" header="0.31496062992125984" footer="0.31496062992125984"/>
  <pageSetup paperSize="9" scale="83" firstPageNumber="2" orientation="landscape" useFirstPageNumber="1" r:id="rId1"/>
  <headerFooter>
    <oddFooter>&amp;C&amp;"TH SarabunPSK,Regular"&amp;14&amp;P</oddFooter>
  </headerFooter>
  <rowBreaks count="2" manualBreakCount="2">
    <brk id="21" max="16383" man="1"/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2"/>
  <sheetViews>
    <sheetView topLeftCell="A20" zoomScaleNormal="100" workbookViewId="0">
      <selection activeCell="S11" sqref="S11"/>
    </sheetView>
  </sheetViews>
  <sheetFormatPr defaultRowHeight="14.4"/>
  <cols>
    <col min="1" max="1" width="17.109375" customWidth="1"/>
    <col min="2" max="2" width="20.33203125" customWidth="1"/>
    <col min="3" max="3" width="16.33203125" customWidth="1"/>
    <col min="4" max="4" width="10.5546875" customWidth="1"/>
    <col min="5" max="5" width="6.6640625" customWidth="1"/>
    <col min="6" max="6" width="7.33203125" customWidth="1"/>
    <col min="7" max="7" width="6.6640625" customWidth="1"/>
    <col min="8" max="8" width="7.44140625" customWidth="1"/>
    <col min="9" max="9" width="10.6640625" customWidth="1"/>
    <col min="10" max="10" width="7.44140625" customWidth="1"/>
    <col min="11" max="11" width="7.6640625" customWidth="1"/>
    <col min="12" max="12" width="7.88671875" customWidth="1"/>
    <col min="13" max="13" width="6.6640625" customWidth="1"/>
    <col min="14" max="14" width="7.5546875" customWidth="1"/>
    <col min="15" max="15" width="11.6640625" customWidth="1"/>
    <col min="16" max="16" width="14.44140625" customWidth="1"/>
  </cols>
  <sheetData>
    <row r="1" spans="1:16" ht="25.8">
      <c r="A1" s="202" t="str">
        <f>ปก!A6</f>
        <v xml:space="preserve">ผลการปฏิบัติงานตามแผนปฏิบัติการ (Action Plan) ประจำปีงบประมาณ พ.ศ.2560  รอบ 6 เดือน
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6" ht="25.8">
      <c r="A2" s="202" t="s">
        <v>1246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6" ht="18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6" ht="25.8">
      <c r="A4" s="202" t="s">
        <v>1239</v>
      </c>
      <c r="B4" s="202" t="str">
        <f>'1'!A9</f>
        <v>การสร้างสรรค์ศาสตร์แห่งแผ่นดิน เพื่อการพัฒนาประเทศที่ยั่งยืน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6" ht="21" hidden="1">
      <c r="A5" s="3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6" ht="21" hidden="1">
      <c r="A6" s="3" t="s">
        <v>1067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"/>
    </row>
    <row r="7" spans="1:16" ht="21" hidden="1">
      <c r="A7" s="3" t="s">
        <v>1070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"/>
    </row>
    <row r="8" spans="1:16" ht="18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6" ht="49.5" customHeight="1">
      <c r="A9" s="931" t="s">
        <v>127</v>
      </c>
      <c r="B9" s="931" t="s">
        <v>337</v>
      </c>
      <c r="C9" s="932" t="s">
        <v>340</v>
      </c>
      <c r="D9" s="932" t="s">
        <v>1248</v>
      </c>
      <c r="E9" s="932" t="s">
        <v>1234</v>
      </c>
      <c r="F9" s="932"/>
      <c r="G9" s="932"/>
      <c r="H9" s="932"/>
      <c r="I9" s="932" t="s">
        <v>968</v>
      </c>
      <c r="J9" s="943" t="s">
        <v>1233</v>
      </c>
      <c r="K9" s="943"/>
      <c r="L9" s="943"/>
      <c r="M9" s="944" t="s">
        <v>1238</v>
      </c>
      <c r="N9" s="945"/>
      <c r="O9" s="931" t="s">
        <v>386</v>
      </c>
      <c r="P9" s="754" t="s">
        <v>1250</v>
      </c>
    </row>
    <row r="10" spans="1:16" ht="36.75" customHeight="1">
      <c r="A10" s="931"/>
      <c r="B10" s="931"/>
      <c r="C10" s="932"/>
      <c r="D10" s="932"/>
      <c r="E10" s="932" t="s">
        <v>341</v>
      </c>
      <c r="F10" s="932"/>
      <c r="G10" s="932" t="s">
        <v>342</v>
      </c>
      <c r="H10" s="932"/>
      <c r="I10" s="932"/>
      <c r="J10" s="943" t="s">
        <v>849</v>
      </c>
      <c r="K10" s="943" t="s">
        <v>1036</v>
      </c>
      <c r="L10" s="943" t="s">
        <v>1037</v>
      </c>
      <c r="M10" s="946"/>
      <c r="N10" s="947"/>
      <c r="O10" s="931"/>
      <c r="P10" s="948" t="s">
        <v>1249</v>
      </c>
    </row>
    <row r="11" spans="1:16" ht="50.25" customHeight="1">
      <c r="A11" s="931"/>
      <c r="B11" s="931"/>
      <c r="C11" s="932"/>
      <c r="D11" s="932"/>
      <c r="E11" s="733" t="s">
        <v>121</v>
      </c>
      <c r="F11" s="733" t="s">
        <v>122</v>
      </c>
      <c r="G11" s="733" t="s">
        <v>121</v>
      </c>
      <c r="H11" s="733" t="s">
        <v>122</v>
      </c>
      <c r="I11" s="733"/>
      <c r="J11" s="943"/>
      <c r="K11" s="943"/>
      <c r="L11" s="943"/>
      <c r="M11" s="733" t="s">
        <v>121</v>
      </c>
      <c r="N11" s="733" t="s">
        <v>122</v>
      </c>
      <c r="O11" s="931"/>
      <c r="P11" s="949"/>
    </row>
    <row r="12" spans="1:16" ht="18">
      <c r="A12" s="105" t="s">
        <v>1251</v>
      </c>
      <c r="B12" s="54"/>
      <c r="C12" s="54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765"/>
      <c r="P12" s="753"/>
    </row>
    <row r="13" spans="1:16" ht="18">
      <c r="A13" s="470"/>
      <c r="B13" s="761" t="s">
        <v>1252</v>
      </c>
      <c r="C13" s="756"/>
      <c r="D13" s="757"/>
      <c r="E13" s="757"/>
      <c r="F13" s="757"/>
      <c r="G13" s="757"/>
      <c r="H13" s="757"/>
      <c r="I13" s="757"/>
      <c r="J13" s="757"/>
      <c r="K13" s="757"/>
      <c r="L13" s="757"/>
      <c r="M13" s="757"/>
      <c r="N13" s="757"/>
      <c r="O13" s="766"/>
      <c r="P13" s="753"/>
    </row>
    <row r="14" spans="1:16" ht="18">
      <c r="A14" s="470"/>
      <c r="B14" s="756" t="s">
        <v>1257</v>
      </c>
      <c r="C14" s="756"/>
      <c r="D14" s="757"/>
      <c r="E14" s="757"/>
      <c r="F14" s="757"/>
      <c r="G14" s="757"/>
      <c r="H14" s="757"/>
      <c r="I14" s="757"/>
      <c r="J14" s="757"/>
      <c r="K14" s="757"/>
      <c r="L14" s="767"/>
      <c r="M14" s="757"/>
      <c r="N14" s="757"/>
      <c r="O14" s="766"/>
      <c r="P14" s="753"/>
    </row>
    <row r="15" spans="1:16" ht="18">
      <c r="A15" s="468" t="s">
        <v>1253</v>
      </c>
      <c r="B15" s="756"/>
      <c r="C15" s="756"/>
      <c r="D15" s="757"/>
      <c r="E15" s="757"/>
      <c r="F15" s="757"/>
      <c r="G15" s="757"/>
      <c r="H15" s="757"/>
      <c r="I15" s="757"/>
      <c r="J15" s="757"/>
      <c r="K15" s="757"/>
      <c r="L15" s="757"/>
      <c r="M15" s="757"/>
      <c r="N15" s="757"/>
      <c r="O15" s="766"/>
      <c r="P15" s="753"/>
    </row>
    <row r="16" spans="1:16" ht="18">
      <c r="A16" s="744"/>
      <c r="B16" s="755" t="s">
        <v>1254</v>
      </c>
      <c r="C16" s="756"/>
      <c r="D16" s="757"/>
      <c r="E16" s="757"/>
      <c r="F16" s="757"/>
      <c r="G16" s="757"/>
      <c r="H16" s="757"/>
      <c r="I16" s="757"/>
      <c r="J16" s="757"/>
      <c r="K16" s="757"/>
      <c r="L16" s="757"/>
      <c r="M16" s="757"/>
      <c r="N16" s="757"/>
      <c r="O16" s="766"/>
      <c r="P16" s="753"/>
    </row>
    <row r="17" spans="1:16" ht="18">
      <c r="A17" s="744"/>
      <c r="B17" s="756" t="s">
        <v>1258</v>
      </c>
      <c r="C17" s="756"/>
      <c r="D17" s="757"/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66"/>
      <c r="P17" s="753"/>
    </row>
    <row r="18" spans="1:16" ht="18">
      <c r="A18" s="744"/>
      <c r="B18" s="755"/>
      <c r="C18" s="756"/>
      <c r="D18" s="757"/>
      <c r="E18" s="757"/>
      <c r="F18" s="757"/>
      <c r="G18" s="757"/>
      <c r="H18" s="757"/>
      <c r="I18" s="757"/>
      <c r="J18" s="757"/>
      <c r="K18" s="757"/>
      <c r="L18" s="757"/>
      <c r="M18" s="757"/>
      <c r="N18" s="757"/>
      <c r="O18" s="766"/>
      <c r="P18" s="753"/>
    </row>
    <row r="19" spans="1:16" ht="27.75" customHeight="1">
      <c r="A19" s="468" t="s">
        <v>1255</v>
      </c>
      <c r="B19" s="756"/>
      <c r="C19" s="756"/>
      <c r="D19" s="757"/>
      <c r="E19" s="757"/>
      <c r="F19" s="757"/>
      <c r="G19" s="757"/>
      <c r="H19" s="757"/>
      <c r="I19" s="757"/>
      <c r="J19" s="757"/>
      <c r="K19" s="757"/>
      <c r="L19" s="757"/>
      <c r="M19" s="757"/>
      <c r="N19" s="757"/>
      <c r="O19" s="766"/>
      <c r="P19" s="753"/>
    </row>
    <row r="20" spans="1:16" ht="18">
      <c r="A20" s="470"/>
      <c r="B20" s="761" t="s">
        <v>1256</v>
      </c>
      <c r="C20" s="762"/>
      <c r="D20" s="757"/>
      <c r="E20" s="757"/>
      <c r="F20" s="757"/>
      <c r="G20" s="757"/>
      <c r="H20" s="757"/>
      <c r="I20" s="757"/>
      <c r="J20" s="757"/>
      <c r="K20" s="757"/>
      <c r="L20" s="757"/>
      <c r="M20" s="757"/>
      <c r="N20" s="757"/>
      <c r="O20" s="768"/>
      <c r="P20" s="753"/>
    </row>
    <row r="21" spans="1:16" ht="18">
      <c r="A21" s="470"/>
      <c r="B21" s="756" t="s">
        <v>1256</v>
      </c>
      <c r="C21" s="756"/>
      <c r="D21" s="757"/>
      <c r="E21" s="757"/>
      <c r="F21" s="757"/>
      <c r="G21" s="757"/>
      <c r="H21" s="757"/>
      <c r="I21" s="757"/>
      <c r="J21" s="757"/>
      <c r="K21" s="767"/>
      <c r="L21" s="757"/>
      <c r="M21" s="757"/>
      <c r="N21" s="757"/>
      <c r="O21" s="766"/>
      <c r="P21" s="753"/>
    </row>
    <row r="22" spans="1:16" ht="18">
      <c r="A22" s="470"/>
      <c r="B22" s="756"/>
      <c r="C22" s="756"/>
      <c r="D22" s="757"/>
      <c r="E22" s="757"/>
      <c r="F22" s="757"/>
      <c r="G22" s="757"/>
      <c r="H22" s="757"/>
      <c r="I22" s="757"/>
      <c r="J22" s="757"/>
      <c r="K22" s="767"/>
      <c r="L22" s="757"/>
      <c r="M22" s="757"/>
      <c r="N22" s="757"/>
      <c r="O22" s="766"/>
      <c r="P22" s="753"/>
    </row>
    <row r="23" spans="1:16" ht="21" customHeight="1">
      <c r="A23" s="468" t="s">
        <v>1259</v>
      </c>
      <c r="B23" s="756"/>
      <c r="C23" s="756"/>
      <c r="D23" s="757"/>
      <c r="E23" s="757"/>
      <c r="F23" s="757"/>
      <c r="G23" s="757"/>
      <c r="H23" s="757"/>
      <c r="I23" s="757"/>
      <c r="J23" s="757"/>
      <c r="K23" s="767"/>
      <c r="L23" s="757"/>
      <c r="M23" s="757"/>
      <c r="N23" s="757"/>
      <c r="O23" s="766"/>
      <c r="P23" s="753"/>
    </row>
    <row r="24" spans="1:16" ht="18">
      <c r="A24" s="470"/>
      <c r="B24" s="761" t="s">
        <v>1257</v>
      </c>
      <c r="C24" s="762"/>
      <c r="D24" s="757"/>
      <c r="E24" s="757"/>
      <c r="F24" s="757"/>
      <c r="G24" s="757"/>
      <c r="H24" s="757"/>
      <c r="I24" s="757"/>
      <c r="J24" s="757"/>
      <c r="K24" s="757"/>
      <c r="L24" s="757"/>
      <c r="M24" s="757"/>
      <c r="N24" s="757"/>
      <c r="O24" s="768"/>
      <c r="P24" s="753"/>
    </row>
    <row r="25" spans="1:16" ht="18">
      <c r="A25" s="470"/>
      <c r="B25" s="756" t="s">
        <v>1257</v>
      </c>
      <c r="C25" s="756"/>
      <c r="D25" s="757"/>
      <c r="E25" s="757"/>
      <c r="F25" s="757"/>
      <c r="G25" s="757"/>
      <c r="H25" s="757"/>
      <c r="I25" s="757"/>
      <c r="J25" s="757"/>
      <c r="K25" s="767"/>
      <c r="L25" s="757"/>
      <c r="M25" s="757"/>
      <c r="N25" s="757"/>
      <c r="O25" s="766"/>
      <c r="P25" s="753"/>
    </row>
    <row r="26" spans="1:16" ht="18">
      <c r="A26" s="470"/>
      <c r="B26" s="756"/>
      <c r="C26" s="756"/>
      <c r="D26" s="757"/>
      <c r="E26" s="757"/>
      <c r="F26" s="757"/>
      <c r="G26" s="757"/>
      <c r="H26" s="757"/>
      <c r="I26" s="757"/>
      <c r="J26" s="757"/>
      <c r="K26" s="767"/>
      <c r="L26" s="757"/>
      <c r="M26" s="757"/>
      <c r="N26" s="757"/>
      <c r="O26" s="766"/>
      <c r="P26" s="753"/>
    </row>
    <row r="27" spans="1:16" ht="18">
      <c r="A27" s="468" t="s">
        <v>1260</v>
      </c>
      <c r="B27" s="756"/>
      <c r="C27" s="756"/>
      <c r="D27" s="757"/>
      <c r="E27" s="757"/>
      <c r="F27" s="757"/>
      <c r="G27" s="757"/>
      <c r="H27" s="757"/>
      <c r="I27" s="757"/>
      <c r="J27" s="757"/>
      <c r="K27" s="757"/>
      <c r="L27" s="757"/>
      <c r="M27" s="757"/>
      <c r="N27" s="757"/>
      <c r="O27" s="766"/>
      <c r="P27" s="753"/>
    </row>
    <row r="28" spans="1:16" ht="18">
      <c r="A28" s="470"/>
      <c r="B28" s="761" t="s">
        <v>1261</v>
      </c>
      <c r="C28" s="756"/>
      <c r="D28" s="757"/>
      <c r="E28" s="757"/>
      <c r="F28" s="757"/>
      <c r="G28" s="757"/>
      <c r="H28" s="757"/>
      <c r="I28" s="757"/>
      <c r="J28" s="757"/>
      <c r="K28" s="757"/>
      <c r="L28" s="757"/>
      <c r="M28" s="757"/>
      <c r="N28" s="757"/>
      <c r="O28" s="766"/>
      <c r="P28" s="753"/>
    </row>
    <row r="29" spans="1:16" ht="36">
      <c r="A29" s="470"/>
      <c r="B29" s="756" t="s">
        <v>1261</v>
      </c>
      <c r="C29" s="756"/>
      <c r="D29" s="757"/>
      <c r="E29" s="757"/>
      <c r="F29" s="757"/>
      <c r="G29" s="769"/>
      <c r="H29" s="757"/>
      <c r="I29" s="757"/>
      <c r="J29" s="757"/>
      <c r="K29" s="767"/>
      <c r="L29" s="757"/>
      <c r="M29" s="757"/>
      <c r="N29" s="757"/>
      <c r="O29" s="766"/>
      <c r="P29" s="753"/>
    </row>
    <row r="30" spans="1:16" ht="18">
      <c r="A30" s="470"/>
      <c r="B30" s="756"/>
      <c r="C30" s="756"/>
      <c r="D30" s="757"/>
      <c r="E30" s="757"/>
      <c r="F30" s="757"/>
      <c r="G30" s="769"/>
      <c r="H30" s="757"/>
      <c r="I30" s="757"/>
      <c r="J30" s="757"/>
      <c r="K30" s="767"/>
      <c r="L30" s="757"/>
      <c r="M30" s="757"/>
      <c r="N30" s="757"/>
      <c r="O30" s="766"/>
      <c r="P30" s="753"/>
    </row>
    <row r="31" spans="1:16" ht="18">
      <c r="A31" s="731"/>
      <c r="B31" s="756"/>
      <c r="C31" s="756"/>
      <c r="D31" s="757"/>
      <c r="E31" s="757"/>
      <c r="F31" s="757"/>
      <c r="G31" s="757"/>
      <c r="H31" s="757"/>
      <c r="I31" s="757"/>
      <c r="J31" s="757"/>
      <c r="K31" s="757"/>
      <c r="L31" s="767"/>
      <c r="M31" s="757"/>
      <c r="N31" s="757"/>
      <c r="O31" s="770"/>
      <c r="P31" s="753"/>
    </row>
    <row r="32" spans="1:16" ht="18">
      <c r="A32" s="745" t="s">
        <v>1262</v>
      </c>
      <c r="B32" s="756"/>
      <c r="C32" s="756"/>
      <c r="D32" s="757"/>
      <c r="E32" s="757"/>
      <c r="F32" s="757"/>
      <c r="G32" s="757"/>
      <c r="H32" s="757"/>
      <c r="I32" s="757"/>
      <c r="J32" s="757"/>
      <c r="K32" s="757"/>
      <c r="L32" s="757"/>
      <c r="M32" s="757"/>
      <c r="N32" s="757"/>
      <c r="O32" s="766"/>
      <c r="P32" s="753"/>
    </row>
    <row r="33" spans="1:16" ht="18">
      <c r="A33" s="470"/>
      <c r="B33" s="761" t="s">
        <v>1263</v>
      </c>
      <c r="C33" s="762"/>
      <c r="D33" s="757"/>
      <c r="E33" s="757"/>
      <c r="F33" s="757"/>
      <c r="G33" s="757"/>
      <c r="H33" s="757"/>
      <c r="I33" s="757"/>
      <c r="J33" s="757"/>
      <c r="K33" s="757"/>
      <c r="L33" s="757"/>
      <c r="M33" s="757"/>
      <c r="N33" s="757"/>
      <c r="O33" s="768"/>
      <c r="P33" s="753"/>
    </row>
    <row r="34" spans="1:16" ht="36">
      <c r="A34" s="470"/>
      <c r="B34" s="756" t="s">
        <v>1263</v>
      </c>
      <c r="C34" s="756"/>
      <c r="D34" s="757"/>
      <c r="E34" s="757"/>
      <c r="F34" s="757"/>
      <c r="G34" s="757"/>
      <c r="H34" s="757"/>
      <c r="I34" s="757"/>
      <c r="J34" s="757"/>
      <c r="K34" s="757"/>
      <c r="L34" s="757"/>
      <c r="M34" s="757"/>
      <c r="N34" s="757"/>
      <c r="O34" s="766"/>
      <c r="P34" s="753"/>
    </row>
    <row r="35" spans="1:16" ht="18">
      <c r="A35" s="470"/>
      <c r="B35" s="756"/>
      <c r="C35" s="756"/>
      <c r="D35" s="757"/>
      <c r="E35" s="757"/>
      <c r="F35" s="757"/>
      <c r="G35" s="757"/>
      <c r="H35" s="757"/>
      <c r="I35" s="757"/>
      <c r="J35" s="757"/>
      <c r="K35" s="757"/>
      <c r="L35" s="757"/>
      <c r="M35" s="757"/>
      <c r="N35" s="757"/>
      <c r="O35" s="766"/>
      <c r="P35" s="753"/>
    </row>
    <row r="36" spans="1:16" ht="18">
      <c r="A36" s="470"/>
      <c r="B36" s="761"/>
      <c r="C36" s="762"/>
      <c r="D36" s="757"/>
      <c r="E36" s="757"/>
      <c r="F36" s="757"/>
      <c r="G36" s="757"/>
      <c r="H36" s="757"/>
      <c r="I36" s="757"/>
      <c r="J36" s="757"/>
      <c r="K36" s="757"/>
      <c r="L36" s="757"/>
      <c r="M36" s="757"/>
      <c r="N36" s="757"/>
      <c r="O36" s="768"/>
      <c r="P36" s="753"/>
    </row>
    <row r="37" spans="1:16" ht="18">
      <c r="A37" s="470"/>
      <c r="B37" s="756"/>
      <c r="C37" s="756"/>
      <c r="D37" s="757"/>
      <c r="E37" s="757"/>
      <c r="F37" s="757"/>
      <c r="G37" s="757"/>
      <c r="H37" s="757"/>
      <c r="I37" s="757"/>
      <c r="J37" s="757"/>
      <c r="K37" s="757"/>
      <c r="L37" s="767"/>
      <c r="M37" s="757"/>
      <c r="N37" s="757"/>
      <c r="O37" s="766"/>
      <c r="P37" s="753"/>
    </row>
    <row r="38" spans="1:16" ht="18">
      <c r="A38" s="468"/>
      <c r="B38" s="756"/>
      <c r="C38" s="756"/>
      <c r="D38" s="757"/>
      <c r="E38" s="757"/>
      <c r="F38" s="757"/>
      <c r="G38" s="757"/>
      <c r="H38" s="757"/>
      <c r="I38" s="757"/>
      <c r="J38" s="757"/>
      <c r="K38" s="757"/>
      <c r="L38" s="757"/>
      <c r="M38" s="757"/>
      <c r="N38" s="757"/>
      <c r="O38" s="766"/>
      <c r="P38" s="753"/>
    </row>
    <row r="39" spans="1:16" ht="18">
      <c r="A39" s="470"/>
      <c r="B39" s="761"/>
      <c r="C39" s="762"/>
      <c r="D39" s="757"/>
      <c r="E39" s="757"/>
      <c r="F39" s="757"/>
      <c r="G39" s="757"/>
      <c r="H39" s="757"/>
      <c r="I39" s="757"/>
      <c r="J39" s="757"/>
      <c r="K39" s="757"/>
      <c r="L39" s="757"/>
      <c r="M39" s="757"/>
      <c r="N39" s="757"/>
      <c r="O39" s="768"/>
      <c r="P39" s="753"/>
    </row>
    <row r="40" spans="1:16" ht="18">
      <c r="A40" s="470"/>
      <c r="B40" s="756"/>
      <c r="C40" s="771"/>
      <c r="D40" s="772"/>
      <c r="E40" s="772"/>
      <c r="F40" s="772"/>
      <c r="G40" s="772"/>
      <c r="H40" s="772"/>
      <c r="I40" s="772"/>
      <c r="J40" s="767"/>
      <c r="K40" s="772"/>
      <c r="L40" s="772"/>
      <c r="M40" s="772"/>
      <c r="N40" s="772"/>
      <c r="O40" s="773"/>
      <c r="P40" s="753"/>
    </row>
    <row r="41" spans="1:16" ht="18">
      <c r="A41" s="470"/>
      <c r="B41" s="756"/>
      <c r="C41" s="756"/>
      <c r="D41" s="757"/>
      <c r="E41" s="757"/>
      <c r="F41" s="757"/>
      <c r="G41" s="757"/>
      <c r="H41" s="757"/>
      <c r="I41" s="757"/>
      <c r="J41" s="757"/>
      <c r="K41" s="767"/>
      <c r="L41" s="757"/>
      <c r="M41" s="757"/>
      <c r="N41" s="757"/>
      <c r="O41" s="766"/>
      <c r="P41" s="753"/>
    </row>
    <row r="42" spans="1:16">
      <c r="P42" s="786"/>
    </row>
  </sheetData>
  <autoFilter ref="A11:O41"/>
  <mergeCells count="15">
    <mergeCell ref="P10:P11"/>
    <mergeCell ref="A9:A11"/>
    <mergeCell ref="B9:B11"/>
    <mergeCell ref="C9:C11"/>
    <mergeCell ref="D9:D11"/>
    <mergeCell ref="E9:H9"/>
    <mergeCell ref="J9:L9"/>
    <mergeCell ref="M9:N10"/>
    <mergeCell ref="O9:O11"/>
    <mergeCell ref="E10:F10"/>
    <mergeCell ref="G10:H10"/>
    <mergeCell ref="J10:J11"/>
    <mergeCell ref="K10:K11"/>
    <mergeCell ref="L10:L11"/>
    <mergeCell ref="I9:I10"/>
  </mergeCells>
  <pageMargins left="0.39370078740157483" right="0.31496062992125984" top="0.39370078740157483" bottom="0.59055118110236227" header="0.31496062992125984" footer="0.31496062992125984"/>
  <pageSetup paperSize="9" scale="83" orientation="landscape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120" zoomScaleNormal="120" workbookViewId="0"/>
  </sheetViews>
  <sheetFormatPr defaultRowHeight="14.4"/>
  <cols>
    <col min="1" max="2" width="25.6640625" customWidth="1"/>
    <col min="3" max="3" width="20.6640625" customWidth="1"/>
    <col min="4" max="4" width="10.6640625" customWidth="1"/>
    <col min="5" max="8" width="6.6640625" customWidth="1"/>
    <col min="9" max="9" width="10.6640625" customWidth="1"/>
    <col min="10" max="14" width="6.6640625" customWidth="1"/>
    <col min="15" max="15" width="11.6640625" customWidth="1"/>
  </cols>
  <sheetData>
    <row r="1" spans="1:15" ht="25.8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5.8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5.8">
      <c r="A4" s="202" t="s">
        <v>106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5.8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1038</v>
      </c>
      <c r="B6" s="1"/>
      <c r="C6" s="1"/>
      <c r="J6" s="176"/>
      <c r="K6" s="176"/>
      <c r="L6" s="176"/>
      <c r="M6" s="176"/>
      <c r="N6" s="176"/>
    </row>
    <row r="7" spans="1:15" ht="21" hidden="1">
      <c r="A7" s="3" t="s">
        <v>1039</v>
      </c>
      <c r="B7" s="1"/>
      <c r="C7" s="1"/>
      <c r="J7" s="176"/>
      <c r="K7" s="176"/>
      <c r="L7" s="176"/>
      <c r="M7" s="176"/>
      <c r="N7" s="176"/>
    </row>
    <row r="8" spans="1:15" ht="18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40.5" customHeight="1">
      <c r="A9" s="862" t="s">
        <v>127</v>
      </c>
      <c r="B9" s="862" t="s">
        <v>337</v>
      </c>
      <c r="C9" s="862" t="s">
        <v>340</v>
      </c>
      <c r="D9" s="880" t="s">
        <v>1129</v>
      </c>
      <c r="E9" s="921" t="s">
        <v>1234</v>
      </c>
      <c r="F9" s="922"/>
      <c r="G9" s="922"/>
      <c r="H9" s="923"/>
      <c r="I9" s="880" t="s">
        <v>853</v>
      </c>
      <c r="J9" s="916" t="s">
        <v>1233</v>
      </c>
      <c r="K9" s="917"/>
      <c r="L9" s="918"/>
      <c r="M9" s="944" t="s">
        <v>1235</v>
      </c>
      <c r="N9" s="945"/>
      <c r="O9" s="862" t="s">
        <v>386</v>
      </c>
    </row>
    <row r="10" spans="1:15" ht="18.75" customHeight="1">
      <c r="A10" s="871"/>
      <c r="B10" s="871"/>
      <c r="C10" s="871"/>
      <c r="D10" s="881"/>
      <c r="E10" s="921" t="s">
        <v>341</v>
      </c>
      <c r="F10" s="923"/>
      <c r="G10" s="921" t="s">
        <v>342</v>
      </c>
      <c r="H10" s="923"/>
      <c r="I10" s="881"/>
      <c r="J10" s="919" t="s">
        <v>849</v>
      </c>
      <c r="K10" s="919" t="s">
        <v>1036</v>
      </c>
      <c r="L10" s="919" t="s">
        <v>1037</v>
      </c>
      <c r="M10" s="946"/>
      <c r="N10" s="947"/>
      <c r="O10" s="871"/>
    </row>
    <row r="11" spans="1:15" ht="33" customHeight="1">
      <c r="A11" s="863"/>
      <c r="B11" s="863"/>
      <c r="C11" s="863"/>
      <c r="D11" s="911"/>
      <c r="E11" s="643" t="s">
        <v>121</v>
      </c>
      <c r="F11" s="643" t="s">
        <v>122</v>
      </c>
      <c r="G11" s="643" t="s">
        <v>121</v>
      </c>
      <c r="H11" s="643" t="s">
        <v>122</v>
      </c>
      <c r="I11" s="911"/>
      <c r="J11" s="920"/>
      <c r="K11" s="920"/>
      <c r="L11" s="920"/>
      <c r="M11" s="647" t="s">
        <v>121</v>
      </c>
      <c r="N11" s="642" t="s">
        <v>122</v>
      </c>
      <c r="O11" s="863"/>
    </row>
    <row r="12" spans="1:15" ht="18">
      <c r="A12" s="341" t="s">
        <v>49</v>
      </c>
      <c r="B12" s="644"/>
      <c r="C12" s="644"/>
      <c r="D12" s="342"/>
      <c r="E12" s="342"/>
      <c r="F12" s="342"/>
      <c r="G12" s="342"/>
      <c r="H12" s="342"/>
      <c r="I12" s="723"/>
      <c r="J12" s="178"/>
      <c r="K12" s="178"/>
      <c r="L12" s="178"/>
      <c r="M12" s="178"/>
      <c r="N12" s="178"/>
      <c r="O12" s="644"/>
    </row>
    <row r="13" spans="1:15" ht="18">
      <c r="A13" s="859" t="s">
        <v>773</v>
      </c>
      <c r="B13" s="158" t="s">
        <v>353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19.25" customHeight="1">
      <c r="A14" s="866"/>
      <c r="B14" s="640" t="s">
        <v>202</v>
      </c>
      <c r="C14" s="640" t="s">
        <v>596</v>
      </c>
      <c r="D14" s="641" t="s">
        <v>598</v>
      </c>
      <c r="E14" s="673"/>
      <c r="F14" s="673"/>
      <c r="G14" s="673">
        <v>5000</v>
      </c>
      <c r="H14" s="673">
        <v>5000</v>
      </c>
      <c r="I14" s="673"/>
      <c r="J14" s="641"/>
      <c r="K14" s="641"/>
      <c r="L14" s="542"/>
      <c r="M14" s="641"/>
      <c r="N14" s="641"/>
      <c r="O14" s="248" t="s">
        <v>137</v>
      </c>
    </row>
  </sheetData>
  <mergeCells count="15">
    <mergeCell ref="A13:A14"/>
    <mergeCell ref="E9:H9"/>
    <mergeCell ref="O9:O11"/>
    <mergeCell ref="J10:J11"/>
    <mergeCell ref="K10:K11"/>
    <mergeCell ref="L10:L11"/>
    <mergeCell ref="J9:L9"/>
    <mergeCell ref="M9:N10"/>
    <mergeCell ref="D9:D11"/>
    <mergeCell ref="A9:A11"/>
    <mergeCell ref="B9:B11"/>
    <mergeCell ref="C9:C11"/>
    <mergeCell ref="I9:I11"/>
    <mergeCell ref="E10:F10"/>
    <mergeCell ref="G10:H10"/>
  </mergeCells>
  <pageMargins left="0.39370078740157483" right="0.31496062992125984" top="0.39370078740157483" bottom="0.59055118110236227" header="0.31496062992125984" footer="0.31496062992125984"/>
  <pageSetup paperSize="9" scale="83" firstPageNumber="6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view="pageBreakPreview" zoomScale="90" zoomScaleNormal="110" zoomScaleSheetLayoutView="90" workbookViewId="0">
      <pane ySplit="4" topLeftCell="A110" activePane="bottomLeft" state="frozen"/>
      <selection pane="bottomLeft" activeCell="G118" sqref="G118"/>
    </sheetView>
  </sheetViews>
  <sheetFormatPr defaultColWidth="9.109375" defaultRowHeight="18"/>
  <cols>
    <col min="1" max="1" width="27.6640625" style="1" customWidth="1"/>
    <col min="2" max="2" width="25.109375" style="1" customWidth="1"/>
    <col min="3" max="3" width="16.6640625" style="1" customWidth="1"/>
    <col min="4" max="4" width="29.109375" style="1" customWidth="1"/>
    <col min="5" max="6" width="9.6640625" style="1" customWidth="1"/>
    <col min="7" max="7" width="27.6640625" style="1" customWidth="1"/>
    <col min="8" max="9" width="9.6640625" style="1" customWidth="1"/>
    <col min="10" max="10" width="14" style="1" customWidth="1"/>
    <col min="11" max="16384" width="9.109375" style="1"/>
  </cols>
  <sheetData>
    <row r="1" spans="1:10">
      <c r="A1" s="2" t="s">
        <v>125</v>
      </c>
      <c r="B1" s="2"/>
    </row>
    <row r="3" spans="1:10">
      <c r="A3" s="862" t="s">
        <v>127</v>
      </c>
      <c r="B3" s="84" t="s">
        <v>128</v>
      </c>
      <c r="C3" s="60" t="s">
        <v>123</v>
      </c>
      <c r="D3" s="60" t="s">
        <v>119</v>
      </c>
      <c r="E3" s="861" t="s">
        <v>124</v>
      </c>
      <c r="F3" s="861"/>
      <c r="G3" s="60" t="s">
        <v>1</v>
      </c>
      <c r="H3" s="861" t="s">
        <v>120</v>
      </c>
      <c r="I3" s="861"/>
      <c r="J3" s="60" t="s">
        <v>0</v>
      </c>
    </row>
    <row r="4" spans="1:10">
      <c r="A4" s="863"/>
      <c r="B4" s="85"/>
      <c r="C4" s="61"/>
      <c r="D4" s="61"/>
      <c r="E4" s="61" t="s">
        <v>121</v>
      </c>
      <c r="F4" s="61" t="s">
        <v>122</v>
      </c>
      <c r="G4" s="61"/>
      <c r="H4" s="61" t="s">
        <v>121</v>
      </c>
      <c r="I4" s="61" t="s">
        <v>122</v>
      </c>
      <c r="J4" s="61"/>
    </row>
    <row r="5" spans="1:10" hidden="1">
      <c r="A5" s="42" t="s">
        <v>20</v>
      </c>
      <c r="B5" s="42"/>
      <c r="C5" s="54"/>
      <c r="D5" s="54"/>
      <c r="E5" s="54"/>
      <c r="F5" s="54"/>
      <c r="G5" s="54"/>
      <c r="H5" s="54"/>
      <c r="I5" s="54"/>
      <c r="J5" s="54"/>
    </row>
    <row r="6" spans="1:10" hidden="1">
      <c r="A6" s="43" t="s">
        <v>21</v>
      </c>
      <c r="B6" s="43"/>
      <c r="C6" s="55"/>
      <c r="D6" s="55"/>
      <c r="E6" s="55"/>
      <c r="F6" s="55"/>
      <c r="G6" s="55"/>
      <c r="H6" s="55"/>
      <c r="I6" s="55"/>
      <c r="J6" s="55"/>
    </row>
    <row r="7" spans="1:10" ht="126" hidden="1">
      <c r="A7" s="859" t="s">
        <v>22</v>
      </c>
      <c r="B7" s="82" t="s">
        <v>168</v>
      </c>
      <c r="C7" s="82"/>
      <c r="D7" s="86" t="s">
        <v>126</v>
      </c>
      <c r="E7" s="82"/>
      <c r="F7" s="82"/>
      <c r="G7" s="82"/>
      <c r="H7" s="82"/>
      <c r="I7" s="82"/>
      <c r="J7" s="82" t="s">
        <v>129</v>
      </c>
    </row>
    <row r="8" spans="1:10" ht="36" hidden="1">
      <c r="A8" s="860"/>
      <c r="B8" s="82"/>
      <c r="C8" s="82"/>
      <c r="D8" s="81" t="s">
        <v>169</v>
      </c>
      <c r="E8" s="81"/>
      <c r="F8" s="81"/>
      <c r="G8" s="81"/>
      <c r="H8" s="81"/>
      <c r="I8" s="81"/>
      <c r="J8" s="81" t="s">
        <v>145</v>
      </c>
    </row>
    <row r="9" spans="1:10" ht="162" hidden="1">
      <c r="A9" s="44" t="s">
        <v>23</v>
      </c>
      <c r="B9" s="62"/>
      <c r="C9" s="82"/>
      <c r="D9" s="47" t="s">
        <v>130</v>
      </c>
      <c r="E9" s="47" t="s">
        <v>130</v>
      </c>
      <c r="F9" s="47" t="s">
        <v>130</v>
      </c>
      <c r="G9" s="47" t="s">
        <v>130</v>
      </c>
      <c r="H9" s="47" t="s">
        <v>130</v>
      </c>
      <c r="I9" s="47" t="s">
        <v>130</v>
      </c>
      <c r="J9" s="47" t="s">
        <v>130</v>
      </c>
    </row>
    <row r="10" spans="1:10" ht="72" hidden="1">
      <c r="A10" s="44" t="s">
        <v>24</v>
      </c>
      <c r="B10" s="62"/>
      <c r="C10" s="82"/>
      <c r="D10" s="47" t="s">
        <v>130</v>
      </c>
      <c r="E10" s="47" t="s">
        <v>130</v>
      </c>
      <c r="F10" s="47" t="s">
        <v>130</v>
      </c>
      <c r="G10" s="47" t="s">
        <v>130</v>
      </c>
      <c r="H10" s="47" t="s">
        <v>130</v>
      </c>
      <c r="I10" s="47" t="s">
        <v>130</v>
      </c>
      <c r="J10" s="47" t="s">
        <v>130</v>
      </c>
    </row>
    <row r="11" spans="1:10" ht="90" hidden="1">
      <c r="A11" s="45" t="s">
        <v>25</v>
      </c>
      <c r="B11" s="63"/>
      <c r="C11" s="83"/>
      <c r="D11" s="71" t="s">
        <v>131</v>
      </c>
      <c r="E11" s="48"/>
      <c r="F11" s="48"/>
      <c r="G11" s="48"/>
      <c r="H11" s="48"/>
      <c r="I11" s="48"/>
      <c r="J11" s="48" t="s">
        <v>129</v>
      </c>
    </row>
    <row r="12" spans="1:10" hidden="1">
      <c r="A12" s="43" t="s">
        <v>101</v>
      </c>
      <c r="B12" s="43"/>
      <c r="C12" s="82"/>
      <c r="D12" s="82"/>
      <c r="E12" s="82"/>
      <c r="F12" s="82"/>
      <c r="G12" s="82"/>
      <c r="H12" s="82"/>
      <c r="I12" s="82"/>
      <c r="J12" s="82"/>
    </row>
    <row r="13" spans="1:10" ht="36" hidden="1">
      <c r="A13" s="81" t="s">
        <v>26</v>
      </c>
      <c r="B13" s="858" t="s">
        <v>170</v>
      </c>
      <c r="C13" s="82"/>
      <c r="D13" s="81" t="s">
        <v>130</v>
      </c>
      <c r="E13" s="81" t="s">
        <v>130</v>
      </c>
      <c r="F13" s="81" t="s">
        <v>130</v>
      </c>
      <c r="G13" s="81" t="s">
        <v>130</v>
      </c>
      <c r="H13" s="81" t="s">
        <v>130</v>
      </c>
      <c r="I13" s="81" t="s">
        <v>130</v>
      </c>
      <c r="J13" s="81" t="s">
        <v>130</v>
      </c>
    </row>
    <row r="14" spans="1:10" ht="72" hidden="1">
      <c r="A14" s="47" t="s">
        <v>27</v>
      </c>
      <c r="B14" s="858"/>
      <c r="C14" s="82"/>
      <c r="D14" s="70" t="s">
        <v>171</v>
      </c>
      <c r="E14" s="47"/>
      <c r="F14" s="47"/>
      <c r="G14" s="47"/>
      <c r="H14" s="47"/>
      <c r="I14" s="47"/>
      <c r="J14" s="47" t="s">
        <v>143</v>
      </c>
    </row>
    <row r="15" spans="1:10" ht="36" hidden="1">
      <c r="A15" s="47" t="s">
        <v>28</v>
      </c>
      <c r="B15" s="82"/>
      <c r="C15" s="82"/>
      <c r="D15" s="81" t="s">
        <v>130</v>
      </c>
      <c r="E15" s="81" t="s">
        <v>130</v>
      </c>
      <c r="F15" s="81" t="s">
        <v>130</v>
      </c>
      <c r="G15" s="81" t="s">
        <v>130</v>
      </c>
      <c r="H15" s="81" t="s">
        <v>130</v>
      </c>
      <c r="I15" s="81" t="s">
        <v>130</v>
      </c>
      <c r="J15" s="81" t="s">
        <v>130</v>
      </c>
    </row>
    <row r="16" spans="1:10" ht="90" hidden="1">
      <c r="A16" s="48" t="s">
        <v>29</v>
      </c>
      <c r="B16" s="83"/>
      <c r="C16" s="83"/>
      <c r="D16" s="69" t="s">
        <v>132</v>
      </c>
      <c r="E16" s="48"/>
      <c r="F16" s="48"/>
      <c r="G16" s="48"/>
      <c r="H16" s="48"/>
      <c r="I16" s="48"/>
      <c r="J16" s="48" t="s">
        <v>133</v>
      </c>
    </row>
    <row r="17" spans="1:10" hidden="1">
      <c r="A17" s="43" t="s">
        <v>30</v>
      </c>
      <c r="B17" s="43"/>
      <c r="C17" s="82"/>
      <c r="D17" s="82"/>
      <c r="E17" s="82"/>
      <c r="F17" s="82"/>
      <c r="G17" s="82"/>
      <c r="H17" s="82"/>
      <c r="I17" s="82"/>
      <c r="J17" s="82"/>
    </row>
    <row r="18" spans="1:10" ht="37.5" hidden="1" customHeight="1">
      <c r="A18" s="81" t="s">
        <v>31</v>
      </c>
      <c r="B18" s="858" t="s">
        <v>172</v>
      </c>
      <c r="C18" s="82"/>
      <c r="D18" s="81" t="s">
        <v>130</v>
      </c>
      <c r="E18" s="81" t="s">
        <v>130</v>
      </c>
      <c r="F18" s="81" t="s">
        <v>130</v>
      </c>
      <c r="G18" s="81" t="s">
        <v>130</v>
      </c>
      <c r="H18" s="81" t="s">
        <v>130</v>
      </c>
      <c r="I18" s="81" t="s">
        <v>130</v>
      </c>
      <c r="J18" s="81" t="s">
        <v>130</v>
      </c>
    </row>
    <row r="19" spans="1:10" ht="90" hidden="1">
      <c r="A19" s="47" t="s">
        <v>32</v>
      </c>
      <c r="B19" s="858"/>
      <c r="C19" s="82"/>
      <c r="D19" s="81" t="s">
        <v>130</v>
      </c>
      <c r="E19" s="81" t="s">
        <v>130</v>
      </c>
      <c r="F19" s="81" t="s">
        <v>130</v>
      </c>
      <c r="G19" s="81" t="s">
        <v>130</v>
      </c>
      <c r="H19" s="81" t="s">
        <v>130</v>
      </c>
      <c r="I19" s="81" t="s">
        <v>130</v>
      </c>
      <c r="J19" s="81" t="s">
        <v>130</v>
      </c>
    </row>
    <row r="20" spans="1:10" ht="90" hidden="1">
      <c r="A20" s="47" t="s">
        <v>33</v>
      </c>
      <c r="B20" s="865"/>
      <c r="C20" s="81"/>
      <c r="D20" s="81" t="s">
        <v>130</v>
      </c>
      <c r="E20" s="81" t="s">
        <v>130</v>
      </c>
      <c r="F20" s="81" t="s">
        <v>130</v>
      </c>
      <c r="G20" s="81" t="s">
        <v>130</v>
      </c>
      <c r="H20" s="81" t="s">
        <v>130</v>
      </c>
      <c r="I20" s="81" t="s">
        <v>130</v>
      </c>
      <c r="J20" s="81" t="s">
        <v>130</v>
      </c>
    </row>
    <row r="21" spans="1:10" ht="190.5" hidden="1" customHeight="1">
      <c r="A21" s="864" t="s">
        <v>34</v>
      </c>
      <c r="B21" s="80"/>
      <c r="C21" s="80"/>
      <c r="D21" s="47" t="s">
        <v>134</v>
      </c>
      <c r="E21" s="47"/>
      <c r="F21" s="47"/>
      <c r="G21" s="47"/>
      <c r="H21" s="47"/>
      <c r="I21" s="47"/>
      <c r="J21" s="47" t="s">
        <v>133</v>
      </c>
    </row>
    <row r="22" spans="1:10" ht="304.5" hidden="1" customHeight="1">
      <c r="A22" s="860"/>
      <c r="B22" s="82"/>
      <c r="C22" s="82"/>
      <c r="D22" s="82" t="s">
        <v>135</v>
      </c>
      <c r="E22" s="82"/>
      <c r="F22" s="82"/>
      <c r="G22" s="82"/>
      <c r="H22" s="82"/>
      <c r="I22" s="82"/>
      <c r="J22" s="82" t="s">
        <v>129</v>
      </c>
    </row>
    <row r="23" spans="1:10" ht="54" hidden="1">
      <c r="A23" s="48" t="s">
        <v>35</v>
      </c>
      <c r="B23" s="83"/>
      <c r="C23" s="83"/>
      <c r="D23" s="48" t="s">
        <v>136</v>
      </c>
      <c r="E23" s="48"/>
      <c r="F23" s="48"/>
      <c r="G23" s="48"/>
      <c r="H23" s="48"/>
      <c r="I23" s="48"/>
      <c r="J23" s="48" t="s">
        <v>137</v>
      </c>
    </row>
    <row r="24" spans="1:10" hidden="1">
      <c r="A24" s="56" t="s">
        <v>36</v>
      </c>
      <c r="B24" s="56"/>
      <c r="C24" s="82"/>
      <c r="D24" s="82"/>
      <c r="E24" s="82"/>
      <c r="F24" s="82"/>
      <c r="G24" s="82"/>
      <c r="H24" s="82"/>
      <c r="I24" s="82"/>
      <c r="J24" s="82"/>
    </row>
    <row r="25" spans="1:10" ht="180" hidden="1">
      <c r="A25" s="81" t="s">
        <v>105</v>
      </c>
      <c r="B25" s="87" t="s">
        <v>138</v>
      </c>
      <c r="C25" s="81"/>
      <c r="D25" s="81" t="s">
        <v>140</v>
      </c>
      <c r="E25" s="81"/>
      <c r="F25" s="81"/>
      <c r="G25" s="81"/>
      <c r="H25" s="81"/>
      <c r="I25" s="81"/>
      <c r="J25" s="81" t="s">
        <v>129</v>
      </c>
    </row>
    <row r="26" spans="1:10" ht="180" hidden="1">
      <c r="A26" s="47" t="s">
        <v>103</v>
      </c>
      <c r="B26" s="80"/>
      <c r="C26" s="80"/>
      <c r="D26" s="81" t="s">
        <v>130</v>
      </c>
      <c r="E26" s="81" t="s">
        <v>130</v>
      </c>
      <c r="F26" s="81" t="s">
        <v>130</v>
      </c>
      <c r="G26" s="81" t="s">
        <v>130</v>
      </c>
      <c r="H26" s="81" t="s">
        <v>130</v>
      </c>
      <c r="I26" s="81" t="s">
        <v>130</v>
      </c>
      <c r="J26" s="81" t="s">
        <v>130</v>
      </c>
    </row>
    <row r="27" spans="1:10" ht="54" hidden="1">
      <c r="A27" s="49" t="s">
        <v>102</v>
      </c>
      <c r="B27" s="88"/>
      <c r="C27" s="81"/>
      <c r="D27" s="70" t="s">
        <v>141</v>
      </c>
      <c r="E27" s="47"/>
      <c r="F27" s="47"/>
      <c r="G27" s="47"/>
      <c r="H27" s="47"/>
      <c r="I27" s="47"/>
      <c r="J27" s="47" t="s">
        <v>139</v>
      </c>
    </row>
    <row r="28" spans="1:10" ht="90" hidden="1">
      <c r="A28" s="83" t="s">
        <v>104</v>
      </c>
      <c r="B28" s="83"/>
      <c r="C28" s="83"/>
      <c r="D28" s="48" t="s">
        <v>130</v>
      </c>
      <c r="E28" s="48" t="s">
        <v>130</v>
      </c>
      <c r="F28" s="48" t="s">
        <v>130</v>
      </c>
      <c r="G28" s="48" t="s">
        <v>130</v>
      </c>
      <c r="H28" s="48" t="s">
        <v>130</v>
      </c>
      <c r="I28" s="48" t="s">
        <v>130</v>
      </c>
      <c r="J28" s="48" t="s">
        <v>130</v>
      </c>
    </row>
    <row r="29" spans="1:10" hidden="1">
      <c r="A29" s="43" t="s">
        <v>37</v>
      </c>
      <c r="B29" s="43"/>
      <c r="C29" s="82"/>
      <c r="D29" s="82"/>
      <c r="E29" s="82"/>
      <c r="F29" s="82"/>
      <c r="G29" s="82"/>
      <c r="H29" s="82"/>
      <c r="I29" s="82"/>
      <c r="J29" s="82"/>
    </row>
    <row r="30" spans="1:10" ht="108" hidden="1">
      <c r="A30" s="859" t="s">
        <v>38</v>
      </c>
      <c r="B30" s="86" t="s">
        <v>173</v>
      </c>
      <c r="C30" s="82"/>
      <c r="D30" s="87" t="s">
        <v>142</v>
      </c>
      <c r="E30" s="81"/>
      <c r="F30" s="81"/>
      <c r="G30" s="81"/>
      <c r="H30" s="81"/>
      <c r="I30" s="81"/>
      <c r="J30" s="81" t="s">
        <v>143</v>
      </c>
    </row>
    <row r="31" spans="1:10" ht="36" hidden="1">
      <c r="A31" s="860"/>
      <c r="B31" s="82"/>
      <c r="C31" s="82"/>
      <c r="D31" s="81" t="s">
        <v>144</v>
      </c>
      <c r="E31" s="81"/>
      <c r="F31" s="81"/>
      <c r="G31" s="81"/>
      <c r="H31" s="81"/>
      <c r="I31" s="81"/>
      <c r="J31" s="81" t="s">
        <v>145</v>
      </c>
    </row>
    <row r="32" spans="1:10" ht="36" hidden="1">
      <c r="A32" s="48" t="s">
        <v>39</v>
      </c>
      <c r="B32" s="83"/>
      <c r="C32" s="83"/>
      <c r="D32" s="48" t="s">
        <v>130</v>
      </c>
      <c r="E32" s="48" t="s">
        <v>130</v>
      </c>
      <c r="F32" s="48" t="s">
        <v>130</v>
      </c>
      <c r="G32" s="48" t="s">
        <v>130</v>
      </c>
      <c r="H32" s="48" t="s">
        <v>130</v>
      </c>
      <c r="I32" s="48" t="s">
        <v>130</v>
      </c>
      <c r="J32" s="48" t="s">
        <v>130</v>
      </c>
    </row>
    <row r="33" spans="1:10" hidden="1">
      <c r="A33" s="57" t="s">
        <v>106</v>
      </c>
      <c r="B33" s="55"/>
      <c r="C33" s="82"/>
      <c r="D33" s="82"/>
      <c r="E33" s="82"/>
      <c r="F33" s="82"/>
      <c r="G33" s="82"/>
      <c r="H33" s="82"/>
      <c r="I33" s="82"/>
      <c r="J33" s="82"/>
    </row>
    <row r="34" spans="1:10" hidden="1">
      <c r="A34" s="43" t="s">
        <v>40</v>
      </c>
      <c r="B34" s="43"/>
      <c r="C34" s="82"/>
      <c r="D34" s="82"/>
      <c r="E34" s="82"/>
      <c r="F34" s="82"/>
      <c r="G34" s="82"/>
      <c r="H34" s="82"/>
      <c r="I34" s="82"/>
      <c r="J34" s="82"/>
    </row>
    <row r="35" spans="1:10" ht="144" hidden="1">
      <c r="A35" s="81" t="s">
        <v>41</v>
      </c>
      <c r="B35" s="81"/>
      <c r="C35" s="81"/>
      <c r="D35" s="81" t="s">
        <v>130</v>
      </c>
      <c r="E35" s="81" t="s">
        <v>130</v>
      </c>
      <c r="F35" s="81" t="s">
        <v>130</v>
      </c>
      <c r="G35" s="81" t="s">
        <v>130</v>
      </c>
      <c r="H35" s="81" t="s">
        <v>130</v>
      </c>
      <c r="I35" s="81" t="s">
        <v>130</v>
      </c>
      <c r="J35" s="81" t="s">
        <v>130</v>
      </c>
    </row>
    <row r="36" spans="1:10" ht="126" hidden="1">
      <c r="A36" s="81" t="s">
        <v>114</v>
      </c>
      <c r="B36" s="82"/>
      <c r="C36" s="82"/>
      <c r="D36" s="81" t="s">
        <v>130</v>
      </c>
      <c r="E36" s="81" t="s">
        <v>130</v>
      </c>
      <c r="F36" s="81" t="s">
        <v>130</v>
      </c>
      <c r="G36" s="81" t="s">
        <v>130</v>
      </c>
      <c r="H36" s="81" t="s">
        <v>130</v>
      </c>
      <c r="I36" s="81" t="s">
        <v>130</v>
      </c>
      <c r="J36" s="81" t="s">
        <v>130</v>
      </c>
    </row>
    <row r="37" spans="1:10" ht="90" hidden="1">
      <c r="A37" s="47" t="s">
        <v>42</v>
      </c>
      <c r="B37" s="82"/>
      <c r="C37" s="82"/>
      <c r="D37" s="81" t="s">
        <v>130</v>
      </c>
      <c r="E37" s="81" t="s">
        <v>130</v>
      </c>
      <c r="F37" s="81" t="s">
        <v>130</v>
      </c>
      <c r="G37" s="81" t="s">
        <v>130</v>
      </c>
      <c r="H37" s="81" t="s">
        <v>130</v>
      </c>
      <c r="I37" s="81" t="s">
        <v>130</v>
      </c>
      <c r="J37" s="81" t="s">
        <v>130</v>
      </c>
    </row>
    <row r="38" spans="1:10" ht="54" hidden="1">
      <c r="A38" s="47" t="s">
        <v>43</v>
      </c>
      <c r="B38" s="82"/>
      <c r="C38" s="81"/>
      <c r="D38" s="81" t="s">
        <v>130</v>
      </c>
      <c r="E38" s="81" t="s">
        <v>130</v>
      </c>
      <c r="F38" s="81" t="s">
        <v>130</v>
      </c>
      <c r="G38" s="81" t="s">
        <v>130</v>
      </c>
      <c r="H38" s="81" t="s">
        <v>130</v>
      </c>
      <c r="I38" s="81" t="s">
        <v>130</v>
      </c>
      <c r="J38" s="81" t="s">
        <v>130</v>
      </c>
    </row>
    <row r="39" spans="1:10" ht="54" hidden="1">
      <c r="A39" s="47" t="s">
        <v>44</v>
      </c>
      <c r="B39" s="82"/>
      <c r="C39" s="80"/>
      <c r="D39" s="81" t="s">
        <v>130</v>
      </c>
      <c r="E39" s="81" t="s">
        <v>130</v>
      </c>
      <c r="F39" s="81" t="s">
        <v>130</v>
      </c>
      <c r="G39" s="81" t="s">
        <v>130</v>
      </c>
      <c r="H39" s="81" t="s">
        <v>130</v>
      </c>
      <c r="I39" s="81" t="s">
        <v>130</v>
      </c>
      <c r="J39" s="81" t="s">
        <v>130</v>
      </c>
    </row>
    <row r="40" spans="1:10" ht="54" hidden="1">
      <c r="A40" s="48" t="s">
        <v>45</v>
      </c>
      <c r="B40" s="83"/>
      <c r="C40" s="83"/>
      <c r="D40" s="48" t="s">
        <v>130</v>
      </c>
      <c r="E40" s="48" t="s">
        <v>130</v>
      </c>
      <c r="F40" s="48" t="s">
        <v>130</v>
      </c>
      <c r="G40" s="48" t="s">
        <v>130</v>
      </c>
      <c r="H40" s="48" t="s">
        <v>130</v>
      </c>
      <c r="I40" s="48" t="s">
        <v>130</v>
      </c>
      <c r="J40" s="48" t="s">
        <v>130</v>
      </c>
    </row>
    <row r="41" spans="1:10" hidden="1">
      <c r="A41" s="58" t="s">
        <v>46</v>
      </c>
      <c r="B41" s="58"/>
      <c r="C41" s="82"/>
      <c r="D41" s="82"/>
      <c r="E41" s="82"/>
      <c r="F41" s="82"/>
      <c r="G41" s="82"/>
      <c r="H41" s="82"/>
      <c r="I41" s="82"/>
      <c r="J41" s="82"/>
    </row>
    <row r="42" spans="1:10" ht="54" hidden="1">
      <c r="A42" s="81" t="s">
        <v>107</v>
      </c>
      <c r="B42" s="76"/>
      <c r="C42" s="76"/>
      <c r="D42" s="77"/>
      <c r="E42" s="78"/>
      <c r="F42" s="78"/>
      <c r="G42" s="78"/>
      <c r="H42" s="78"/>
      <c r="I42" s="78"/>
      <c r="J42" s="78" t="s">
        <v>139</v>
      </c>
    </row>
    <row r="43" spans="1:10" ht="72" hidden="1">
      <c r="A43" s="47" t="s">
        <v>108</v>
      </c>
      <c r="B43" s="82"/>
      <c r="C43" s="82"/>
      <c r="D43" s="81" t="s">
        <v>130</v>
      </c>
      <c r="E43" s="81" t="s">
        <v>130</v>
      </c>
      <c r="F43" s="81" t="s">
        <v>130</v>
      </c>
      <c r="G43" s="81" t="s">
        <v>130</v>
      </c>
      <c r="H43" s="81" t="s">
        <v>130</v>
      </c>
      <c r="I43" s="81" t="s">
        <v>130</v>
      </c>
      <c r="J43" s="81" t="s">
        <v>130</v>
      </c>
    </row>
    <row r="44" spans="1:10" ht="144" hidden="1">
      <c r="A44" s="48" t="s">
        <v>47</v>
      </c>
      <c r="B44" s="83"/>
      <c r="C44" s="83"/>
      <c r="D44" s="48" t="s">
        <v>130</v>
      </c>
      <c r="E44" s="48" t="s">
        <v>130</v>
      </c>
      <c r="F44" s="48" t="s">
        <v>130</v>
      </c>
      <c r="G44" s="48" t="s">
        <v>130</v>
      </c>
      <c r="H44" s="48" t="s">
        <v>130</v>
      </c>
      <c r="I44" s="48" t="s">
        <v>130</v>
      </c>
      <c r="J44" s="48" t="s">
        <v>130</v>
      </c>
    </row>
    <row r="45" spans="1:10" hidden="1">
      <c r="A45" s="43" t="s">
        <v>48</v>
      </c>
      <c r="B45" s="43"/>
      <c r="C45" s="82"/>
      <c r="D45" s="82"/>
      <c r="E45" s="82"/>
      <c r="F45" s="82"/>
      <c r="G45" s="82"/>
      <c r="H45" s="82"/>
      <c r="I45" s="82"/>
      <c r="J45" s="82"/>
    </row>
    <row r="46" spans="1:10" ht="90" hidden="1">
      <c r="A46" s="81" t="s">
        <v>115</v>
      </c>
      <c r="B46" s="82"/>
      <c r="C46" s="82"/>
      <c r="D46" s="81"/>
      <c r="E46" s="81"/>
      <c r="F46" s="81"/>
      <c r="G46" s="81"/>
      <c r="H46" s="81"/>
      <c r="I46" s="81"/>
      <c r="J46" s="81"/>
    </row>
    <row r="47" spans="1:10" ht="90" hidden="1">
      <c r="A47" s="48" t="s">
        <v>109</v>
      </c>
      <c r="B47" s="83"/>
      <c r="C47" s="83"/>
      <c r="D47" s="48"/>
      <c r="E47" s="48"/>
      <c r="F47" s="48"/>
      <c r="G47" s="48"/>
      <c r="H47" s="48"/>
      <c r="I47" s="48"/>
      <c r="J47" s="48"/>
    </row>
    <row r="48" spans="1:10" hidden="1">
      <c r="A48" s="51" t="s">
        <v>49</v>
      </c>
      <c r="B48" s="51"/>
      <c r="C48" s="82"/>
      <c r="D48" s="82"/>
      <c r="E48" s="82"/>
      <c r="F48" s="82"/>
      <c r="G48" s="82"/>
      <c r="H48" s="82"/>
      <c r="I48" s="82"/>
      <c r="J48" s="82"/>
    </row>
    <row r="49" spans="1:10" ht="54" hidden="1">
      <c r="A49" s="81" t="s">
        <v>50</v>
      </c>
      <c r="B49" s="858" t="s">
        <v>174</v>
      </c>
      <c r="C49" s="82"/>
      <c r="D49" s="81" t="s">
        <v>146</v>
      </c>
      <c r="E49" s="81" t="s">
        <v>146</v>
      </c>
      <c r="F49" s="81" t="s">
        <v>146</v>
      </c>
      <c r="G49" s="81" t="s">
        <v>146</v>
      </c>
      <c r="H49" s="81" t="s">
        <v>146</v>
      </c>
      <c r="I49" s="81" t="s">
        <v>146</v>
      </c>
      <c r="J49" s="81" t="s">
        <v>146</v>
      </c>
    </row>
    <row r="50" spans="1:10" ht="108" hidden="1">
      <c r="A50" s="47" t="s">
        <v>51</v>
      </c>
      <c r="B50" s="858"/>
      <c r="C50" s="82"/>
      <c r="D50" s="47" t="s">
        <v>146</v>
      </c>
      <c r="E50" s="47" t="s">
        <v>146</v>
      </c>
      <c r="F50" s="47" t="s">
        <v>146</v>
      </c>
      <c r="G50" s="47" t="s">
        <v>146</v>
      </c>
      <c r="H50" s="47" t="s">
        <v>146</v>
      </c>
      <c r="I50" s="47" t="s">
        <v>146</v>
      </c>
      <c r="J50" s="47" t="s">
        <v>146</v>
      </c>
    </row>
    <row r="51" spans="1:10" ht="126" hidden="1">
      <c r="A51" s="48" t="s">
        <v>52</v>
      </c>
      <c r="B51" s="83"/>
      <c r="C51" s="83"/>
      <c r="D51" s="69" t="s">
        <v>147</v>
      </c>
      <c r="E51" s="48"/>
      <c r="F51" s="48"/>
      <c r="G51" s="48"/>
      <c r="H51" s="48"/>
      <c r="I51" s="48"/>
      <c r="J51" s="48" t="s">
        <v>137</v>
      </c>
    </row>
    <row r="52" spans="1:10" hidden="1">
      <c r="A52" s="42" t="s">
        <v>110</v>
      </c>
      <c r="B52" s="55"/>
      <c r="C52" s="82"/>
      <c r="D52" s="82"/>
      <c r="E52" s="82"/>
      <c r="F52" s="82"/>
      <c r="G52" s="82"/>
      <c r="H52" s="82"/>
      <c r="I52" s="82"/>
      <c r="J52" s="82"/>
    </row>
    <row r="53" spans="1:10" hidden="1">
      <c r="A53" s="43" t="s">
        <v>53</v>
      </c>
      <c r="B53" s="43"/>
      <c r="C53" s="82"/>
      <c r="D53" s="82"/>
      <c r="E53" s="82"/>
      <c r="F53" s="82"/>
      <c r="G53" s="82"/>
      <c r="H53" s="82"/>
      <c r="I53" s="82"/>
      <c r="J53" s="82"/>
    </row>
    <row r="54" spans="1:10" ht="108" hidden="1">
      <c r="A54" s="81" t="s">
        <v>54</v>
      </c>
      <c r="B54" s="86" t="s">
        <v>175</v>
      </c>
      <c r="C54" s="82"/>
      <c r="D54" s="87" t="s">
        <v>148</v>
      </c>
      <c r="E54" s="81"/>
      <c r="F54" s="81"/>
      <c r="G54" s="81"/>
      <c r="H54" s="81"/>
      <c r="I54" s="81"/>
      <c r="J54" s="81" t="s">
        <v>137</v>
      </c>
    </row>
    <row r="55" spans="1:10" ht="72" hidden="1">
      <c r="A55" s="48" t="s">
        <v>111</v>
      </c>
      <c r="B55" s="83"/>
      <c r="C55" s="83"/>
      <c r="D55" s="69" t="s">
        <v>149</v>
      </c>
      <c r="E55" s="48"/>
      <c r="F55" s="48"/>
      <c r="G55" s="48"/>
      <c r="H55" s="48"/>
      <c r="I55" s="48"/>
      <c r="J55" s="48" t="s">
        <v>137</v>
      </c>
    </row>
    <row r="56" spans="1:10" hidden="1">
      <c r="A56" s="43" t="s">
        <v>55</v>
      </c>
      <c r="B56" s="43"/>
      <c r="C56" s="82"/>
      <c r="D56" s="82"/>
      <c r="E56" s="82"/>
      <c r="F56" s="82"/>
      <c r="G56" s="82"/>
      <c r="H56" s="82"/>
      <c r="I56" s="82"/>
      <c r="J56" s="82"/>
    </row>
    <row r="57" spans="1:10" ht="144" hidden="1">
      <c r="A57" s="81" t="s">
        <v>56</v>
      </c>
      <c r="B57" s="81" t="s">
        <v>176</v>
      </c>
      <c r="C57" s="81"/>
      <c r="D57" s="87" t="s">
        <v>150</v>
      </c>
      <c r="E57" s="81"/>
      <c r="F57" s="81"/>
      <c r="G57" s="81"/>
      <c r="H57" s="81"/>
      <c r="I57" s="81"/>
      <c r="J57" s="81" t="s">
        <v>137</v>
      </c>
    </row>
    <row r="58" spans="1:10" ht="54" hidden="1">
      <c r="A58" s="859" t="s">
        <v>57</v>
      </c>
      <c r="B58" s="82"/>
      <c r="C58" s="82"/>
      <c r="D58" s="86" t="s">
        <v>151</v>
      </c>
      <c r="E58" s="82"/>
      <c r="F58" s="82"/>
      <c r="G58" s="82"/>
      <c r="H58" s="82"/>
      <c r="I58" s="82"/>
      <c r="J58" s="82" t="s">
        <v>143</v>
      </c>
    </row>
    <row r="59" spans="1:10" ht="116.25" hidden="1" customHeight="1">
      <c r="A59" s="860"/>
      <c r="B59" s="82"/>
      <c r="C59" s="82"/>
      <c r="D59" s="81" t="s">
        <v>152</v>
      </c>
      <c r="E59" s="81"/>
      <c r="F59" s="81"/>
      <c r="G59" s="81"/>
      <c r="H59" s="81"/>
      <c r="I59" s="81"/>
      <c r="J59" s="81" t="s">
        <v>137</v>
      </c>
    </row>
    <row r="60" spans="1:10" ht="90" hidden="1">
      <c r="A60" s="47" t="s">
        <v>58</v>
      </c>
      <c r="B60" s="80"/>
      <c r="C60" s="80"/>
      <c r="D60" s="70" t="s">
        <v>153</v>
      </c>
      <c r="E60" s="47"/>
      <c r="F60" s="47"/>
      <c r="G60" s="47"/>
      <c r="H60" s="47"/>
      <c r="I60" s="47"/>
      <c r="J60" s="47" t="s">
        <v>137</v>
      </c>
    </row>
    <row r="61" spans="1:10" ht="72" hidden="1">
      <c r="A61" s="48" t="s">
        <v>59</v>
      </c>
      <c r="B61" s="83"/>
      <c r="C61" s="83"/>
      <c r="D61" s="69" t="s">
        <v>154</v>
      </c>
      <c r="E61" s="48"/>
      <c r="F61" s="48"/>
      <c r="G61" s="48"/>
      <c r="H61" s="48"/>
      <c r="I61" s="48"/>
      <c r="J61" s="48" t="s">
        <v>137</v>
      </c>
    </row>
    <row r="62" spans="1:10" hidden="1">
      <c r="A62" s="51" t="s">
        <v>60</v>
      </c>
      <c r="B62" s="51"/>
      <c r="C62" s="82"/>
      <c r="D62" s="82"/>
      <c r="E62" s="82"/>
      <c r="F62" s="82"/>
      <c r="G62" s="82"/>
      <c r="H62" s="82"/>
      <c r="I62" s="82"/>
      <c r="J62" s="82"/>
    </row>
    <row r="63" spans="1:10" ht="72" hidden="1">
      <c r="A63" s="81" t="s">
        <v>61</v>
      </c>
      <c r="B63" s="859" t="s">
        <v>177</v>
      </c>
      <c r="C63" s="82"/>
      <c r="D63" s="81" t="s">
        <v>146</v>
      </c>
      <c r="E63" s="81" t="s">
        <v>146</v>
      </c>
      <c r="F63" s="81" t="s">
        <v>146</v>
      </c>
      <c r="G63" s="81" t="s">
        <v>146</v>
      </c>
      <c r="H63" s="81" t="s">
        <v>146</v>
      </c>
      <c r="I63" s="81" t="s">
        <v>146</v>
      </c>
      <c r="J63" s="81" t="s">
        <v>146</v>
      </c>
    </row>
    <row r="64" spans="1:10" ht="72" hidden="1">
      <c r="A64" s="47" t="s">
        <v>62</v>
      </c>
      <c r="B64" s="860"/>
      <c r="C64" s="81"/>
      <c r="D64" s="70" t="s">
        <v>155</v>
      </c>
      <c r="E64" s="47"/>
      <c r="F64" s="47"/>
      <c r="G64" s="47"/>
      <c r="H64" s="47"/>
      <c r="I64" s="47"/>
      <c r="J64" s="47" t="s">
        <v>137</v>
      </c>
    </row>
    <row r="65" spans="1:10" ht="194.25" hidden="1" customHeight="1">
      <c r="A65" s="81" t="s">
        <v>63</v>
      </c>
      <c r="B65" s="81"/>
      <c r="C65" s="81"/>
      <c r="D65" s="87" t="s">
        <v>156</v>
      </c>
      <c r="E65" s="81"/>
      <c r="F65" s="81"/>
      <c r="G65" s="81"/>
      <c r="H65" s="81"/>
      <c r="I65" s="81"/>
      <c r="J65" s="81" t="s">
        <v>137</v>
      </c>
    </row>
    <row r="66" spans="1:10" ht="211.5" hidden="1" customHeight="1">
      <c r="A66" s="48" t="s">
        <v>64</v>
      </c>
      <c r="B66" s="48"/>
      <c r="C66" s="48"/>
      <c r="D66" s="48" t="s">
        <v>146</v>
      </c>
      <c r="E66" s="48" t="s">
        <v>146</v>
      </c>
      <c r="F66" s="48" t="s">
        <v>146</v>
      </c>
      <c r="G66" s="48" t="s">
        <v>146</v>
      </c>
      <c r="H66" s="48" t="s">
        <v>146</v>
      </c>
      <c r="I66" s="48" t="s">
        <v>146</v>
      </c>
      <c r="J66" s="48" t="s">
        <v>146</v>
      </c>
    </row>
    <row r="67" spans="1:10" hidden="1">
      <c r="A67" s="51" t="s">
        <v>65</v>
      </c>
      <c r="B67" s="51"/>
      <c r="C67" s="82"/>
      <c r="D67" s="82"/>
      <c r="E67" s="82"/>
      <c r="F67" s="82"/>
      <c r="G67" s="82"/>
      <c r="H67" s="82"/>
      <c r="I67" s="82"/>
      <c r="J67" s="82"/>
    </row>
    <row r="68" spans="1:10" ht="72" hidden="1">
      <c r="A68" s="83" t="s">
        <v>66</v>
      </c>
      <c r="B68" s="83"/>
      <c r="C68" s="83"/>
      <c r="D68" s="83" t="s">
        <v>146</v>
      </c>
      <c r="E68" s="83" t="s">
        <v>146</v>
      </c>
      <c r="F68" s="83" t="s">
        <v>146</v>
      </c>
      <c r="G68" s="83" t="s">
        <v>146</v>
      </c>
      <c r="H68" s="83" t="s">
        <v>146</v>
      </c>
      <c r="I68" s="83" t="s">
        <v>146</v>
      </c>
      <c r="J68" s="83" t="s">
        <v>146</v>
      </c>
    </row>
    <row r="69" spans="1:10">
      <c r="A69" s="59" t="s">
        <v>112</v>
      </c>
      <c r="B69" s="55"/>
      <c r="C69" s="82"/>
      <c r="D69" s="82"/>
      <c r="E69" s="82"/>
      <c r="F69" s="82"/>
      <c r="G69" s="82"/>
      <c r="H69" s="82"/>
      <c r="I69" s="82"/>
      <c r="J69" s="82"/>
    </row>
    <row r="70" spans="1:10">
      <c r="A70" s="51" t="s">
        <v>67</v>
      </c>
      <c r="B70" s="51"/>
      <c r="C70" s="82"/>
      <c r="D70" s="82"/>
      <c r="E70" s="82"/>
      <c r="F70" s="82"/>
      <c r="G70" s="82"/>
      <c r="H70" s="82"/>
      <c r="I70" s="82"/>
      <c r="J70" s="82"/>
    </row>
    <row r="71" spans="1:10">
      <c r="A71" s="100"/>
      <c r="B71" s="859" t="s">
        <v>186</v>
      </c>
      <c r="C71" s="90"/>
      <c r="D71" s="92" t="s">
        <v>213</v>
      </c>
      <c r="E71" s="92"/>
      <c r="F71" s="92"/>
      <c r="G71" s="92"/>
      <c r="H71" s="92"/>
      <c r="I71" s="92"/>
      <c r="J71" s="92" t="s">
        <v>159</v>
      </c>
    </row>
    <row r="72" spans="1:10" ht="36">
      <c r="A72" s="90"/>
      <c r="B72" s="859"/>
      <c r="C72" s="90"/>
      <c r="D72" s="47" t="s">
        <v>214</v>
      </c>
      <c r="E72" s="47"/>
      <c r="F72" s="47"/>
      <c r="G72" s="47"/>
      <c r="H72" s="47"/>
      <c r="I72" s="47"/>
      <c r="J72" s="47" t="s">
        <v>215</v>
      </c>
    </row>
    <row r="73" spans="1:10">
      <c r="A73" s="90"/>
      <c r="B73" s="90"/>
      <c r="C73" s="90"/>
      <c r="D73" s="47" t="s">
        <v>216</v>
      </c>
      <c r="E73" s="47"/>
      <c r="F73" s="47"/>
      <c r="G73" s="47"/>
      <c r="H73" s="47"/>
      <c r="I73" s="47"/>
      <c r="J73" s="47" t="s">
        <v>217</v>
      </c>
    </row>
    <row r="74" spans="1:10" ht="54">
      <c r="A74" s="90"/>
      <c r="B74" s="90"/>
      <c r="C74" s="90"/>
      <c r="D74" s="47" t="s">
        <v>218</v>
      </c>
      <c r="E74" s="47"/>
      <c r="F74" s="47"/>
      <c r="G74" s="47"/>
      <c r="H74" s="47"/>
      <c r="I74" s="47"/>
      <c r="J74" s="47" t="s">
        <v>145</v>
      </c>
    </row>
    <row r="75" spans="1:10" ht="36">
      <c r="A75" s="90"/>
      <c r="B75" s="90"/>
      <c r="C75" s="90"/>
      <c r="D75" s="47" t="s">
        <v>219</v>
      </c>
      <c r="E75" s="47"/>
      <c r="F75" s="47"/>
      <c r="G75" s="47"/>
      <c r="H75" s="47"/>
      <c r="I75" s="47"/>
      <c r="J75" s="47" t="s">
        <v>129</v>
      </c>
    </row>
    <row r="76" spans="1:10">
      <c r="A76" s="95"/>
      <c r="B76" s="95"/>
      <c r="C76" s="95"/>
      <c r="D76" s="97" t="s">
        <v>221</v>
      </c>
      <c r="E76" s="97"/>
      <c r="F76" s="97"/>
      <c r="G76" s="97"/>
      <c r="H76" s="97"/>
      <c r="I76" s="97"/>
      <c r="J76" s="97" t="s">
        <v>143</v>
      </c>
    </row>
    <row r="77" spans="1:10" ht="72">
      <c r="A77" s="91"/>
      <c r="B77" s="91"/>
      <c r="C77" s="91"/>
      <c r="D77" s="48" t="s">
        <v>220</v>
      </c>
      <c r="E77" s="48"/>
      <c r="F77" s="48"/>
      <c r="G77" s="48"/>
      <c r="H77" s="48"/>
      <c r="I77" s="48"/>
      <c r="J77" s="48" t="s">
        <v>185</v>
      </c>
    </row>
    <row r="78" spans="1:10" hidden="1">
      <c r="A78" s="43" t="s">
        <v>68</v>
      </c>
      <c r="B78" s="43"/>
      <c r="C78" s="90"/>
      <c r="D78" s="90"/>
      <c r="E78" s="90"/>
      <c r="F78" s="90"/>
      <c r="G78" s="90"/>
      <c r="H78" s="90"/>
      <c r="I78" s="90"/>
      <c r="J78" s="90"/>
    </row>
    <row r="79" spans="1:10" hidden="1">
      <c r="A79" s="53"/>
      <c r="B79" s="63"/>
      <c r="C79" s="91"/>
      <c r="D79" s="91"/>
      <c r="E79" s="91"/>
      <c r="F79" s="91"/>
      <c r="G79" s="91"/>
      <c r="H79" s="91"/>
      <c r="I79" s="91"/>
      <c r="J79" s="91"/>
    </row>
    <row r="80" spans="1:10" hidden="1">
      <c r="A80" s="43" t="s">
        <v>69</v>
      </c>
      <c r="B80" s="43"/>
      <c r="C80" s="90"/>
      <c r="D80" s="90"/>
      <c r="E80" s="90"/>
      <c r="F80" s="90"/>
      <c r="G80" s="90"/>
      <c r="H80" s="90"/>
      <c r="I80" s="90"/>
      <c r="J80" s="90"/>
    </row>
    <row r="81" spans="1:10" ht="72" hidden="1">
      <c r="A81" s="90" t="s">
        <v>70</v>
      </c>
      <c r="B81" s="90"/>
      <c r="C81" s="90"/>
      <c r="D81" s="90" t="s">
        <v>146</v>
      </c>
      <c r="E81" s="90" t="s">
        <v>146</v>
      </c>
      <c r="F81" s="90" t="s">
        <v>146</v>
      </c>
      <c r="G81" s="90" t="s">
        <v>146</v>
      </c>
      <c r="H81" s="90" t="s">
        <v>146</v>
      </c>
      <c r="I81" s="90" t="s">
        <v>146</v>
      </c>
      <c r="J81" s="90" t="s">
        <v>146</v>
      </c>
    </row>
    <row r="82" spans="1:10" ht="72" hidden="1">
      <c r="A82" s="90" t="s">
        <v>71</v>
      </c>
      <c r="B82" s="90"/>
      <c r="C82" s="90"/>
      <c r="D82" s="90" t="s">
        <v>146</v>
      </c>
      <c r="E82" s="90" t="s">
        <v>146</v>
      </c>
      <c r="F82" s="90" t="s">
        <v>146</v>
      </c>
      <c r="G82" s="90" t="s">
        <v>146</v>
      </c>
      <c r="H82" s="90" t="s">
        <v>146</v>
      </c>
      <c r="I82" s="90" t="s">
        <v>146</v>
      </c>
      <c r="J82" s="90" t="s">
        <v>146</v>
      </c>
    </row>
    <row r="83" spans="1:10">
      <c r="A83" s="57" t="s">
        <v>113</v>
      </c>
      <c r="B83" s="55"/>
      <c r="C83" s="82"/>
      <c r="D83" s="82"/>
      <c r="E83" s="82"/>
      <c r="F83" s="82"/>
      <c r="G83" s="82"/>
      <c r="H83" s="82"/>
      <c r="I83" s="82"/>
      <c r="J83" s="82"/>
    </row>
    <row r="84" spans="1:10">
      <c r="A84" s="43" t="s">
        <v>72</v>
      </c>
      <c r="B84" s="43"/>
      <c r="C84" s="82"/>
      <c r="D84" s="82"/>
      <c r="E84" s="82"/>
      <c r="F84" s="82"/>
      <c r="G84" s="82"/>
      <c r="H84" s="82"/>
      <c r="I84" s="82"/>
      <c r="J84" s="82"/>
    </row>
    <row r="85" spans="1:10" ht="72">
      <c r="A85" s="90" t="s">
        <v>73</v>
      </c>
      <c r="B85" s="859" t="s">
        <v>187</v>
      </c>
      <c r="C85" s="82"/>
      <c r="D85" s="92" t="s">
        <v>222</v>
      </c>
      <c r="E85" s="81"/>
      <c r="F85" s="81"/>
      <c r="G85" s="81"/>
      <c r="H85" s="81"/>
      <c r="I85" s="81"/>
      <c r="J85" s="81" t="s">
        <v>159</v>
      </c>
    </row>
    <row r="86" spans="1:10" ht="126">
      <c r="A86" s="90"/>
      <c r="B86" s="859"/>
      <c r="C86" s="90"/>
      <c r="D86" s="92" t="s">
        <v>224</v>
      </c>
      <c r="E86" s="92"/>
      <c r="F86" s="92"/>
      <c r="G86" s="92"/>
      <c r="H86" s="92"/>
      <c r="I86" s="92"/>
      <c r="J86" s="92" t="s">
        <v>145</v>
      </c>
    </row>
    <row r="87" spans="1:10" ht="108">
      <c r="A87" s="92"/>
      <c r="B87" s="859"/>
      <c r="C87" s="90"/>
      <c r="D87" s="92" t="s">
        <v>228</v>
      </c>
      <c r="E87" s="92"/>
      <c r="F87" s="92"/>
      <c r="G87" s="92"/>
      <c r="H87" s="92"/>
      <c r="I87" s="92"/>
      <c r="J87" s="92" t="s">
        <v>229</v>
      </c>
    </row>
    <row r="88" spans="1:10" ht="72">
      <c r="A88" s="47" t="s">
        <v>74</v>
      </c>
      <c r="B88" s="859"/>
      <c r="C88" s="82"/>
      <c r="D88" s="47" t="s">
        <v>223</v>
      </c>
      <c r="E88" s="47"/>
      <c r="F88" s="47"/>
      <c r="G88" s="47"/>
      <c r="H88" s="47"/>
      <c r="I88" s="47"/>
      <c r="J88" s="47" t="s">
        <v>139</v>
      </c>
    </row>
    <row r="89" spans="1:10" ht="72">
      <c r="A89" s="48" t="s">
        <v>75</v>
      </c>
      <c r="B89" s="83"/>
      <c r="C89" s="83"/>
      <c r="D89" s="48" t="s">
        <v>230</v>
      </c>
      <c r="E89" s="48"/>
      <c r="F89" s="48"/>
      <c r="G89" s="48"/>
      <c r="H89" s="48"/>
      <c r="I89" s="48"/>
      <c r="J89" s="48" t="s">
        <v>159</v>
      </c>
    </row>
    <row r="90" spans="1:10">
      <c r="A90" s="58" t="s">
        <v>76</v>
      </c>
      <c r="B90" s="58"/>
      <c r="C90" s="82"/>
      <c r="D90" s="82"/>
      <c r="E90" s="82"/>
      <c r="F90" s="82"/>
      <c r="G90" s="82"/>
      <c r="H90" s="82"/>
      <c r="I90" s="82"/>
      <c r="J90" s="82"/>
    </row>
    <row r="91" spans="1:10" ht="98.25" customHeight="1">
      <c r="A91" s="83" t="s">
        <v>77</v>
      </c>
      <c r="B91" s="83"/>
      <c r="C91" s="83"/>
      <c r="D91" s="91" t="s">
        <v>231</v>
      </c>
      <c r="E91" s="83"/>
      <c r="F91" s="83"/>
      <c r="G91" s="83"/>
      <c r="H91" s="83"/>
      <c r="I91" s="83"/>
      <c r="J91" s="83" t="s">
        <v>160</v>
      </c>
    </row>
    <row r="92" spans="1:10">
      <c r="A92" s="43" t="s">
        <v>117</v>
      </c>
      <c r="B92" s="43"/>
      <c r="C92" s="82"/>
      <c r="D92" s="82"/>
      <c r="E92" s="82"/>
      <c r="F92" s="82"/>
      <c r="G92" s="82"/>
      <c r="H92" s="82"/>
      <c r="I92" s="82"/>
      <c r="J92" s="82"/>
    </row>
    <row r="93" spans="1:10" ht="54">
      <c r="A93" s="81" t="s">
        <v>78</v>
      </c>
      <c r="B93" s="859" t="s">
        <v>180</v>
      </c>
      <c r="C93" s="82"/>
      <c r="D93" s="81" t="s">
        <v>146</v>
      </c>
      <c r="E93" s="81" t="s">
        <v>146</v>
      </c>
      <c r="F93" s="81" t="s">
        <v>146</v>
      </c>
      <c r="G93" s="81" t="s">
        <v>146</v>
      </c>
      <c r="H93" s="81" t="s">
        <v>146</v>
      </c>
      <c r="I93" s="81" t="s">
        <v>146</v>
      </c>
      <c r="J93" s="81" t="s">
        <v>146</v>
      </c>
    </row>
    <row r="94" spans="1:10" ht="54">
      <c r="A94" s="47" t="s">
        <v>79</v>
      </c>
      <c r="B94" s="859"/>
      <c r="C94" s="82"/>
      <c r="D94" s="47" t="s">
        <v>234</v>
      </c>
      <c r="E94" s="47"/>
      <c r="F94" s="47"/>
      <c r="G94" s="47"/>
      <c r="H94" s="47"/>
      <c r="I94" s="47"/>
      <c r="J94" s="47" t="s">
        <v>159</v>
      </c>
    </row>
    <row r="95" spans="1:10" ht="144">
      <c r="A95" s="47" t="s">
        <v>80</v>
      </c>
      <c r="B95" s="82"/>
      <c r="C95" s="82"/>
      <c r="D95" s="89" t="s">
        <v>235</v>
      </c>
      <c r="E95" s="89"/>
      <c r="F95" s="89"/>
      <c r="G95" s="89"/>
      <c r="H95" s="89"/>
      <c r="I95" s="89"/>
      <c r="J95" s="89" t="s">
        <v>236</v>
      </c>
    </row>
    <row r="96" spans="1:10">
      <c r="A96" s="864" t="s">
        <v>81</v>
      </c>
      <c r="B96" s="90"/>
      <c r="C96" s="90"/>
      <c r="D96" s="103" t="s">
        <v>237</v>
      </c>
      <c r="E96" s="104"/>
      <c r="F96" s="104"/>
      <c r="G96" s="104"/>
      <c r="H96" s="104"/>
      <c r="I96" s="104"/>
      <c r="J96" s="104" t="s">
        <v>159</v>
      </c>
    </row>
    <row r="97" spans="1:10">
      <c r="A97" s="859"/>
      <c r="B97" s="90"/>
      <c r="C97" s="90"/>
      <c r="D97" s="103" t="s">
        <v>238</v>
      </c>
      <c r="E97" s="104"/>
      <c r="F97" s="104"/>
      <c r="G97" s="104"/>
      <c r="H97" s="104"/>
      <c r="I97" s="104"/>
      <c r="J97" s="104" t="s">
        <v>133</v>
      </c>
    </row>
    <row r="98" spans="1:10" ht="60.75" customHeight="1">
      <c r="A98" s="860"/>
      <c r="B98" s="92"/>
      <c r="C98" s="92"/>
      <c r="D98" s="101" t="s">
        <v>264</v>
      </c>
      <c r="E98" s="89"/>
      <c r="F98" s="89"/>
      <c r="G98" s="89"/>
      <c r="H98" s="89"/>
      <c r="I98" s="89"/>
      <c r="J98" s="102" t="s">
        <v>185</v>
      </c>
    </row>
    <row r="99" spans="1:10" ht="90">
      <c r="A99" s="83" t="s">
        <v>82</v>
      </c>
      <c r="B99" s="83"/>
      <c r="C99" s="83"/>
      <c r="D99" s="91" t="s">
        <v>239</v>
      </c>
      <c r="E99" s="83"/>
      <c r="F99" s="83"/>
      <c r="G99" s="83"/>
      <c r="H99" s="83"/>
      <c r="I99" s="83"/>
      <c r="J99" s="83" t="s">
        <v>160</v>
      </c>
    </row>
    <row r="100" spans="1:10" hidden="1">
      <c r="A100" s="43" t="s">
        <v>83</v>
      </c>
      <c r="B100" s="43"/>
      <c r="C100" s="82"/>
      <c r="D100" s="82"/>
      <c r="E100" s="82"/>
      <c r="F100" s="82"/>
      <c r="G100" s="82"/>
      <c r="H100" s="82"/>
      <c r="I100" s="82"/>
      <c r="J100" s="82"/>
    </row>
    <row r="101" spans="1:10" ht="36" hidden="1">
      <c r="A101" s="81" t="s">
        <v>84</v>
      </c>
      <c r="B101" s="859" t="s">
        <v>181</v>
      </c>
      <c r="C101" s="82"/>
      <c r="D101" s="81" t="s">
        <v>161</v>
      </c>
      <c r="E101" s="81"/>
      <c r="F101" s="81"/>
      <c r="G101" s="81"/>
      <c r="H101" s="81"/>
      <c r="I101" s="81"/>
      <c r="J101" s="81" t="s">
        <v>162</v>
      </c>
    </row>
    <row r="102" spans="1:10" ht="162" hidden="1" customHeight="1">
      <c r="A102" s="48" t="s">
        <v>85</v>
      </c>
      <c r="B102" s="866"/>
      <c r="C102" s="83"/>
      <c r="D102" s="83" t="s">
        <v>163</v>
      </c>
      <c r="E102" s="83"/>
      <c r="F102" s="83"/>
      <c r="G102" s="83"/>
      <c r="H102" s="83"/>
      <c r="I102" s="83"/>
      <c r="J102" s="83" t="s">
        <v>164</v>
      </c>
    </row>
    <row r="103" spans="1:10">
      <c r="A103" s="43" t="s">
        <v>86</v>
      </c>
      <c r="B103" s="43"/>
      <c r="C103" s="82"/>
      <c r="D103" s="82"/>
      <c r="E103" s="82"/>
      <c r="F103" s="82"/>
      <c r="G103" s="82"/>
      <c r="H103" s="82"/>
      <c r="I103" s="82"/>
      <c r="J103" s="82"/>
    </row>
    <row r="104" spans="1:10" ht="54">
      <c r="A104" s="859" t="s">
        <v>87</v>
      </c>
      <c r="B104" s="81" t="s">
        <v>190</v>
      </c>
      <c r="C104" s="81"/>
      <c r="D104" s="92" t="s">
        <v>243</v>
      </c>
      <c r="E104" s="81"/>
      <c r="F104" s="81"/>
      <c r="G104" s="81"/>
      <c r="H104" s="81"/>
      <c r="I104" s="81"/>
      <c r="J104" s="81" t="s">
        <v>159</v>
      </c>
    </row>
    <row r="105" spans="1:10" ht="126">
      <c r="A105" s="860"/>
      <c r="B105" s="92"/>
      <c r="C105" s="92"/>
      <c r="D105" s="92" t="s">
        <v>244</v>
      </c>
      <c r="E105" s="92"/>
      <c r="F105" s="92"/>
      <c r="G105" s="92"/>
      <c r="H105" s="92"/>
      <c r="I105" s="92"/>
      <c r="J105" s="92" t="s">
        <v>145</v>
      </c>
    </row>
    <row r="106" spans="1:10" ht="54" hidden="1">
      <c r="A106" s="81" t="s">
        <v>118</v>
      </c>
      <c r="B106" s="81"/>
      <c r="C106" s="81"/>
      <c r="D106" s="81" t="s">
        <v>146</v>
      </c>
      <c r="E106" s="81" t="s">
        <v>146</v>
      </c>
      <c r="F106" s="81" t="s">
        <v>146</v>
      </c>
      <c r="G106" s="81" t="s">
        <v>146</v>
      </c>
      <c r="H106" s="81" t="s">
        <v>146</v>
      </c>
      <c r="I106" s="81" t="s">
        <v>146</v>
      </c>
      <c r="J106" s="81" t="s">
        <v>146</v>
      </c>
    </row>
    <row r="107" spans="1:10" ht="36">
      <c r="A107" s="83" t="s">
        <v>88</v>
      </c>
      <c r="B107" s="83"/>
      <c r="C107" s="83"/>
      <c r="D107" s="91" t="s">
        <v>245</v>
      </c>
      <c r="E107" s="83"/>
      <c r="F107" s="83"/>
      <c r="G107" s="83"/>
      <c r="H107" s="83"/>
      <c r="I107" s="83"/>
      <c r="J107" s="83" t="s">
        <v>159</v>
      </c>
    </row>
    <row r="108" spans="1:10">
      <c r="A108" s="43" t="s">
        <v>89</v>
      </c>
      <c r="B108" s="43"/>
      <c r="C108" s="82"/>
      <c r="D108" s="82"/>
      <c r="E108" s="82"/>
      <c r="F108" s="82"/>
      <c r="G108" s="82"/>
      <c r="H108" s="82"/>
      <c r="I108" s="82"/>
      <c r="J108" s="82"/>
    </row>
    <row r="109" spans="1:10" ht="72">
      <c r="A109" s="81" t="s">
        <v>90</v>
      </c>
      <c r="B109" s="859" t="s">
        <v>182</v>
      </c>
      <c r="C109" s="82"/>
      <c r="D109" s="92" t="s">
        <v>246</v>
      </c>
      <c r="E109" s="81"/>
      <c r="F109" s="81"/>
      <c r="G109" s="81"/>
      <c r="H109" s="81"/>
      <c r="I109" s="81"/>
      <c r="J109" s="81" t="s">
        <v>159</v>
      </c>
    </row>
    <row r="110" spans="1:10" ht="72">
      <c r="A110" s="48" t="s">
        <v>91</v>
      </c>
      <c r="B110" s="866"/>
      <c r="C110" s="83"/>
      <c r="D110" s="48" t="s">
        <v>247</v>
      </c>
      <c r="E110" s="48"/>
      <c r="F110" s="48"/>
      <c r="G110" s="48"/>
      <c r="H110" s="48"/>
      <c r="I110" s="48"/>
      <c r="J110" s="48" t="s">
        <v>159</v>
      </c>
    </row>
    <row r="111" spans="1:10">
      <c r="A111" s="105" t="s">
        <v>92</v>
      </c>
      <c r="B111" s="105"/>
      <c r="C111" s="106"/>
      <c r="D111" s="106"/>
      <c r="E111" s="106"/>
      <c r="F111" s="106"/>
      <c r="G111" s="106"/>
      <c r="H111" s="106"/>
      <c r="I111" s="106"/>
      <c r="J111" s="106"/>
    </row>
    <row r="112" spans="1:10" ht="37.5" hidden="1" customHeight="1">
      <c r="A112" s="92" t="s">
        <v>93</v>
      </c>
      <c r="B112" s="859"/>
      <c r="C112" s="90"/>
      <c r="D112" s="94" t="s">
        <v>166</v>
      </c>
      <c r="E112" s="92"/>
      <c r="F112" s="92"/>
      <c r="G112" s="92"/>
      <c r="H112" s="92"/>
      <c r="I112" s="92"/>
      <c r="J112" s="92" t="s">
        <v>157</v>
      </c>
    </row>
    <row r="113" spans="1:10" ht="54" hidden="1">
      <c r="A113" s="47" t="s">
        <v>94</v>
      </c>
      <c r="B113" s="859"/>
      <c r="C113" s="90"/>
      <c r="D113" s="70" t="s">
        <v>167</v>
      </c>
      <c r="E113" s="47"/>
      <c r="F113" s="47"/>
      <c r="G113" s="47"/>
      <c r="H113" s="47"/>
      <c r="I113" s="47"/>
      <c r="J113" s="47" t="s">
        <v>157</v>
      </c>
    </row>
    <row r="114" spans="1:10" ht="54">
      <c r="A114" s="48" t="s">
        <v>95</v>
      </c>
      <c r="B114" s="866"/>
      <c r="C114" s="91"/>
      <c r="D114" s="48" t="s">
        <v>252</v>
      </c>
      <c r="E114" s="48"/>
      <c r="F114" s="48"/>
      <c r="G114" s="48"/>
      <c r="H114" s="48"/>
      <c r="I114" s="48"/>
      <c r="J114" s="48" t="s">
        <v>145</v>
      </c>
    </row>
    <row r="115" spans="1:10" ht="72" hidden="1">
      <c r="A115" s="91" t="s">
        <v>96</v>
      </c>
      <c r="B115" s="83"/>
      <c r="C115" s="83"/>
      <c r="D115" s="91" t="s">
        <v>251</v>
      </c>
      <c r="E115" s="91"/>
      <c r="F115" s="91"/>
      <c r="G115" s="91"/>
      <c r="H115" s="91"/>
      <c r="I115" s="91"/>
      <c r="J115" s="91" t="s">
        <v>133</v>
      </c>
    </row>
    <row r="116" spans="1:10">
      <c r="A116" s="43" t="s">
        <v>97</v>
      </c>
      <c r="B116" s="43"/>
      <c r="C116" s="82"/>
      <c r="D116" s="82"/>
      <c r="E116" s="82"/>
      <c r="F116" s="82"/>
      <c r="G116" s="82"/>
      <c r="H116" s="82"/>
      <c r="I116" s="82"/>
      <c r="J116" s="82"/>
    </row>
    <row r="117" spans="1:10" ht="36">
      <c r="A117" s="859" t="s">
        <v>98</v>
      </c>
      <c r="B117" s="62"/>
      <c r="C117" s="90"/>
      <c r="D117" s="47" t="s">
        <v>254</v>
      </c>
      <c r="E117" s="47"/>
      <c r="F117" s="47"/>
      <c r="G117" s="47"/>
      <c r="H117" s="47"/>
      <c r="I117" s="47"/>
      <c r="J117" s="47" t="s">
        <v>217</v>
      </c>
    </row>
    <row r="118" spans="1:10" ht="117.75" customHeight="1">
      <c r="A118" s="860"/>
      <c r="B118" s="62"/>
      <c r="C118" s="90"/>
      <c r="D118" s="90" t="s">
        <v>255</v>
      </c>
      <c r="E118" s="90"/>
      <c r="F118" s="90"/>
      <c r="G118" s="90"/>
      <c r="H118" s="90"/>
      <c r="I118" s="90"/>
      <c r="J118" s="90" t="s">
        <v>145</v>
      </c>
    </row>
    <row r="119" spans="1:10">
      <c r="A119" s="864" t="s">
        <v>99</v>
      </c>
      <c r="B119" s="62"/>
      <c r="C119" s="90"/>
      <c r="D119" s="47" t="s">
        <v>256</v>
      </c>
      <c r="E119" s="47"/>
      <c r="F119" s="47"/>
      <c r="G119" s="47"/>
      <c r="H119" s="47"/>
      <c r="I119" s="47"/>
      <c r="J119" s="47" t="s">
        <v>159</v>
      </c>
    </row>
    <row r="120" spans="1:10">
      <c r="A120" s="859"/>
      <c r="B120" s="62"/>
      <c r="C120" s="90"/>
      <c r="D120" s="47" t="s">
        <v>261</v>
      </c>
      <c r="E120" s="47"/>
      <c r="F120" s="47"/>
      <c r="G120" s="47"/>
      <c r="H120" s="47"/>
      <c r="I120" s="47"/>
      <c r="J120" s="47" t="s">
        <v>145</v>
      </c>
    </row>
    <row r="121" spans="1:10" ht="48" customHeight="1">
      <c r="A121" s="866"/>
      <c r="B121" s="53"/>
      <c r="C121" s="53"/>
      <c r="D121" s="63" t="s">
        <v>262</v>
      </c>
      <c r="E121" s="53"/>
      <c r="F121" s="53"/>
      <c r="G121" s="53"/>
      <c r="H121" s="53"/>
      <c r="I121" s="53"/>
      <c r="J121" s="63" t="s">
        <v>162</v>
      </c>
    </row>
  </sheetData>
  <mergeCells count="21">
    <mergeCell ref="A96:A98"/>
    <mergeCell ref="A104:A105"/>
    <mergeCell ref="A117:A118"/>
    <mergeCell ref="A119:A121"/>
    <mergeCell ref="B93:B94"/>
    <mergeCell ref="B101:B102"/>
    <mergeCell ref="B109:B110"/>
    <mergeCell ref="B112:B114"/>
    <mergeCell ref="B85:B88"/>
    <mergeCell ref="A3:A4"/>
    <mergeCell ref="E3:F3"/>
    <mergeCell ref="H3:I3"/>
    <mergeCell ref="A7:A8"/>
    <mergeCell ref="B13:B14"/>
    <mergeCell ref="B18:B20"/>
    <mergeCell ref="A21:A22"/>
    <mergeCell ref="A30:A31"/>
    <mergeCell ref="B49:B50"/>
    <mergeCell ref="A58:A59"/>
    <mergeCell ref="B63:B64"/>
    <mergeCell ref="B71:B72"/>
  </mergeCells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&amp;C&amp;"TH SarabunPSK,Regular"&amp;14&amp;P</oddFooter>
  </headerFooter>
  <rowBreaks count="4" manualBreakCount="4">
    <brk id="82" max="9" man="1"/>
    <brk id="89" max="16383" man="1"/>
    <brk id="106" max="9" man="1"/>
    <brk id="11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="90" zoomScaleNormal="100" zoomScaleSheetLayoutView="90" workbookViewId="0"/>
  </sheetViews>
  <sheetFormatPr defaultRowHeight="14.4"/>
  <cols>
    <col min="1" max="2" width="25.6640625" customWidth="1"/>
    <col min="3" max="3" width="20.6640625" customWidth="1"/>
    <col min="4" max="4" width="10.6640625" customWidth="1"/>
    <col min="5" max="8" width="6.6640625" customWidth="1"/>
    <col min="9" max="9" width="10.6640625" customWidth="1"/>
    <col min="10" max="14" width="6.6640625" customWidth="1"/>
    <col min="15" max="15" width="11.6640625" customWidth="1"/>
  </cols>
  <sheetData>
    <row r="1" spans="1:15" ht="25.8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5.8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5.8">
      <c r="A4" s="202" t="s">
        <v>516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5.8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1031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</row>
    <row r="7" spans="1:15" ht="21" hidden="1">
      <c r="A7" s="3" t="s">
        <v>1032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</row>
    <row r="8" spans="1:15" ht="18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42" customHeight="1">
      <c r="A9" s="931" t="s">
        <v>127</v>
      </c>
      <c r="B9" s="931" t="s">
        <v>337</v>
      </c>
      <c r="C9" s="931" t="s">
        <v>340</v>
      </c>
      <c r="D9" s="880" t="s">
        <v>1129</v>
      </c>
      <c r="E9" s="921" t="s">
        <v>1234</v>
      </c>
      <c r="F9" s="922"/>
      <c r="G9" s="922"/>
      <c r="H9" s="923"/>
      <c r="I9" s="880" t="s">
        <v>854</v>
      </c>
      <c r="J9" s="916" t="s">
        <v>1233</v>
      </c>
      <c r="K9" s="917"/>
      <c r="L9" s="918"/>
      <c r="M9" s="944" t="s">
        <v>1235</v>
      </c>
      <c r="N9" s="945"/>
      <c r="O9" s="931" t="s">
        <v>386</v>
      </c>
    </row>
    <row r="10" spans="1:15" ht="18.75" customHeight="1">
      <c r="A10" s="931"/>
      <c r="B10" s="931"/>
      <c r="C10" s="931"/>
      <c r="D10" s="881"/>
      <c r="E10" s="921" t="s">
        <v>341</v>
      </c>
      <c r="F10" s="923"/>
      <c r="G10" s="921" t="s">
        <v>342</v>
      </c>
      <c r="H10" s="923"/>
      <c r="I10" s="881"/>
      <c r="J10" s="919" t="s">
        <v>849</v>
      </c>
      <c r="K10" s="919" t="s">
        <v>1036</v>
      </c>
      <c r="L10" s="919" t="s">
        <v>1037</v>
      </c>
      <c r="M10" s="946"/>
      <c r="N10" s="947"/>
      <c r="O10" s="931"/>
    </row>
    <row r="11" spans="1:15" ht="31.5" customHeight="1">
      <c r="A11" s="931"/>
      <c r="B11" s="931"/>
      <c r="C11" s="931"/>
      <c r="D11" s="911"/>
      <c r="E11" s="643" t="s">
        <v>121</v>
      </c>
      <c r="F11" s="643" t="s">
        <v>122</v>
      </c>
      <c r="G11" s="643" t="s">
        <v>121</v>
      </c>
      <c r="H11" s="643" t="s">
        <v>122</v>
      </c>
      <c r="I11" s="911"/>
      <c r="J11" s="920"/>
      <c r="K11" s="920"/>
      <c r="L11" s="920"/>
      <c r="M11" s="647" t="s">
        <v>121</v>
      </c>
      <c r="N11" s="647" t="s">
        <v>122</v>
      </c>
      <c r="O11" s="931"/>
    </row>
    <row r="12" spans="1:15" ht="18">
      <c r="A12" s="105" t="s">
        <v>53</v>
      </c>
      <c r="B12" s="690"/>
      <c r="C12" s="690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690"/>
    </row>
    <row r="13" spans="1:15" ht="19.5" customHeight="1">
      <c r="A13" s="859" t="s">
        <v>54</v>
      </c>
      <c r="B13" s="158" t="s">
        <v>354</v>
      </c>
      <c r="C13" s="76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76"/>
    </row>
    <row r="14" spans="1:15" ht="180">
      <c r="A14" s="866"/>
      <c r="B14" s="684" t="s">
        <v>599</v>
      </c>
      <c r="C14" s="684" t="s">
        <v>600</v>
      </c>
      <c r="D14" s="205" t="s">
        <v>601</v>
      </c>
      <c r="E14" s="673"/>
      <c r="F14" s="673"/>
      <c r="G14" s="673">
        <v>4500</v>
      </c>
      <c r="H14" s="673">
        <v>4500</v>
      </c>
      <c r="I14" s="685"/>
      <c r="J14" s="685"/>
      <c r="K14" s="685"/>
      <c r="L14" s="542"/>
      <c r="M14" s="685"/>
      <c r="N14" s="685"/>
      <c r="O14" s="248" t="s">
        <v>137</v>
      </c>
    </row>
    <row r="15" spans="1:15" ht="18">
      <c r="A15" s="105" t="s">
        <v>55</v>
      </c>
      <c r="B15" s="690"/>
      <c r="C15" s="690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690"/>
    </row>
    <row r="16" spans="1:15" ht="18.75" customHeight="1">
      <c r="A16" s="859" t="s">
        <v>56</v>
      </c>
      <c r="B16" s="158" t="s">
        <v>356</v>
      </c>
      <c r="C16" s="164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64"/>
    </row>
    <row r="17" spans="1:15" ht="135.75" customHeight="1">
      <c r="A17" s="866"/>
      <c r="B17" s="692" t="s">
        <v>205</v>
      </c>
      <c r="C17" s="692" t="s">
        <v>586</v>
      </c>
      <c r="D17" s="295" t="s">
        <v>1133</v>
      </c>
      <c r="E17" s="718"/>
      <c r="F17" s="718"/>
      <c r="G17" s="719">
        <v>150000</v>
      </c>
      <c r="H17" s="719">
        <v>150000</v>
      </c>
      <c r="I17" s="295"/>
      <c r="J17" s="295"/>
      <c r="K17" s="295"/>
      <c r="L17" s="542"/>
      <c r="M17" s="295"/>
      <c r="N17" s="295"/>
      <c r="O17" s="693" t="s">
        <v>137</v>
      </c>
    </row>
    <row r="18" spans="1:15" ht="18.75" customHeight="1">
      <c r="A18" s="924" t="s">
        <v>57</v>
      </c>
      <c r="B18" s="545" t="s">
        <v>357</v>
      </c>
      <c r="C18" s="550"/>
      <c r="D18" s="551"/>
      <c r="E18" s="551"/>
      <c r="F18" s="551"/>
      <c r="G18" s="551"/>
      <c r="H18" s="551"/>
      <c r="I18" s="551"/>
      <c r="J18" s="551"/>
      <c r="K18" s="551"/>
      <c r="L18" s="551"/>
      <c r="M18" s="551"/>
      <c r="N18" s="551"/>
      <c r="O18" s="550"/>
    </row>
    <row r="19" spans="1:15" ht="41.25" customHeight="1">
      <c r="A19" s="859"/>
      <c r="B19" s="683" t="s">
        <v>206</v>
      </c>
      <c r="C19" s="684" t="s">
        <v>528</v>
      </c>
      <c r="D19" s="697" t="s">
        <v>642</v>
      </c>
      <c r="E19" s="548"/>
      <c r="F19" s="548"/>
      <c r="G19" s="548"/>
      <c r="H19" s="548"/>
      <c r="I19" s="685"/>
      <c r="J19" s="685"/>
      <c r="K19" s="685"/>
      <c r="L19" s="542"/>
      <c r="M19" s="685"/>
      <c r="N19" s="685"/>
      <c r="O19" s="63" t="s">
        <v>143</v>
      </c>
    </row>
    <row r="20" spans="1:15" ht="39" customHeight="1">
      <c r="A20" s="859"/>
      <c r="B20" s="683"/>
      <c r="C20" s="645" t="s">
        <v>586</v>
      </c>
      <c r="D20" s="483" t="s">
        <v>1132</v>
      </c>
      <c r="E20" s="483"/>
      <c r="F20" s="483"/>
      <c r="G20" s="483"/>
      <c r="H20" s="483"/>
      <c r="I20" s="483"/>
      <c r="J20" s="483"/>
      <c r="K20" s="483"/>
      <c r="L20" s="554"/>
      <c r="M20" s="483"/>
      <c r="N20" s="483"/>
      <c r="O20" s="470" t="s">
        <v>143</v>
      </c>
    </row>
    <row r="21" spans="1:15" ht="36">
      <c r="A21" s="859"/>
      <c r="B21" s="684"/>
      <c r="C21" s="645" t="s">
        <v>538</v>
      </c>
      <c r="D21" s="483">
        <v>4.2300000000000004</v>
      </c>
      <c r="E21" s="483"/>
      <c r="F21" s="483"/>
      <c r="G21" s="483"/>
      <c r="H21" s="483"/>
      <c r="I21" s="483"/>
      <c r="J21" s="483"/>
      <c r="K21" s="483"/>
      <c r="L21" s="554"/>
      <c r="M21" s="483"/>
      <c r="N21" s="483"/>
      <c r="O21" s="470" t="s">
        <v>143</v>
      </c>
    </row>
    <row r="22" spans="1:15" ht="37.5" customHeight="1">
      <c r="A22" s="859"/>
      <c r="B22" s="482" t="s">
        <v>289</v>
      </c>
      <c r="C22" s="503" t="s">
        <v>586</v>
      </c>
      <c r="D22" s="483" t="s">
        <v>980</v>
      </c>
      <c r="E22" s="674"/>
      <c r="F22" s="674"/>
      <c r="G22" s="675">
        <v>142500</v>
      </c>
      <c r="H22" s="675">
        <v>142500</v>
      </c>
      <c r="I22" s="483"/>
      <c r="J22" s="483"/>
      <c r="K22" s="483"/>
      <c r="L22" s="628"/>
      <c r="M22" s="483"/>
      <c r="N22" s="483"/>
      <c r="O22" s="656" t="s">
        <v>137</v>
      </c>
    </row>
    <row r="23" spans="1:15" ht="31.2">
      <c r="A23" s="62"/>
      <c r="B23" s="691" t="s">
        <v>290</v>
      </c>
      <c r="C23" s="503" t="s">
        <v>586</v>
      </c>
      <c r="D23" s="483" t="s">
        <v>1220</v>
      </c>
      <c r="E23" s="674"/>
      <c r="F23" s="674"/>
      <c r="G23" s="675">
        <v>150000</v>
      </c>
      <c r="H23" s="675">
        <v>150000</v>
      </c>
      <c r="I23" s="483"/>
      <c r="J23" s="483"/>
      <c r="K23" s="483"/>
      <c r="L23" s="483"/>
      <c r="M23" s="483"/>
      <c r="N23" s="483"/>
      <c r="O23" s="656" t="s">
        <v>137</v>
      </c>
    </row>
    <row r="24" spans="1:15" ht="31.2">
      <c r="A24" s="63"/>
      <c r="B24" s="692"/>
      <c r="C24" s="650" t="s">
        <v>602</v>
      </c>
      <c r="D24" s="474" t="s">
        <v>870</v>
      </c>
      <c r="E24" s="666"/>
      <c r="F24" s="666"/>
      <c r="G24" s="666"/>
      <c r="H24" s="666"/>
      <c r="I24" s="646"/>
      <c r="J24" s="474"/>
      <c r="K24" s="474"/>
      <c r="L24" s="628"/>
      <c r="M24" s="474"/>
      <c r="N24" s="474"/>
      <c r="O24" s="656" t="s">
        <v>137</v>
      </c>
    </row>
    <row r="25" spans="1:15" ht="18.75" customHeight="1">
      <c r="A25" s="924" t="s">
        <v>58</v>
      </c>
      <c r="B25" s="545" t="s">
        <v>358</v>
      </c>
      <c r="C25" s="550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0"/>
    </row>
    <row r="26" spans="1:15" ht="72">
      <c r="A26" s="859"/>
      <c r="B26" s="684" t="s">
        <v>209</v>
      </c>
      <c r="C26" s="684" t="s">
        <v>604</v>
      </c>
      <c r="D26" s="685" t="s">
        <v>605</v>
      </c>
      <c r="E26" s="673"/>
      <c r="F26" s="673"/>
      <c r="G26" s="673">
        <v>20000</v>
      </c>
      <c r="H26" s="673">
        <v>20000</v>
      </c>
      <c r="I26" s="685"/>
      <c r="J26" s="685"/>
      <c r="K26" s="685"/>
      <c r="L26" s="542"/>
      <c r="M26" s="685"/>
      <c r="N26" s="685"/>
      <c r="O26" s="248" t="s">
        <v>137</v>
      </c>
    </row>
    <row r="27" spans="1:15" ht="54">
      <c r="A27" s="63"/>
      <c r="B27" s="645" t="s">
        <v>1177</v>
      </c>
      <c r="C27" s="645" t="s">
        <v>1178</v>
      </c>
      <c r="D27" s="474" t="s">
        <v>645</v>
      </c>
      <c r="E27" s="474"/>
      <c r="F27" s="474"/>
      <c r="G27" s="666">
        <v>30000</v>
      </c>
      <c r="H27" s="474"/>
      <c r="I27" s="646"/>
      <c r="J27" s="474"/>
      <c r="K27" s="474"/>
      <c r="L27" s="628"/>
      <c r="M27" s="474"/>
      <c r="N27" s="474"/>
      <c r="O27" s="488" t="s">
        <v>208</v>
      </c>
    </row>
    <row r="28" spans="1:15" ht="18.75" customHeight="1">
      <c r="A28" s="924" t="s">
        <v>59</v>
      </c>
      <c r="B28" s="545" t="s">
        <v>359</v>
      </c>
      <c r="C28" s="550"/>
      <c r="D28" s="551"/>
      <c r="E28" s="551"/>
      <c r="F28" s="551"/>
      <c r="G28" s="551"/>
      <c r="H28" s="551"/>
      <c r="I28" s="551"/>
      <c r="J28" s="551"/>
      <c r="K28" s="551"/>
      <c r="L28" s="551"/>
      <c r="M28" s="551"/>
      <c r="N28" s="551"/>
      <c r="O28" s="550"/>
    </row>
    <row r="29" spans="1:15" ht="72">
      <c r="A29" s="866"/>
      <c r="B29" s="684" t="s">
        <v>210</v>
      </c>
      <c r="C29" s="684" t="s">
        <v>606</v>
      </c>
      <c r="D29" s="685" t="s">
        <v>768</v>
      </c>
      <c r="E29" s="673"/>
      <c r="F29" s="673"/>
      <c r="G29" s="673"/>
      <c r="H29" s="673"/>
      <c r="I29" s="685"/>
      <c r="J29" s="685"/>
      <c r="K29" s="685"/>
      <c r="L29" s="542"/>
      <c r="M29" s="685"/>
      <c r="N29" s="685"/>
      <c r="O29" s="248" t="s">
        <v>137</v>
      </c>
    </row>
    <row r="30" spans="1:15" ht="18">
      <c r="A30" s="341" t="s">
        <v>60</v>
      </c>
      <c r="B30" s="690"/>
      <c r="C30" s="690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690"/>
    </row>
    <row r="31" spans="1:15" ht="18.75" customHeight="1">
      <c r="A31" s="859" t="s">
        <v>62</v>
      </c>
      <c r="B31" s="158" t="s">
        <v>360</v>
      </c>
      <c r="C31" s="164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64"/>
    </row>
    <row r="32" spans="1:15" ht="36">
      <c r="A32" s="866"/>
      <c r="B32" s="692" t="s">
        <v>211</v>
      </c>
      <c r="C32" s="692" t="s">
        <v>608</v>
      </c>
      <c r="D32" s="576" t="s">
        <v>753</v>
      </c>
      <c r="E32" s="718"/>
      <c r="F32" s="718"/>
      <c r="G32" s="743">
        <v>2000000</v>
      </c>
      <c r="H32" s="743">
        <v>2000000</v>
      </c>
      <c r="I32" s="295"/>
      <c r="J32" s="295"/>
      <c r="K32" s="295"/>
      <c r="L32" s="542"/>
      <c r="M32" s="295"/>
      <c r="N32" s="295"/>
      <c r="O32" s="693" t="s">
        <v>137</v>
      </c>
    </row>
    <row r="33" spans="1:15" ht="18.75" customHeight="1">
      <c r="A33" s="924" t="s">
        <v>63</v>
      </c>
      <c r="B33" s="652" t="s">
        <v>361</v>
      </c>
      <c r="C33" s="655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655"/>
    </row>
    <row r="34" spans="1:15" ht="86.4">
      <c r="A34" s="859"/>
      <c r="B34" s="482" t="s">
        <v>212</v>
      </c>
      <c r="C34" s="482" t="s">
        <v>609</v>
      </c>
      <c r="D34" s="483" t="s">
        <v>754</v>
      </c>
      <c r="E34" s="674"/>
      <c r="F34" s="674"/>
      <c r="G34" s="739" t="s">
        <v>1134</v>
      </c>
      <c r="H34" s="739" t="s">
        <v>1134</v>
      </c>
      <c r="I34" s="483"/>
      <c r="J34" s="483"/>
      <c r="K34" s="483"/>
      <c r="L34" s="554"/>
      <c r="M34" s="483"/>
      <c r="N34" s="483"/>
      <c r="O34" s="486" t="s">
        <v>137</v>
      </c>
    </row>
    <row r="35" spans="1:15" ht="36.75" customHeight="1">
      <c r="A35" s="866"/>
      <c r="B35" s="475" t="s">
        <v>610</v>
      </c>
      <c r="C35" s="475" t="s">
        <v>611</v>
      </c>
      <c r="D35" s="474" t="s">
        <v>612</v>
      </c>
      <c r="E35" s="666"/>
      <c r="F35" s="666"/>
      <c r="G35" s="666"/>
      <c r="H35" s="666"/>
      <c r="I35" s="474"/>
      <c r="J35" s="474"/>
      <c r="K35" s="474"/>
      <c r="L35" s="554"/>
      <c r="M35" s="474"/>
      <c r="N35" s="474"/>
      <c r="O35" s="488" t="s">
        <v>137</v>
      </c>
    </row>
  </sheetData>
  <autoFilter ref="A11:O35"/>
  <mergeCells count="21">
    <mergeCell ref="O9:O11"/>
    <mergeCell ref="J10:J11"/>
    <mergeCell ref="K10:K11"/>
    <mergeCell ref="L10:L11"/>
    <mergeCell ref="J9:L9"/>
    <mergeCell ref="M9:N10"/>
    <mergeCell ref="D9:D11"/>
    <mergeCell ref="A9:A11"/>
    <mergeCell ref="B9:B11"/>
    <mergeCell ref="C9:C11"/>
    <mergeCell ref="I9:I11"/>
    <mergeCell ref="E10:F10"/>
    <mergeCell ref="G10:H10"/>
    <mergeCell ref="E9:H9"/>
    <mergeCell ref="A25:A26"/>
    <mergeCell ref="A28:A29"/>
    <mergeCell ref="A31:A32"/>
    <mergeCell ref="A33:A35"/>
    <mergeCell ref="A13:A14"/>
    <mergeCell ref="A16:A17"/>
    <mergeCell ref="A18:A22"/>
  </mergeCells>
  <pageMargins left="0.39370078740157483" right="0.31496062992125984" top="0.39370078740157483" bottom="0.59055118110236227" header="0.31496062992125984" footer="0.31496062992125984"/>
  <pageSetup paperSize="9" scale="83" firstPageNumber="8" orientation="landscape" useFirstPageNumber="1" r:id="rId1"/>
  <headerFooter>
    <oddFooter>&amp;C&amp;"TH SarabunPSK,Regular"&amp;14&amp;P</oddFooter>
  </headerFooter>
  <rowBreaks count="3" manualBreakCount="3">
    <brk id="17" max="16383" man="1"/>
    <brk id="27" max="16383" man="1"/>
    <brk id="3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35"/>
  <sheetViews>
    <sheetView topLeftCell="A20" workbookViewId="0">
      <selection activeCell="N24" sqref="N24"/>
    </sheetView>
  </sheetViews>
  <sheetFormatPr defaultRowHeight="14.4"/>
  <cols>
    <col min="1" max="2" width="25.6640625" customWidth="1"/>
    <col min="3" max="3" width="20.6640625" customWidth="1"/>
    <col min="4" max="4" width="10.6640625" customWidth="1"/>
    <col min="5" max="5" width="6.6640625" customWidth="1"/>
    <col min="6" max="6" width="7.5546875" customWidth="1"/>
    <col min="7" max="7" width="7.109375" customWidth="1"/>
    <col min="8" max="8" width="7.5546875" customWidth="1"/>
    <col min="9" max="9" width="10.6640625" customWidth="1"/>
    <col min="10" max="10" width="7.44140625" customWidth="1"/>
    <col min="11" max="11" width="7.5546875" customWidth="1"/>
    <col min="12" max="12" width="7.33203125" customWidth="1"/>
    <col min="13" max="13" width="6.6640625" customWidth="1"/>
    <col min="14" max="14" width="8" customWidth="1"/>
    <col min="15" max="15" width="11.6640625" customWidth="1"/>
    <col min="16" max="16" width="18.33203125" customWidth="1"/>
  </cols>
  <sheetData>
    <row r="1" spans="1:16" ht="25.8">
      <c r="A1" s="202" t="str">
        <f>ปก!A6</f>
        <v xml:space="preserve">ผลการปฏิบัติงานตามแผนปฏิบัติการ (Action Plan) ประจำปีงบประมาณ พ.ศ.2560  รอบ 6 เดือน
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6" ht="25.8">
      <c r="A2" s="202" t="str">
        <f>'(แบบฟอร์ม) ยุทธ 1'!A2</f>
        <v>(ตามแผนยุทธศาสตร์มหาวิทยาลัยเกษตรศาสตร์ ระยะ 10 ปี พ.ศ.2560-2571)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6" ht="18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6" ht="25.8">
      <c r="A4" s="202" t="s">
        <v>519</v>
      </c>
      <c r="B4" s="202" t="str">
        <f>'2'!A9</f>
        <v>การพัฒนาสู่ความเป็นเลิศทางวิชาการในระดับสากล</v>
      </c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6" ht="30.75" hidden="1" customHeight="1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6" ht="24" hidden="1" customHeight="1">
      <c r="A6" s="3" t="s">
        <v>1031</v>
      </c>
      <c r="B6" s="1"/>
      <c r="C6" s="1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</row>
    <row r="7" spans="1:16" ht="24" hidden="1" customHeight="1">
      <c r="A7" s="3" t="s">
        <v>1032</v>
      </c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</row>
    <row r="8" spans="1:16" ht="18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6" ht="42.75" customHeight="1">
      <c r="A9" s="931" t="s">
        <v>127</v>
      </c>
      <c r="B9" s="931" t="s">
        <v>337</v>
      </c>
      <c r="C9" s="931" t="s">
        <v>340</v>
      </c>
      <c r="D9" s="880" t="s">
        <v>1248</v>
      </c>
      <c r="E9" s="921" t="s">
        <v>1234</v>
      </c>
      <c r="F9" s="922"/>
      <c r="G9" s="922"/>
      <c r="H9" s="923"/>
      <c r="I9" s="880" t="s">
        <v>968</v>
      </c>
      <c r="J9" s="916" t="s">
        <v>1233</v>
      </c>
      <c r="K9" s="917"/>
      <c r="L9" s="918"/>
      <c r="M9" s="944" t="s">
        <v>1238</v>
      </c>
      <c r="N9" s="945"/>
      <c r="O9" s="931" t="s">
        <v>386</v>
      </c>
      <c r="P9" s="754" t="s">
        <v>1250</v>
      </c>
    </row>
    <row r="10" spans="1:16" ht="29.25" customHeight="1">
      <c r="A10" s="931"/>
      <c r="B10" s="931"/>
      <c r="C10" s="931"/>
      <c r="D10" s="881"/>
      <c r="E10" s="921" t="s">
        <v>341</v>
      </c>
      <c r="F10" s="923"/>
      <c r="G10" s="921" t="s">
        <v>342</v>
      </c>
      <c r="H10" s="923"/>
      <c r="I10" s="881"/>
      <c r="J10" s="919" t="s">
        <v>849</v>
      </c>
      <c r="K10" s="919" t="s">
        <v>1036</v>
      </c>
      <c r="L10" s="919" t="s">
        <v>1037</v>
      </c>
      <c r="M10" s="946"/>
      <c r="N10" s="947"/>
      <c r="O10" s="931"/>
      <c r="P10" s="948" t="s">
        <v>1249</v>
      </c>
    </row>
    <row r="11" spans="1:16" ht="41.25" customHeight="1">
      <c r="A11" s="931"/>
      <c r="B11" s="931"/>
      <c r="C11" s="931"/>
      <c r="D11" s="911"/>
      <c r="E11" s="730" t="s">
        <v>121</v>
      </c>
      <c r="F11" s="730" t="s">
        <v>122</v>
      </c>
      <c r="G11" s="730" t="s">
        <v>121</v>
      </c>
      <c r="H11" s="730" t="s">
        <v>122</v>
      </c>
      <c r="I11" s="911"/>
      <c r="J11" s="920"/>
      <c r="K11" s="920"/>
      <c r="L11" s="920"/>
      <c r="M11" s="733" t="s">
        <v>121</v>
      </c>
      <c r="N11" s="733" t="s">
        <v>122</v>
      </c>
      <c r="O11" s="931"/>
      <c r="P11" s="949"/>
    </row>
    <row r="12" spans="1:16" ht="18">
      <c r="A12" s="468" t="s">
        <v>1265</v>
      </c>
      <c r="B12" s="731"/>
      <c r="C12" s="731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1"/>
      <c r="P12" s="753"/>
    </row>
    <row r="13" spans="1:16" ht="18">
      <c r="A13" s="470"/>
      <c r="B13" s="755" t="s">
        <v>1264</v>
      </c>
      <c r="C13" s="756"/>
      <c r="D13" s="757"/>
      <c r="E13" s="757"/>
      <c r="F13" s="757"/>
      <c r="G13" s="757"/>
      <c r="H13" s="757"/>
      <c r="I13" s="757"/>
      <c r="J13" s="757"/>
      <c r="K13" s="757"/>
      <c r="L13" s="757"/>
      <c r="M13" s="757"/>
      <c r="N13" s="757"/>
      <c r="O13" s="756"/>
      <c r="P13" s="753"/>
    </row>
    <row r="14" spans="1:16" ht="18">
      <c r="A14" s="470"/>
      <c r="B14" s="756" t="s">
        <v>1264</v>
      </c>
      <c r="C14" s="756"/>
      <c r="D14" s="757"/>
      <c r="E14" s="774"/>
      <c r="F14" s="774"/>
      <c r="G14" s="774"/>
      <c r="H14" s="774"/>
      <c r="I14" s="757"/>
      <c r="J14" s="757"/>
      <c r="K14" s="757"/>
      <c r="L14" s="767"/>
      <c r="M14" s="757"/>
      <c r="N14" s="757"/>
      <c r="O14" s="775"/>
      <c r="P14" s="753"/>
    </row>
    <row r="15" spans="1:16" ht="18">
      <c r="A15" s="468" t="s">
        <v>1266</v>
      </c>
      <c r="B15" s="756"/>
      <c r="C15" s="756"/>
      <c r="D15" s="757"/>
      <c r="E15" s="757"/>
      <c r="F15" s="757"/>
      <c r="G15" s="757"/>
      <c r="H15" s="757"/>
      <c r="I15" s="757"/>
      <c r="J15" s="757"/>
      <c r="K15" s="757"/>
      <c r="L15" s="757"/>
      <c r="M15" s="757"/>
      <c r="N15" s="757"/>
      <c r="O15" s="756"/>
      <c r="P15" s="753"/>
    </row>
    <row r="16" spans="1:16" ht="18">
      <c r="A16" s="470"/>
      <c r="B16" s="761" t="s">
        <v>1264</v>
      </c>
      <c r="C16" s="762"/>
      <c r="D16" s="763"/>
      <c r="E16" s="763"/>
      <c r="F16" s="763"/>
      <c r="G16" s="763"/>
      <c r="H16" s="763"/>
      <c r="I16" s="763"/>
      <c r="J16" s="763"/>
      <c r="K16" s="763"/>
      <c r="L16" s="763"/>
      <c r="M16" s="763"/>
      <c r="N16" s="763"/>
      <c r="O16" s="762"/>
      <c r="P16" s="753"/>
    </row>
    <row r="17" spans="1:16" ht="31.5" customHeight="1">
      <c r="A17" s="470"/>
      <c r="B17" s="761" t="s">
        <v>1264</v>
      </c>
      <c r="C17" s="762"/>
      <c r="D17" s="763"/>
      <c r="E17" s="763"/>
      <c r="F17" s="763"/>
      <c r="G17" s="763"/>
      <c r="H17" s="763"/>
      <c r="I17" s="763"/>
      <c r="J17" s="763"/>
      <c r="K17" s="763"/>
      <c r="L17" s="763"/>
      <c r="M17" s="763"/>
      <c r="N17" s="763"/>
      <c r="O17" s="762"/>
      <c r="P17" s="753"/>
    </row>
    <row r="18" spans="1:16" ht="28.5" customHeight="1">
      <c r="A18" s="764" t="s">
        <v>1267</v>
      </c>
      <c r="B18" s="771"/>
      <c r="C18" s="771"/>
      <c r="D18" s="772"/>
      <c r="E18" s="776"/>
      <c r="F18" s="776"/>
      <c r="G18" s="777"/>
      <c r="H18" s="777"/>
      <c r="I18" s="772"/>
      <c r="J18" s="772"/>
      <c r="K18" s="772"/>
      <c r="L18" s="767"/>
      <c r="M18" s="772"/>
      <c r="N18" s="772"/>
      <c r="O18" s="778"/>
      <c r="P18" s="753"/>
    </row>
    <row r="19" spans="1:16" ht="18">
      <c r="A19" s="470"/>
      <c r="B19" s="761" t="s">
        <v>1264</v>
      </c>
      <c r="C19" s="762"/>
      <c r="D19" s="763"/>
      <c r="E19" s="763"/>
      <c r="F19" s="763"/>
      <c r="G19" s="763"/>
      <c r="H19" s="763"/>
      <c r="I19" s="763"/>
      <c r="J19" s="763"/>
      <c r="K19" s="763"/>
      <c r="L19" s="763"/>
      <c r="M19" s="763"/>
      <c r="N19" s="763"/>
      <c r="O19" s="762"/>
      <c r="P19" s="753"/>
    </row>
    <row r="20" spans="1:16" ht="18">
      <c r="A20" s="470"/>
      <c r="B20" s="761" t="s">
        <v>1264</v>
      </c>
      <c r="C20" s="756"/>
      <c r="D20" s="772"/>
      <c r="E20" s="779"/>
      <c r="F20" s="779"/>
      <c r="G20" s="779"/>
      <c r="H20" s="779"/>
      <c r="I20" s="757"/>
      <c r="J20" s="757"/>
      <c r="K20" s="757"/>
      <c r="L20" s="767"/>
      <c r="M20" s="757"/>
      <c r="N20" s="757"/>
      <c r="O20" s="780"/>
      <c r="P20" s="753"/>
    </row>
    <row r="21" spans="1:16" ht="18">
      <c r="A21" s="468" t="s">
        <v>1268</v>
      </c>
      <c r="B21" s="756"/>
      <c r="C21" s="756"/>
      <c r="D21" s="772"/>
      <c r="E21" s="772"/>
      <c r="F21" s="772"/>
      <c r="G21" s="772"/>
      <c r="H21" s="772"/>
      <c r="I21" s="772"/>
      <c r="J21" s="772"/>
      <c r="K21" s="772"/>
      <c r="L21" s="767"/>
      <c r="M21" s="772"/>
      <c r="N21" s="772"/>
      <c r="O21" s="780"/>
      <c r="P21" s="753"/>
    </row>
    <row r="22" spans="1:16" ht="18">
      <c r="A22" s="470"/>
      <c r="B22" s="761" t="s">
        <v>1264</v>
      </c>
      <c r="C22" s="756"/>
      <c r="D22" s="772"/>
      <c r="E22" s="772"/>
      <c r="F22" s="772"/>
      <c r="G22" s="772"/>
      <c r="H22" s="772"/>
      <c r="I22" s="772"/>
      <c r="J22" s="772"/>
      <c r="K22" s="772"/>
      <c r="L22" s="767"/>
      <c r="M22" s="772"/>
      <c r="N22" s="772"/>
      <c r="O22" s="780"/>
      <c r="P22" s="753"/>
    </row>
    <row r="23" spans="1:16" ht="18">
      <c r="A23" s="470"/>
      <c r="B23" s="761" t="s">
        <v>1264</v>
      </c>
      <c r="C23" s="781"/>
      <c r="D23" s="772"/>
      <c r="E23" s="776"/>
      <c r="F23" s="776"/>
      <c r="G23" s="777"/>
      <c r="H23" s="777"/>
      <c r="I23" s="772"/>
      <c r="J23" s="772"/>
      <c r="K23" s="772"/>
      <c r="L23" s="767"/>
      <c r="M23" s="772"/>
      <c r="N23" s="772"/>
      <c r="O23" s="782"/>
      <c r="P23" s="753"/>
    </row>
    <row r="24" spans="1:16" ht="39.75" customHeight="1">
      <c r="A24" s="470" t="s">
        <v>1269</v>
      </c>
      <c r="B24" s="771"/>
      <c r="C24" s="781"/>
      <c r="D24" s="772"/>
      <c r="E24" s="776"/>
      <c r="F24" s="776"/>
      <c r="G24" s="777"/>
      <c r="H24" s="777"/>
      <c r="I24" s="772"/>
      <c r="J24" s="772"/>
      <c r="K24" s="772"/>
      <c r="L24" s="772"/>
      <c r="M24" s="772"/>
      <c r="N24" s="772"/>
      <c r="O24" s="782"/>
      <c r="P24" s="753"/>
    </row>
    <row r="25" spans="1:16" ht="18">
      <c r="A25" s="470"/>
      <c r="B25" s="761" t="s">
        <v>1264</v>
      </c>
      <c r="C25" s="762"/>
      <c r="D25" s="763"/>
      <c r="E25" s="763"/>
      <c r="F25" s="763"/>
      <c r="G25" s="763"/>
      <c r="H25" s="763"/>
      <c r="I25" s="763"/>
      <c r="J25" s="763"/>
      <c r="K25" s="763"/>
      <c r="L25" s="763"/>
      <c r="M25" s="763"/>
      <c r="N25" s="763"/>
      <c r="O25" s="762"/>
      <c r="P25" s="753"/>
    </row>
    <row r="26" spans="1:16" ht="18">
      <c r="A26" s="470"/>
      <c r="B26" s="761" t="s">
        <v>1264</v>
      </c>
      <c r="C26" s="756"/>
      <c r="D26" s="757"/>
      <c r="E26" s="774"/>
      <c r="F26" s="774"/>
      <c r="G26" s="774"/>
      <c r="H26" s="774"/>
      <c r="I26" s="757"/>
      <c r="J26" s="757"/>
      <c r="K26" s="757"/>
      <c r="L26" s="767"/>
      <c r="M26" s="757"/>
      <c r="N26" s="757"/>
      <c r="O26" s="775"/>
      <c r="P26" s="753"/>
    </row>
    <row r="27" spans="1:16" ht="18">
      <c r="A27" s="470"/>
      <c r="B27" s="756"/>
      <c r="C27" s="756"/>
      <c r="D27" s="757"/>
      <c r="E27" s="757"/>
      <c r="F27" s="757"/>
      <c r="G27" s="774"/>
      <c r="H27" s="757"/>
      <c r="I27" s="757"/>
      <c r="J27" s="757"/>
      <c r="K27" s="757"/>
      <c r="L27" s="767"/>
      <c r="M27" s="757"/>
      <c r="N27" s="757"/>
      <c r="O27" s="775"/>
      <c r="P27" s="753"/>
    </row>
    <row r="28" spans="1:16" ht="18">
      <c r="A28" s="470"/>
      <c r="B28" s="761"/>
      <c r="C28" s="762"/>
      <c r="D28" s="763"/>
      <c r="E28" s="763"/>
      <c r="F28" s="763"/>
      <c r="G28" s="763"/>
      <c r="H28" s="763"/>
      <c r="I28" s="763"/>
      <c r="J28" s="763"/>
      <c r="K28" s="763"/>
      <c r="L28" s="763"/>
      <c r="M28" s="763"/>
      <c r="N28" s="763"/>
      <c r="O28" s="762"/>
      <c r="P28" s="753"/>
    </row>
    <row r="29" spans="1:16" ht="18">
      <c r="A29" s="470"/>
      <c r="B29" s="756"/>
      <c r="C29" s="756"/>
      <c r="D29" s="757"/>
      <c r="E29" s="774"/>
      <c r="F29" s="774"/>
      <c r="G29" s="774"/>
      <c r="H29" s="774"/>
      <c r="I29" s="757"/>
      <c r="J29" s="757"/>
      <c r="K29" s="757"/>
      <c r="L29" s="767"/>
      <c r="M29" s="757"/>
      <c r="N29" s="757"/>
      <c r="O29" s="775"/>
      <c r="P29" s="753"/>
    </row>
    <row r="30" spans="1:16" ht="18">
      <c r="A30" s="745"/>
      <c r="B30" s="756"/>
      <c r="C30" s="756"/>
      <c r="D30" s="757"/>
      <c r="E30" s="757"/>
      <c r="F30" s="757"/>
      <c r="G30" s="757"/>
      <c r="H30" s="757"/>
      <c r="I30" s="757"/>
      <c r="J30" s="757"/>
      <c r="K30" s="757"/>
      <c r="L30" s="757"/>
      <c r="M30" s="757"/>
      <c r="N30" s="757"/>
      <c r="O30" s="756"/>
      <c r="P30" s="753"/>
    </row>
    <row r="31" spans="1:16" ht="18">
      <c r="A31" s="470"/>
      <c r="B31" s="761"/>
      <c r="C31" s="762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2"/>
      <c r="P31" s="753"/>
    </row>
    <row r="32" spans="1:16" ht="18">
      <c r="A32" s="470"/>
      <c r="B32" s="771"/>
      <c r="C32" s="771"/>
      <c r="D32" s="783"/>
      <c r="E32" s="776"/>
      <c r="F32" s="776"/>
      <c r="G32" s="784"/>
      <c r="H32" s="784"/>
      <c r="I32" s="772"/>
      <c r="J32" s="772"/>
      <c r="K32" s="772"/>
      <c r="L32" s="767"/>
      <c r="M32" s="772"/>
      <c r="N32" s="772"/>
      <c r="O32" s="778"/>
      <c r="P32" s="753"/>
    </row>
    <row r="33" spans="1:16" ht="18">
      <c r="A33" s="470"/>
      <c r="B33" s="761"/>
      <c r="C33" s="762"/>
      <c r="D33" s="763"/>
      <c r="E33" s="763"/>
      <c r="F33" s="763"/>
      <c r="G33" s="763"/>
      <c r="H33" s="763"/>
      <c r="I33" s="763"/>
      <c r="J33" s="763"/>
      <c r="K33" s="763"/>
      <c r="L33" s="763"/>
      <c r="M33" s="763"/>
      <c r="N33" s="763"/>
      <c r="O33" s="762"/>
      <c r="P33" s="753"/>
    </row>
    <row r="34" spans="1:16" ht="18">
      <c r="A34" s="470"/>
      <c r="B34" s="771"/>
      <c r="C34" s="771"/>
      <c r="D34" s="772"/>
      <c r="E34" s="776"/>
      <c r="F34" s="776"/>
      <c r="G34" s="785"/>
      <c r="H34" s="785"/>
      <c r="I34" s="772"/>
      <c r="J34" s="772"/>
      <c r="K34" s="772"/>
      <c r="L34" s="767"/>
      <c r="M34" s="772"/>
      <c r="N34" s="772"/>
      <c r="O34" s="778"/>
      <c r="P34" s="753"/>
    </row>
    <row r="35" spans="1:16" ht="18">
      <c r="A35" s="470"/>
      <c r="B35" s="756"/>
      <c r="C35" s="756"/>
      <c r="D35" s="757"/>
      <c r="E35" s="774"/>
      <c r="F35" s="774"/>
      <c r="G35" s="774"/>
      <c r="H35" s="774"/>
      <c r="I35" s="757"/>
      <c r="J35" s="757"/>
      <c r="K35" s="757"/>
      <c r="L35" s="767"/>
      <c r="M35" s="757"/>
      <c r="N35" s="757"/>
      <c r="O35" s="775"/>
      <c r="P35" s="753"/>
    </row>
  </sheetData>
  <autoFilter ref="A11:O35"/>
  <mergeCells count="15">
    <mergeCell ref="P10:P11"/>
    <mergeCell ref="A9:A11"/>
    <mergeCell ref="B9:B11"/>
    <mergeCell ref="C9:C11"/>
    <mergeCell ref="D9:D11"/>
    <mergeCell ref="E9:H9"/>
    <mergeCell ref="J9:L9"/>
    <mergeCell ref="M9:N10"/>
    <mergeCell ref="O9:O11"/>
    <mergeCell ref="E10:F10"/>
    <mergeCell ref="G10:H10"/>
    <mergeCell ref="J10:J11"/>
    <mergeCell ref="K10:K11"/>
    <mergeCell ref="L10:L11"/>
    <mergeCell ref="I9:I11"/>
  </mergeCells>
  <pageMargins left="0.39370078740157483" right="0.31496062992125984" top="0.39370078740157483" bottom="0.59055118110236227" header="0.31496062992125984" footer="0.31496062992125984"/>
  <pageSetup paperSize="9" scale="83" orientation="landscape" r:id="rId1"/>
  <headerFooter>
    <oddFooter>&amp;C&amp;"TH SarabunPSK,Regular"&amp;14&amp;P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/>
  </sheetViews>
  <sheetFormatPr defaultRowHeight="14.4"/>
  <cols>
    <col min="1" max="2" width="25.6640625" customWidth="1"/>
    <col min="3" max="3" width="20.6640625" customWidth="1"/>
    <col min="4" max="4" width="10.6640625" customWidth="1"/>
    <col min="5" max="8" width="6.6640625" customWidth="1"/>
    <col min="9" max="9" width="10.6640625" customWidth="1"/>
    <col min="10" max="14" width="6.6640625" customWidth="1"/>
    <col min="15" max="15" width="11.6640625" customWidth="1"/>
  </cols>
  <sheetData>
    <row r="1" spans="1:15" ht="25.8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5.8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5.8">
      <c r="A4" s="202" t="s">
        <v>112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5.8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1068</v>
      </c>
      <c r="B6" s="1"/>
      <c r="C6" s="1"/>
      <c r="I6" s="176"/>
      <c r="J6" s="176"/>
      <c r="K6" s="176"/>
      <c r="L6" s="176"/>
      <c r="M6" s="176"/>
      <c r="N6" s="176"/>
    </row>
    <row r="7" spans="1:15" ht="21" hidden="1">
      <c r="A7" s="3" t="s">
        <v>1069</v>
      </c>
      <c r="B7" s="1"/>
      <c r="C7" s="1"/>
      <c r="I7" s="176"/>
      <c r="J7" s="176"/>
      <c r="K7" s="176"/>
      <c r="L7" s="176"/>
      <c r="M7" s="176"/>
      <c r="N7" s="176"/>
    </row>
    <row r="8" spans="1:15" ht="18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9.75" customHeight="1">
      <c r="A9" s="862" t="s">
        <v>127</v>
      </c>
      <c r="B9" s="862" t="s">
        <v>337</v>
      </c>
      <c r="C9" s="862" t="s">
        <v>340</v>
      </c>
      <c r="D9" s="880" t="s">
        <v>1129</v>
      </c>
      <c r="E9" s="921" t="s">
        <v>1234</v>
      </c>
      <c r="F9" s="922"/>
      <c r="G9" s="922"/>
      <c r="H9" s="923"/>
      <c r="I9" s="880" t="s">
        <v>854</v>
      </c>
      <c r="J9" s="916" t="s">
        <v>1233</v>
      </c>
      <c r="K9" s="917"/>
      <c r="L9" s="918"/>
      <c r="M9" s="944" t="s">
        <v>1235</v>
      </c>
      <c r="N9" s="945"/>
      <c r="O9" s="862" t="s">
        <v>386</v>
      </c>
    </row>
    <row r="10" spans="1:15" ht="23.25" customHeight="1">
      <c r="A10" s="871"/>
      <c r="B10" s="871"/>
      <c r="C10" s="871"/>
      <c r="D10" s="881"/>
      <c r="E10" s="921" t="s">
        <v>341</v>
      </c>
      <c r="F10" s="923"/>
      <c r="G10" s="921" t="s">
        <v>342</v>
      </c>
      <c r="H10" s="923"/>
      <c r="I10" s="881"/>
      <c r="J10" s="919" t="s">
        <v>849</v>
      </c>
      <c r="K10" s="919" t="s">
        <v>1036</v>
      </c>
      <c r="L10" s="919" t="s">
        <v>1037</v>
      </c>
      <c r="M10" s="946"/>
      <c r="N10" s="947"/>
      <c r="O10" s="871"/>
    </row>
    <row r="11" spans="1:15" ht="18">
      <c r="A11" s="863"/>
      <c r="B11" s="863"/>
      <c r="C11" s="863"/>
      <c r="D11" s="911"/>
      <c r="E11" s="643" t="s">
        <v>121</v>
      </c>
      <c r="F11" s="643" t="s">
        <v>122</v>
      </c>
      <c r="G11" s="643" t="s">
        <v>121</v>
      </c>
      <c r="H11" s="643" t="s">
        <v>122</v>
      </c>
      <c r="I11" s="911"/>
      <c r="J11" s="920"/>
      <c r="K11" s="920"/>
      <c r="L11" s="920"/>
      <c r="M11" s="647" t="s">
        <v>121</v>
      </c>
      <c r="N11" s="642" t="s">
        <v>122</v>
      </c>
      <c r="O11" s="863"/>
    </row>
    <row r="12" spans="1:15" ht="18">
      <c r="A12" s="341" t="s">
        <v>67</v>
      </c>
      <c r="B12" s="690"/>
      <c r="C12" s="690"/>
      <c r="D12" s="342"/>
      <c r="E12" s="342"/>
      <c r="F12" s="342"/>
      <c r="G12" s="342"/>
      <c r="H12" s="342"/>
      <c r="I12" s="177"/>
      <c r="J12" s="177"/>
      <c r="K12" s="177"/>
      <c r="L12" s="177"/>
      <c r="M12" s="177"/>
      <c r="N12" s="177"/>
      <c r="O12" s="690"/>
    </row>
    <row r="13" spans="1:15" ht="18">
      <c r="A13" s="100"/>
      <c r="B13" s="158" t="s">
        <v>362</v>
      </c>
      <c r="C13" s="164"/>
      <c r="D13" s="182"/>
      <c r="E13" s="182"/>
      <c r="F13" s="182"/>
      <c r="G13" s="182"/>
      <c r="H13" s="182"/>
      <c r="I13" s="179"/>
      <c r="J13" s="179"/>
      <c r="K13" s="179"/>
      <c r="L13" s="179"/>
      <c r="M13" s="179"/>
      <c r="N13" s="179"/>
      <c r="O13" s="164"/>
    </row>
    <row r="14" spans="1:15" ht="31.2">
      <c r="A14" s="100"/>
      <c r="B14" s="683" t="s">
        <v>213</v>
      </c>
      <c r="C14" s="683" t="s">
        <v>528</v>
      </c>
      <c r="D14" s="720" t="s">
        <v>633</v>
      </c>
      <c r="E14" s="578"/>
      <c r="F14" s="578"/>
      <c r="G14" s="578"/>
      <c r="H14" s="740" t="s">
        <v>1176</v>
      </c>
      <c r="I14" s="205"/>
      <c r="J14" s="205"/>
      <c r="K14" s="542"/>
      <c r="L14" s="205"/>
      <c r="M14" s="685"/>
      <c r="N14" s="685"/>
      <c r="O14" s="684" t="s">
        <v>157</v>
      </c>
    </row>
    <row r="15" spans="1:15" ht="36">
      <c r="A15" s="100" t="s">
        <v>116</v>
      </c>
      <c r="B15" s="683"/>
      <c r="C15" s="684"/>
      <c r="D15" s="669" t="s">
        <v>613</v>
      </c>
      <c r="E15" s="484"/>
      <c r="F15" s="484"/>
      <c r="G15" s="484"/>
      <c r="H15" s="484"/>
      <c r="I15" s="646"/>
      <c r="J15" s="646"/>
      <c r="K15" s="554"/>
      <c r="L15" s="646"/>
      <c r="M15" s="483"/>
      <c r="N15" s="483"/>
      <c r="O15" s="482" t="s">
        <v>143</v>
      </c>
    </row>
    <row r="16" spans="1:15" ht="36">
      <c r="A16" s="100"/>
      <c r="B16" s="683"/>
      <c r="C16" s="482" t="s">
        <v>533</v>
      </c>
      <c r="D16" s="489">
        <v>4</v>
      </c>
      <c r="E16" s="483"/>
      <c r="F16" s="483"/>
      <c r="G16" s="483"/>
      <c r="H16" s="483"/>
      <c r="I16" s="489"/>
      <c r="J16" s="489"/>
      <c r="K16" s="554"/>
      <c r="L16" s="489"/>
      <c r="M16" s="646"/>
      <c r="N16" s="646"/>
      <c r="O16" s="482" t="s">
        <v>157</v>
      </c>
    </row>
    <row r="17" spans="1:15" ht="36">
      <c r="A17" s="52"/>
      <c r="B17" s="684"/>
      <c r="C17" s="475" t="s">
        <v>530</v>
      </c>
      <c r="D17" s="483" t="s">
        <v>548</v>
      </c>
      <c r="E17" s="483"/>
      <c r="F17" s="483"/>
      <c r="G17" s="483"/>
      <c r="H17" s="483"/>
      <c r="I17" s="646"/>
      <c r="J17" s="554"/>
      <c r="K17" s="646"/>
      <c r="L17" s="646"/>
      <c r="M17" s="483"/>
      <c r="N17" s="483"/>
      <c r="O17" s="482" t="s">
        <v>143</v>
      </c>
    </row>
  </sheetData>
  <autoFilter ref="A11:O17"/>
  <mergeCells count="14">
    <mergeCell ref="O9:O11"/>
    <mergeCell ref="J10:J11"/>
    <mergeCell ref="K10:K11"/>
    <mergeCell ref="L10:L11"/>
    <mergeCell ref="J9:L9"/>
    <mergeCell ref="M9:N10"/>
    <mergeCell ref="D9:D11"/>
    <mergeCell ref="A9:A11"/>
    <mergeCell ref="B9:B11"/>
    <mergeCell ref="C9:C11"/>
    <mergeCell ref="I9:I11"/>
    <mergeCell ref="E10:F10"/>
    <mergeCell ref="G10:H10"/>
    <mergeCell ref="E9:H9"/>
  </mergeCells>
  <pageMargins left="0.39370078740157483" right="0.31496062992125984" top="0.39370078740157483" bottom="0.59055118110236227" header="0.31496062992125984" footer="0.31496062992125984"/>
  <pageSetup paperSize="9" scale="83" firstPageNumber="12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M12:N13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5"/>
  <sheetViews>
    <sheetView tabSelected="1" view="pageLayout" topLeftCell="A46" zoomScaleNormal="100" zoomScaleSheetLayoutView="154" workbookViewId="0">
      <selection activeCell="C36" sqref="C36:C38"/>
    </sheetView>
  </sheetViews>
  <sheetFormatPr defaultRowHeight="14.4"/>
  <cols>
    <col min="1" max="1" width="21.33203125" customWidth="1"/>
    <col min="2" max="2" width="16.5546875" customWidth="1"/>
    <col min="3" max="3" width="15.6640625" customWidth="1"/>
    <col min="4" max="5" width="10.6640625" customWidth="1"/>
    <col min="6" max="6" width="6.6640625" customWidth="1"/>
    <col min="7" max="7" width="7.6640625" customWidth="1"/>
    <col min="8" max="8" width="6.6640625" customWidth="1"/>
    <col min="9" max="9" width="8.44140625" customWidth="1"/>
    <col min="10" max="10" width="0.109375" hidden="1" customWidth="1"/>
    <col min="11" max="11" width="8" hidden="1" customWidth="1"/>
    <col min="12" max="12" width="7.88671875" hidden="1" customWidth="1"/>
    <col min="13" max="13" width="8.44140625" hidden="1" customWidth="1"/>
    <col min="14" max="14" width="6.6640625" hidden="1" customWidth="1"/>
    <col min="15" max="15" width="8.33203125" hidden="1" customWidth="1"/>
    <col min="16" max="16" width="17.5546875" hidden="1" customWidth="1"/>
    <col min="17" max="17" width="11.6640625" customWidth="1"/>
  </cols>
  <sheetData>
    <row r="1" spans="1:17" ht="25.8">
      <c r="A1" s="202" t="str">
        <f>ปก!A6</f>
        <v xml:space="preserve">ผลการปฏิบัติงานตามแผนปฏิบัติการ (Action Plan) ประจำปีงบประมาณ พ.ศ.2560  รอบ 6 เดือน
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Q1" s="1"/>
    </row>
    <row r="2" spans="1:17" ht="25.8">
      <c r="A2" s="202" t="str">
        <f>'(แบบฟอร์ม) ยุทธ 1'!A2</f>
        <v>(ตามแผนยุทธศาสตร์มหาวิทยาลัยเกษตรศาสตร์ ระยะ 10 ปี พ.ศ.2560-2571)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Q2" s="1"/>
    </row>
    <row r="3" spans="1:17" ht="5.25" customHeight="1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Q3" s="1"/>
    </row>
    <row r="4" spans="1:17" ht="25.8">
      <c r="A4" s="202" t="s">
        <v>1244</v>
      </c>
      <c r="B4" s="202" t="str">
        <f>'3'!A9</f>
        <v xml:space="preserve"> การเพิ่มคุณภาพและประสิทธิภาพการดำเนินงานตามภารกิจ</v>
      </c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Q4" s="1"/>
    </row>
    <row r="5" spans="1:17" ht="15.75" hidden="1" customHeight="1">
      <c r="A5" s="3" t="s">
        <v>1068</v>
      </c>
      <c r="B5" s="1"/>
      <c r="C5" s="1"/>
      <c r="J5" s="176"/>
      <c r="K5" s="176"/>
      <c r="L5" s="176"/>
      <c r="M5" s="176"/>
      <c r="N5" s="176"/>
      <c r="O5" s="176"/>
    </row>
    <row r="6" spans="1:17" ht="15.75" hidden="1" customHeight="1">
      <c r="A6" s="3" t="s">
        <v>1069</v>
      </c>
      <c r="B6" s="1"/>
      <c r="C6" s="1"/>
      <c r="J6" s="176"/>
      <c r="K6" s="176"/>
      <c r="L6" s="176"/>
      <c r="M6" s="176"/>
      <c r="N6" s="176"/>
      <c r="O6" s="176"/>
    </row>
    <row r="7" spans="1:17" ht="11.25" customHeight="1">
      <c r="A7" s="1"/>
      <c r="B7" s="1"/>
      <c r="C7" s="1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Q7" s="1"/>
    </row>
    <row r="8" spans="1:17" ht="54" customHeight="1">
      <c r="A8" s="958" t="s">
        <v>127</v>
      </c>
      <c r="B8" s="958" t="s">
        <v>119</v>
      </c>
      <c r="C8" s="958" t="s">
        <v>1319</v>
      </c>
      <c r="D8" s="958" t="s">
        <v>1248</v>
      </c>
      <c r="E8" s="958" t="s">
        <v>1318</v>
      </c>
      <c r="F8" s="953" t="s">
        <v>1234</v>
      </c>
      <c r="G8" s="957"/>
      <c r="H8" s="957"/>
      <c r="I8" s="954"/>
      <c r="J8" s="950" t="s">
        <v>854</v>
      </c>
      <c r="K8" s="966" t="s">
        <v>1233</v>
      </c>
      <c r="L8" s="967"/>
      <c r="M8" s="968"/>
      <c r="N8" s="969" t="s">
        <v>1238</v>
      </c>
      <c r="O8" s="970"/>
      <c r="P8" s="819" t="s">
        <v>1250</v>
      </c>
      <c r="Q8" s="950" t="s">
        <v>386</v>
      </c>
    </row>
    <row r="9" spans="1:17" ht="18">
      <c r="A9" s="959"/>
      <c r="B9" s="959"/>
      <c r="C9" s="959"/>
      <c r="D9" s="959"/>
      <c r="E9" s="959"/>
      <c r="F9" s="953" t="s">
        <v>341</v>
      </c>
      <c r="G9" s="954"/>
      <c r="H9" s="953" t="s">
        <v>342</v>
      </c>
      <c r="I9" s="954"/>
      <c r="J9" s="951"/>
      <c r="K9" s="955" t="s">
        <v>849</v>
      </c>
      <c r="L9" s="955" t="s">
        <v>1036</v>
      </c>
      <c r="M9" s="955" t="s">
        <v>1037</v>
      </c>
      <c r="N9" s="971"/>
      <c r="O9" s="972"/>
      <c r="P9" s="964" t="s">
        <v>1249</v>
      </c>
      <c r="Q9" s="951"/>
    </row>
    <row r="10" spans="1:17" ht="45" customHeight="1">
      <c r="A10" s="960"/>
      <c r="B10" s="960"/>
      <c r="C10" s="960"/>
      <c r="D10" s="960"/>
      <c r="E10" s="960"/>
      <c r="F10" s="820" t="s">
        <v>121</v>
      </c>
      <c r="G10" s="820" t="s">
        <v>122</v>
      </c>
      <c r="H10" s="820" t="s">
        <v>121</v>
      </c>
      <c r="I10" s="820" t="s">
        <v>122</v>
      </c>
      <c r="J10" s="952"/>
      <c r="K10" s="956"/>
      <c r="L10" s="956"/>
      <c r="M10" s="956"/>
      <c r="N10" s="821" t="s">
        <v>121</v>
      </c>
      <c r="O10" s="822" t="s">
        <v>122</v>
      </c>
      <c r="P10" s="965"/>
      <c r="Q10" s="952"/>
    </row>
    <row r="11" spans="1:17" ht="24" customHeight="1">
      <c r="A11" s="961" t="s">
        <v>1301</v>
      </c>
      <c r="B11" s="962"/>
      <c r="C11" s="963"/>
      <c r="D11" s="814"/>
      <c r="E11" s="849"/>
      <c r="F11" s="814"/>
      <c r="G11" s="814"/>
      <c r="H11" s="814"/>
      <c r="I11" s="814"/>
      <c r="J11" s="814"/>
      <c r="K11" s="815"/>
      <c r="L11" s="815"/>
      <c r="M11" s="815"/>
      <c r="N11" s="816"/>
      <c r="O11" s="817"/>
      <c r="P11" s="818"/>
      <c r="Q11" s="814"/>
    </row>
    <row r="12" spans="1:17" ht="21">
      <c r="A12" s="39" t="s">
        <v>1270</v>
      </c>
      <c r="B12" s="811"/>
      <c r="C12" s="811"/>
      <c r="D12" s="342"/>
      <c r="E12" s="342"/>
      <c r="F12" s="342"/>
      <c r="G12" s="342"/>
      <c r="H12" s="342"/>
      <c r="I12" s="342"/>
      <c r="J12" s="177"/>
      <c r="K12" s="177"/>
      <c r="L12" s="177"/>
      <c r="M12" s="177"/>
      <c r="N12" s="177"/>
      <c r="O12" s="177"/>
      <c r="P12" s="753"/>
      <c r="Q12" s="725"/>
    </row>
    <row r="13" spans="1:17" ht="26.25" customHeight="1">
      <c r="A13" s="39" t="s">
        <v>1302</v>
      </c>
      <c r="B13" s="811"/>
      <c r="C13" s="811"/>
      <c r="D13" s="342"/>
      <c r="E13" s="342"/>
      <c r="F13" s="342"/>
      <c r="G13" s="342"/>
      <c r="H13" s="342"/>
      <c r="I13" s="342"/>
      <c r="J13" s="177"/>
      <c r="K13" s="177"/>
      <c r="L13" s="177"/>
      <c r="M13" s="177"/>
      <c r="N13" s="177"/>
      <c r="O13" s="177"/>
      <c r="P13" s="753"/>
      <c r="Q13" s="811"/>
    </row>
    <row r="14" spans="1:17" ht="27.75" customHeight="1">
      <c r="A14" s="746" t="s">
        <v>1299</v>
      </c>
      <c r="B14" s="811"/>
      <c r="C14" s="811"/>
      <c r="D14" s="342"/>
      <c r="E14" s="342"/>
      <c r="F14" s="342"/>
      <c r="G14" s="342"/>
      <c r="H14" s="342"/>
      <c r="I14" s="342"/>
      <c r="J14" s="177"/>
      <c r="K14" s="177"/>
      <c r="L14" s="177"/>
      <c r="M14" s="177"/>
      <c r="N14" s="177"/>
      <c r="O14" s="177"/>
      <c r="P14" s="753"/>
      <c r="Q14" s="760"/>
    </row>
    <row r="15" spans="1:17" ht="27.75" customHeight="1">
      <c r="A15" s="788"/>
      <c r="B15" s="761" t="s">
        <v>1258</v>
      </c>
      <c r="C15" s="809"/>
      <c r="D15" s="810"/>
      <c r="E15" s="848"/>
      <c r="F15" s="810"/>
      <c r="G15" s="342"/>
      <c r="H15" s="342"/>
      <c r="I15" s="342"/>
      <c r="J15" s="177"/>
      <c r="K15" s="177"/>
      <c r="L15" s="177"/>
      <c r="M15" s="177"/>
      <c r="N15" s="177"/>
      <c r="O15" s="177"/>
      <c r="P15" s="753"/>
      <c r="Q15" s="807"/>
    </row>
    <row r="16" spans="1:17" ht="27.75" customHeight="1">
      <c r="A16" s="746" t="s">
        <v>1298</v>
      </c>
      <c r="B16" s="837"/>
      <c r="C16" s="837"/>
      <c r="G16" s="342"/>
      <c r="H16" s="342"/>
      <c r="I16" s="342"/>
      <c r="J16" s="177"/>
      <c r="K16" s="177"/>
      <c r="L16" s="177"/>
      <c r="M16" s="177"/>
      <c r="N16" s="177"/>
      <c r="O16" s="177"/>
      <c r="P16" s="753"/>
      <c r="Q16" s="807"/>
    </row>
    <row r="17" spans="1:17" ht="27.75" customHeight="1">
      <c r="A17" s="788"/>
      <c r="B17" s="761" t="s">
        <v>1258</v>
      </c>
      <c r="C17" s="811"/>
      <c r="D17" s="342"/>
      <c r="E17" s="342"/>
      <c r="F17" s="342"/>
      <c r="G17" s="342"/>
      <c r="H17" s="342"/>
      <c r="I17" s="342"/>
      <c r="J17" s="177"/>
      <c r="K17" s="177"/>
      <c r="L17" s="177"/>
      <c r="M17" s="177"/>
      <c r="N17" s="177"/>
      <c r="O17" s="177"/>
      <c r="P17" s="753"/>
      <c r="Q17" s="807"/>
    </row>
    <row r="18" spans="1:17" ht="27.75" customHeight="1">
      <c r="A18" s="746" t="s">
        <v>1297</v>
      </c>
      <c r="B18" s="811"/>
      <c r="C18" s="811"/>
      <c r="D18" s="342"/>
      <c r="E18" s="342"/>
      <c r="F18" s="342"/>
      <c r="G18" s="342"/>
      <c r="H18" s="342"/>
      <c r="I18" s="342"/>
      <c r="J18" s="177"/>
      <c r="K18" s="177"/>
      <c r="L18" s="177"/>
      <c r="M18" s="177"/>
      <c r="N18" s="177"/>
      <c r="O18" s="177"/>
      <c r="P18" s="753"/>
      <c r="Q18" s="807"/>
    </row>
    <row r="19" spans="1:17" ht="27.75" customHeight="1">
      <c r="A19" s="788"/>
      <c r="B19" s="761" t="s">
        <v>1258</v>
      </c>
      <c r="C19" s="811"/>
      <c r="D19" s="342"/>
      <c r="E19" s="342"/>
      <c r="F19" s="342"/>
      <c r="G19" s="342"/>
      <c r="H19" s="342"/>
      <c r="I19" s="342"/>
      <c r="J19" s="177"/>
      <c r="K19" s="177"/>
      <c r="L19" s="177"/>
      <c r="M19" s="177"/>
      <c r="N19" s="177"/>
      <c r="O19" s="177"/>
      <c r="P19" s="753"/>
      <c r="Q19" s="807"/>
    </row>
    <row r="20" spans="1:17" ht="27.75" customHeight="1">
      <c r="A20" s="746" t="s">
        <v>1306</v>
      </c>
      <c r="B20" s="811"/>
      <c r="C20" s="811"/>
      <c r="D20" s="342"/>
      <c r="E20" s="342"/>
      <c r="F20" s="342"/>
      <c r="G20" s="342"/>
      <c r="H20" s="342"/>
      <c r="I20" s="342"/>
      <c r="J20" s="177"/>
      <c r="K20" s="177"/>
      <c r="L20" s="177"/>
      <c r="M20" s="177"/>
      <c r="N20" s="177"/>
      <c r="O20" s="177"/>
      <c r="P20" s="753"/>
      <c r="Q20" s="811"/>
    </row>
    <row r="21" spans="1:17" ht="27.75" customHeight="1">
      <c r="A21" s="788"/>
      <c r="B21" s="761" t="s">
        <v>1258</v>
      </c>
      <c r="C21" s="811"/>
      <c r="D21" s="342"/>
      <c r="E21" s="342"/>
      <c r="F21" s="342"/>
      <c r="G21" s="342"/>
      <c r="H21" s="342"/>
      <c r="I21" s="342"/>
      <c r="J21" s="177"/>
      <c r="K21" s="177"/>
      <c r="L21" s="177"/>
      <c r="M21" s="177"/>
      <c r="N21" s="177"/>
      <c r="O21" s="177"/>
      <c r="P21" s="753"/>
      <c r="Q21" s="811"/>
    </row>
    <row r="22" spans="1:17" ht="27.75" customHeight="1">
      <c r="A22" s="788"/>
      <c r="B22" s="761" t="s">
        <v>1258</v>
      </c>
      <c r="C22" s="811"/>
      <c r="D22" s="342"/>
      <c r="E22" s="342"/>
      <c r="F22" s="342"/>
      <c r="G22" s="342"/>
      <c r="H22" s="342"/>
      <c r="I22" s="342"/>
      <c r="J22" s="177"/>
      <c r="K22" s="177"/>
      <c r="L22" s="177"/>
      <c r="M22" s="177"/>
      <c r="N22" s="177"/>
      <c r="O22" s="177"/>
      <c r="P22" s="753"/>
      <c r="Q22" s="811"/>
    </row>
    <row r="23" spans="1:17" ht="31.5" customHeight="1">
      <c r="A23" s="39" t="s">
        <v>1303</v>
      </c>
      <c r="B23" s="790"/>
      <c r="C23" s="811"/>
      <c r="D23" s="342"/>
      <c r="E23" s="342"/>
      <c r="F23" s="342"/>
      <c r="G23" s="342"/>
      <c r="H23" s="342"/>
      <c r="I23" s="342"/>
      <c r="J23" s="177"/>
      <c r="K23" s="177"/>
      <c r="L23" s="177"/>
      <c r="M23" s="177"/>
      <c r="N23" s="177"/>
      <c r="O23" s="177"/>
      <c r="P23" s="753"/>
      <c r="Q23" s="811"/>
    </row>
    <row r="24" spans="1:17" ht="27.75" customHeight="1">
      <c r="A24" s="746" t="s">
        <v>1299</v>
      </c>
      <c r="B24" s="811"/>
      <c r="C24" s="811"/>
      <c r="D24" s="342"/>
      <c r="E24" s="342"/>
      <c r="F24" s="342"/>
      <c r="G24" s="342"/>
      <c r="H24" s="342"/>
      <c r="I24" s="342"/>
      <c r="J24" s="177"/>
      <c r="K24" s="177"/>
      <c r="L24" s="177"/>
      <c r="M24" s="177"/>
      <c r="N24" s="177"/>
      <c r="O24" s="177"/>
      <c r="P24" s="753"/>
      <c r="Q24" s="811"/>
    </row>
    <row r="25" spans="1:17" ht="27.75" customHeight="1">
      <c r="A25" s="788"/>
      <c r="B25" s="761" t="s">
        <v>1258</v>
      </c>
      <c r="C25" s="811"/>
      <c r="D25" s="342"/>
      <c r="E25" s="342"/>
      <c r="F25" s="342"/>
      <c r="G25" s="342"/>
      <c r="H25" s="342"/>
      <c r="I25" s="342"/>
      <c r="J25" s="177"/>
      <c r="K25" s="177"/>
      <c r="L25" s="177"/>
      <c r="M25" s="177"/>
      <c r="N25" s="177"/>
      <c r="O25" s="177"/>
      <c r="P25" s="753"/>
      <c r="Q25" s="811"/>
    </row>
    <row r="26" spans="1:17" ht="27.75" customHeight="1">
      <c r="A26" s="746" t="s">
        <v>1298</v>
      </c>
      <c r="B26" s="837"/>
      <c r="C26" s="811"/>
      <c r="D26" s="342"/>
      <c r="E26" s="342"/>
      <c r="F26" s="342"/>
      <c r="G26" s="342"/>
      <c r="H26" s="342"/>
      <c r="I26" s="342"/>
      <c r="J26" s="177"/>
      <c r="K26" s="177"/>
      <c r="L26" s="177"/>
      <c r="M26" s="177"/>
      <c r="N26" s="177"/>
      <c r="O26" s="177"/>
      <c r="P26" s="753"/>
      <c r="Q26" s="811"/>
    </row>
    <row r="27" spans="1:17" ht="27.75" customHeight="1">
      <c r="A27" s="788"/>
      <c r="B27" s="761" t="s">
        <v>1258</v>
      </c>
      <c r="C27" s="811"/>
      <c r="D27" s="342"/>
      <c r="E27" s="342"/>
      <c r="F27" s="342"/>
      <c r="G27" s="342"/>
      <c r="H27" s="342"/>
      <c r="I27" s="342"/>
      <c r="J27" s="177"/>
      <c r="K27" s="177"/>
      <c r="L27" s="177"/>
      <c r="M27" s="177"/>
      <c r="N27" s="177"/>
      <c r="O27" s="177"/>
      <c r="P27" s="753"/>
      <c r="Q27" s="811"/>
    </row>
    <row r="28" spans="1:17" ht="27.75" customHeight="1">
      <c r="A28" s="746" t="s">
        <v>1305</v>
      </c>
      <c r="B28" s="790"/>
      <c r="C28" s="811"/>
      <c r="D28" s="342"/>
      <c r="E28" s="342"/>
      <c r="F28" s="342"/>
      <c r="G28" s="342"/>
      <c r="H28" s="342"/>
      <c r="I28" s="342"/>
      <c r="J28" s="177"/>
      <c r="K28" s="177"/>
      <c r="L28" s="177"/>
      <c r="M28" s="177"/>
      <c r="N28" s="177"/>
      <c r="O28" s="177"/>
      <c r="P28" s="753"/>
      <c r="Q28" s="811"/>
    </row>
    <row r="29" spans="1:17" ht="27.75" customHeight="1">
      <c r="A29" s="789"/>
      <c r="B29" s="761" t="s">
        <v>1258</v>
      </c>
      <c r="C29" s="812"/>
      <c r="D29" s="813"/>
      <c r="E29" s="848"/>
      <c r="F29" s="813"/>
      <c r="G29" s="813"/>
      <c r="H29" s="813"/>
      <c r="I29" s="813"/>
      <c r="J29" s="838"/>
      <c r="K29" s="838"/>
      <c r="L29" s="838"/>
      <c r="M29" s="838"/>
      <c r="N29" s="838"/>
      <c r="O29" s="838"/>
      <c r="P29" s="753"/>
      <c r="Q29" s="812"/>
    </row>
    <row r="30" spans="1:17" ht="27.75" customHeight="1">
      <c r="A30" s="746" t="s">
        <v>1306</v>
      </c>
      <c r="B30" s="841"/>
      <c r="C30" s="841"/>
      <c r="D30" s="842"/>
      <c r="E30" s="848"/>
      <c r="F30" s="842"/>
      <c r="G30" s="842"/>
      <c r="H30" s="842"/>
      <c r="I30" s="842"/>
      <c r="J30" s="838"/>
      <c r="K30" s="838"/>
      <c r="L30" s="838"/>
      <c r="M30" s="838"/>
      <c r="N30" s="838"/>
      <c r="O30" s="838"/>
      <c r="P30" s="753"/>
      <c r="Q30" s="841"/>
    </row>
    <row r="31" spans="1:17" ht="29.25" customHeight="1">
      <c r="A31" s="788"/>
      <c r="B31" s="761" t="s">
        <v>1258</v>
      </c>
      <c r="C31" s="811"/>
      <c r="D31" s="342"/>
      <c r="E31" s="342"/>
      <c r="F31" s="342"/>
      <c r="G31" s="342"/>
      <c r="H31" s="342"/>
      <c r="I31" s="342"/>
      <c r="J31" s="177"/>
      <c r="K31" s="177"/>
      <c r="L31" s="177"/>
      <c r="M31" s="177"/>
      <c r="N31" s="177"/>
      <c r="O31" s="177"/>
      <c r="P31" s="753"/>
      <c r="Q31" s="811"/>
    </row>
    <row r="32" spans="1:17" ht="29.25" customHeight="1">
      <c r="A32" s="788"/>
      <c r="B32" s="761" t="s">
        <v>1258</v>
      </c>
      <c r="C32" s="811"/>
      <c r="D32" s="342"/>
      <c r="E32" s="342"/>
      <c r="F32" s="342"/>
      <c r="G32" s="342"/>
      <c r="H32" s="342"/>
      <c r="I32" s="342"/>
      <c r="J32" s="177"/>
      <c r="K32" s="177"/>
      <c r="L32" s="177"/>
      <c r="M32" s="177"/>
      <c r="N32" s="177"/>
      <c r="O32" s="177"/>
      <c r="P32" s="753"/>
      <c r="Q32" s="811"/>
    </row>
    <row r="33" spans="1:17" ht="29.25" customHeight="1">
      <c r="A33" s="39" t="s">
        <v>1304</v>
      </c>
      <c r="B33" s="790"/>
      <c r="C33" s="811"/>
      <c r="D33" s="342"/>
      <c r="E33" s="342"/>
      <c r="F33" s="342"/>
      <c r="G33" s="342"/>
      <c r="H33" s="342"/>
      <c r="I33" s="342"/>
      <c r="J33" s="177"/>
      <c r="K33" s="177"/>
      <c r="L33" s="177"/>
      <c r="M33" s="177"/>
      <c r="N33" s="177"/>
      <c r="O33" s="177"/>
      <c r="P33" s="753"/>
      <c r="Q33" s="811"/>
    </row>
    <row r="34" spans="1:17" ht="29.25" customHeight="1">
      <c r="A34" s="746" t="s">
        <v>1298</v>
      </c>
      <c r="B34" s="761"/>
      <c r="C34" s="811"/>
      <c r="D34" s="342"/>
      <c r="E34" s="342"/>
      <c r="F34" s="342"/>
      <c r="G34" s="342"/>
      <c r="H34" s="342"/>
      <c r="I34" s="342"/>
      <c r="J34" s="177"/>
      <c r="K34" s="177"/>
      <c r="L34" s="177"/>
      <c r="M34" s="177"/>
      <c r="N34" s="177"/>
      <c r="O34" s="177"/>
      <c r="P34" s="753"/>
      <c r="Q34" s="811"/>
    </row>
    <row r="35" spans="1:17" ht="26.25" customHeight="1">
      <c r="A35" s="789"/>
      <c r="B35" s="761" t="s">
        <v>1258</v>
      </c>
      <c r="C35" s="809"/>
      <c r="D35" s="810"/>
      <c r="E35" s="848"/>
      <c r="F35" s="810"/>
      <c r="G35" s="810"/>
      <c r="H35" s="810"/>
      <c r="I35" s="810"/>
      <c r="J35" s="838"/>
      <c r="K35" s="838"/>
      <c r="L35" s="838"/>
      <c r="M35" s="838"/>
      <c r="N35" s="838"/>
      <c r="O35" s="838"/>
      <c r="P35" s="753"/>
      <c r="Q35" s="809"/>
    </row>
    <row r="36" spans="1:17" ht="27" customHeight="1">
      <c r="A36" s="746" t="s">
        <v>1305</v>
      </c>
      <c r="B36" s="790"/>
      <c r="C36" s="811"/>
      <c r="D36" s="342"/>
      <c r="E36" s="342"/>
      <c r="F36" s="342"/>
      <c r="G36" s="342"/>
      <c r="H36" s="342"/>
      <c r="I36" s="342"/>
      <c r="J36" s="177"/>
      <c r="K36" s="177"/>
      <c r="L36" s="177"/>
      <c r="M36" s="177"/>
      <c r="N36" s="177"/>
      <c r="O36" s="177"/>
      <c r="P36" s="753"/>
      <c r="Q36" s="811"/>
    </row>
    <row r="37" spans="1:17" ht="27" customHeight="1">
      <c r="A37" s="788"/>
      <c r="B37" s="761" t="s">
        <v>1258</v>
      </c>
      <c r="C37" s="811"/>
      <c r="D37" s="342"/>
      <c r="E37" s="342"/>
      <c r="F37" s="342"/>
      <c r="G37" s="342"/>
      <c r="H37" s="342"/>
      <c r="I37" s="342"/>
      <c r="J37" s="177"/>
      <c r="K37" s="177"/>
      <c r="L37" s="177"/>
      <c r="M37" s="177"/>
      <c r="N37" s="177"/>
      <c r="O37" s="177"/>
      <c r="P37" s="753"/>
      <c r="Q37" s="811"/>
    </row>
    <row r="38" spans="1:17" ht="27" customHeight="1">
      <c r="A38" s="746" t="s">
        <v>1306</v>
      </c>
      <c r="B38" s="854"/>
      <c r="C38" s="854"/>
      <c r="D38" s="855"/>
      <c r="E38" s="855"/>
      <c r="F38" s="855"/>
      <c r="G38" s="855"/>
      <c r="H38" s="855"/>
      <c r="I38" s="855"/>
      <c r="J38" s="838"/>
      <c r="K38" s="838"/>
      <c r="L38" s="838"/>
      <c r="M38" s="838"/>
      <c r="N38" s="838"/>
      <c r="O38" s="838"/>
      <c r="P38" s="753"/>
      <c r="Q38" s="854"/>
    </row>
    <row r="39" spans="1:17" ht="27" customHeight="1">
      <c r="A39" s="788"/>
      <c r="B39" s="761" t="s">
        <v>1258</v>
      </c>
      <c r="C39" s="811"/>
      <c r="D39" s="342"/>
      <c r="E39" s="342"/>
      <c r="F39" s="342"/>
      <c r="G39" s="342"/>
      <c r="H39" s="342"/>
      <c r="I39" s="342"/>
      <c r="J39" s="177"/>
      <c r="K39" s="177"/>
      <c r="L39" s="177"/>
      <c r="M39" s="177"/>
      <c r="N39" s="177"/>
      <c r="O39" s="177"/>
      <c r="P39" s="753"/>
      <c r="Q39" s="811"/>
    </row>
    <row r="40" spans="1:17" ht="27" customHeight="1">
      <c r="A40" s="788"/>
      <c r="B40" s="761" t="s">
        <v>1258</v>
      </c>
      <c r="C40" s="811"/>
      <c r="D40" s="342"/>
      <c r="E40" s="342"/>
      <c r="F40" s="342"/>
      <c r="G40" s="342"/>
      <c r="H40" s="342"/>
      <c r="I40" s="342"/>
      <c r="J40" s="177"/>
      <c r="K40" s="177"/>
      <c r="L40" s="177"/>
      <c r="M40" s="177"/>
      <c r="N40" s="177"/>
      <c r="O40" s="177"/>
      <c r="P40" s="753"/>
      <c r="Q40" s="811"/>
    </row>
    <row r="41" spans="1:17" ht="27" customHeight="1">
      <c r="A41" s="39" t="s">
        <v>1271</v>
      </c>
      <c r="B41" s="811"/>
      <c r="C41" s="811"/>
      <c r="D41" s="342"/>
      <c r="E41" s="342"/>
      <c r="F41" s="342"/>
      <c r="G41" s="342"/>
      <c r="H41" s="342"/>
      <c r="I41" s="342"/>
      <c r="J41" s="177"/>
      <c r="K41" s="177"/>
      <c r="L41" s="177"/>
      <c r="M41" s="177"/>
      <c r="N41" s="177"/>
      <c r="O41" s="177"/>
      <c r="P41" s="753"/>
      <c r="Q41" s="807"/>
    </row>
    <row r="42" spans="1:17" ht="27" customHeight="1">
      <c r="A42" s="746" t="s">
        <v>1307</v>
      </c>
      <c r="B42" s="761"/>
      <c r="C42" s="811"/>
      <c r="D42" s="342"/>
      <c r="E42" s="342"/>
      <c r="F42" s="342"/>
      <c r="G42" s="342"/>
      <c r="H42" s="342"/>
      <c r="I42" s="342"/>
      <c r="J42" s="177"/>
      <c r="K42" s="177"/>
      <c r="L42" s="177"/>
      <c r="M42" s="177"/>
      <c r="N42" s="177"/>
      <c r="O42" s="177"/>
      <c r="P42" s="753"/>
      <c r="Q42" s="811"/>
    </row>
    <row r="43" spans="1:17" ht="26.25" customHeight="1">
      <c r="A43" s="746"/>
      <c r="B43" s="761" t="s">
        <v>1258</v>
      </c>
      <c r="C43" s="811"/>
      <c r="D43" s="342"/>
      <c r="E43" s="342"/>
      <c r="F43" s="342"/>
      <c r="G43" s="342"/>
      <c r="H43" s="342"/>
      <c r="I43" s="342"/>
      <c r="J43" s="177"/>
      <c r="K43" s="177"/>
      <c r="L43" s="177"/>
      <c r="M43" s="177"/>
      <c r="N43" s="177"/>
      <c r="O43" s="177"/>
      <c r="P43" s="753"/>
      <c r="Q43" s="811"/>
    </row>
    <row r="44" spans="1:17" ht="26.25" customHeight="1">
      <c r="A44" s="746" t="s">
        <v>1299</v>
      </c>
      <c r="B44" s="811"/>
      <c r="C44" s="811"/>
      <c r="D44" s="342"/>
      <c r="E44" s="342"/>
      <c r="F44" s="342"/>
      <c r="G44" s="342"/>
      <c r="H44" s="342"/>
      <c r="I44" s="342"/>
      <c r="J44" s="177"/>
      <c r="K44" s="177"/>
      <c r="L44" s="177"/>
      <c r="M44" s="177"/>
      <c r="N44" s="177"/>
      <c r="O44" s="177"/>
      <c r="P44" s="753"/>
      <c r="Q44" s="811"/>
    </row>
    <row r="45" spans="1:17" ht="26.25" customHeight="1">
      <c r="A45" s="788"/>
      <c r="B45" s="761" t="s">
        <v>1258</v>
      </c>
      <c r="C45" s="811"/>
      <c r="D45" s="342"/>
      <c r="E45" s="342"/>
      <c r="F45" s="342"/>
      <c r="G45" s="342"/>
      <c r="H45" s="342"/>
      <c r="I45" s="342"/>
      <c r="J45" s="177"/>
      <c r="K45" s="177"/>
      <c r="L45" s="177"/>
      <c r="M45" s="177"/>
      <c r="N45" s="177"/>
      <c r="O45" s="177"/>
      <c r="P45" s="753"/>
      <c r="Q45" s="811"/>
    </row>
    <row r="46" spans="1:17" ht="26.25" customHeight="1">
      <c r="A46" s="746" t="s">
        <v>1297</v>
      </c>
      <c r="B46" s="790"/>
      <c r="C46" s="844"/>
      <c r="D46" s="342"/>
      <c r="E46" s="342"/>
      <c r="F46" s="342"/>
      <c r="G46" s="342"/>
      <c r="H46" s="342"/>
      <c r="I46" s="342"/>
      <c r="J46" s="177"/>
      <c r="K46" s="177"/>
      <c r="L46" s="177"/>
      <c r="M46" s="177"/>
      <c r="N46" s="177"/>
      <c r="O46" s="177"/>
      <c r="P46" s="753"/>
      <c r="Q46" s="844"/>
    </row>
    <row r="47" spans="1:17" ht="26.25" customHeight="1">
      <c r="A47" s="746" t="s">
        <v>1306</v>
      </c>
      <c r="B47" s="811"/>
      <c r="C47" s="811"/>
      <c r="D47" s="342"/>
      <c r="E47" s="342"/>
      <c r="F47" s="342"/>
      <c r="G47" s="342"/>
      <c r="H47" s="342"/>
      <c r="I47" s="342"/>
      <c r="J47" s="177"/>
      <c r="K47" s="177"/>
      <c r="L47" s="177"/>
      <c r="M47" s="177"/>
      <c r="N47" s="177"/>
      <c r="O47" s="177"/>
      <c r="P47" s="753"/>
      <c r="Q47" s="808"/>
    </row>
    <row r="48" spans="1:17" ht="26.25" customHeight="1">
      <c r="A48" s="788"/>
      <c r="B48" s="761" t="s">
        <v>1258</v>
      </c>
      <c r="C48" s="811"/>
      <c r="D48" s="342"/>
      <c r="E48" s="342"/>
      <c r="F48" s="342"/>
      <c r="G48" s="342"/>
      <c r="H48" s="342"/>
      <c r="I48" s="342"/>
      <c r="J48" s="177"/>
      <c r="K48" s="177"/>
      <c r="L48" s="177"/>
      <c r="M48" s="177"/>
      <c r="N48" s="177"/>
      <c r="O48" s="177"/>
      <c r="P48" s="753"/>
      <c r="Q48" s="808"/>
    </row>
    <row r="49" spans="1:17" ht="26.25" customHeight="1">
      <c r="A49" s="788"/>
      <c r="B49" s="761" t="s">
        <v>1258</v>
      </c>
      <c r="C49" s="811"/>
      <c r="D49" s="342"/>
      <c r="E49" s="342"/>
      <c r="F49" s="342"/>
      <c r="G49" s="342"/>
      <c r="H49" s="342"/>
      <c r="I49" s="342"/>
      <c r="J49" s="177"/>
      <c r="K49" s="177"/>
      <c r="L49" s="177"/>
      <c r="M49" s="177"/>
      <c r="N49" s="177"/>
      <c r="O49" s="177"/>
      <c r="P49" s="753"/>
      <c r="Q49" s="808"/>
    </row>
    <row r="50" spans="1:17" ht="18">
      <c r="A50" s="789"/>
      <c r="B50" s="761"/>
      <c r="C50" s="809"/>
      <c r="D50" s="747"/>
      <c r="E50" s="747"/>
      <c r="F50" s="748"/>
      <c r="G50" s="748"/>
      <c r="H50" s="748"/>
      <c r="I50" s="749"/>
      <c r="J50" s="474"/>
      <c r="K50" s="474"/>
      <c r="L50" s="554"/>
      <c r="M50" s="474"/>
      <c r="N50" s="759"/>
      <c r="O50" s="759"/>
      <c r="P50" s="753"/>
      <c r="Q50" s="758"/>
    </row>
    <row r="51" spans="1:17" ht="21">
      <c r="A51" s="850" t="s">
        <v>1304</v>
      </c>
    </row>
    <row r="52" spans="1:17" ht="21">
      <c r="A52" s="851" t="s">
        <v>1310</v>
      </c>
    </row>
    <row r="53" spans="1:17" ht="18">
      <c r="A53" s="788"/>
      <c r="B53" s="761" t="s">
        <v>1258</v>
      </c>
      <c r="C53" s="847"/>
      <c r="D53" s="342"/>
      <c r="E53" s="342"/>
      <c r="F53" s="342"/>
      <c r="G53" s="342"/>
      <c r="H53" s="342"/>
      <c r="I53" s="342"/>
      <c r="J53" s="177"/>
      <c r="K53" s="177"/>
      <c r="L53" s="177"/>
      <c r="M53" s="177"/>
      <c r="N53" s="177"/>
      <c r="O53" s="177"/>
      <c r="P53" s="753"/>
      <c r="Q53" s="847"/>
    </row>
    <row r="54" spans="1:17" ht="18">
      <c r="A54" s="788"/>
      <c r="B54" s="761" t="s">
        <v>1258</v>
      </c>
      <c r="C54" s="847"/>
      <c r="D54" s="342"/>
      <c r="E54" s="342"/>
      <c r="F54" s="342"/>
      <c r="G54" s="342"/>
      <c r="H54" s="342"/>
      <c r="I54" s="342"/>
      <c r="J54" s="177"/>
      <c r="K54" s="177"/>
      <c r="L54" s="177"/>
      <c r="M54" s="177"/>
      <c r="N54" s="177"/>
      <c r="O54" s="177"/>
      <c r="P54" s="753"/>
      <c r="Q54" s="847"/>
    </row>
    <row r="55" spans="1:17" ht="18">
      <c r="A55" s="789"/>
      <c r="B55" s="761"/>
      <c r="C55" s="845"/>
      <c r="D55" s="747"/>
      <c r="E55" s="747"/>
      <c r="F55" s="748"/>
      <c r="G55" s="748"/>
      <c r="H55" s="748"/>
      <c r="I55" s="749"/>
      <c r="J55" s="474"/>
      <c r="K55" s="474"/>
      <c r="L55" s="554"/>
      <c r="M55" s="474"/>
      <c r="N55" s="846"/>
      <c r="O55" s="846"/>
      <c r="P55" s="753"/>
      <c r="Q55" s="845"/>
    </row>
  </sheetData>
  <autoFilter ref="A10:Q50"/>
  <mergeCells count="17">
    <mergeCell ref="E8:E10"/>
    <mergeCell ref="A11:C11"/>
    <mergeCell ref="P9:P10"/>
    <mergeCell ref="K8:M8"/>
    <mergeCell ref="N8:O9"/>
    <mergeCell ref="A8:A10"/>
    <mergeCell ref="B8:B10"/>
    <mergeCell ref="C8:C10"/>
    <mergeCell ref="D8:D10"/>
    <mergeCell ref="Q8:Q10"/>
    <mergeCell ref="F9:G9"/>
    <mergeCell ref="H9:I9"/>
    <mergeCell ref="K9:K10"/>
    <mergeCell ref="L9:L10"/>
    <mergeCell ref="M9:M10"/>
    <mergeCell ref="J8:J10"/>
    <mergeCell ref="F8:I8"/>
  </mergeCells>
  <pageMargins left="0.59055118110236227" right="0.19685039370078741" top="0.39370078740157483" bottom="0.19685039370078741" header="0.31496062992125984" footer="0.31496062992125984"/>
  <pageSetup paperSize="9" scale="80" firstPageNumber="12" orientation="portrait" r:id="rId1"/>
  <headerFooter>
    <oddHeader>&amp;R&amp;P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N53:O54 N12:O49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view="pageBreakPreview" zoomScaleNormal="100" zoomScaleSheetLayoutView="100" workbookViewId="0"/>
  </sheetViews>
  <sheetFormatPr defaultRowHeight="14.4"/>
  <cols>
    <col min="1" max="2" width="25.6640625" customWidth="1"/>
    <col min="3" max="3" width="20.6640625" customWidth="1"/>
    <col min="4" max="4" width="10.6640625" customWidth="1"/>
    <col min="5" max="8" width="6.6640625" customWidth="1"/>
    <col min="9" max="9" width="10.6640625" customWidth="1"/>
    <col min="10" max="14" width="6.6640625" customWidth="1"/>
    <col min="15" max="15" width="11.6640625" customWidth="1"/>
  </cols>
  <sheetData>
    <row r="1" spans="1:15" ht="25.8">
      <c r="A1" s="202" t="s">
        <v>1237</v>
      </c>
      <c r="B1" s="1"/>
      <c r="C1" s="1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</row>
    <row r="2" spans="1:15" ht="25.8">
      <c r="A2" s="202" t="s">
        <v>515</v>
      </c>
      <c r="B2" s="1"/>
      <c r="C2" s="1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</row>
    <row r="3" spans="1:15" ht="18">
      <c r="A3" s="2"/>
      <c r="B3" s="1"/>
      <c r="C3" s="1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"/>
    </row>
    <row r="4" spans="1:15" ht="25.8">
      <c r="A4" s="202" t="s">
        <v>113</v>
      </c>
      <c r="B4" s="1"/>
      <c r="C4" s="1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"/>
    </row>
    <row r="5" spans="1:15" ht="25.8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"/>
    </row>
    <row r="6" spans="1:15" ht="21" hidden="1">
      <c r="A6" s="3" t="s">
        <v>1118</v>
      </c>
      <c r="B6" s="1"/>
      <c r="C6" s="176"/>
      <c r="I6" s="176"/>
      <c r="J6" s="176"/>
      <c r="K6" s="176"/>
      <c r="L6" s="176"/>
    </row>
    <row r="7" spans="1:15" ht="21" hidden="1">
      <c r="A7" s="3" t="s">
        <v>1119</v>
      </c>
      <c r="B7" s="1"/>
      <c r="C7" s="176"/>
      <c r="I7" s="176"/>
      <c r="J7" s="176"/>
      <c r="K7" s="176"/>
      <c r="L7" s="176"/>
    </row>
    <row r="8" spans="1:15" ht="18">
      <c r="A8" s="1"/>
      <c r="B8" s="1"/>
      <c r="C8" s="1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"/>
    </row>
    <row r="9" spans="1:15" ht="38.25" customHeight="1">
      <c r="A9" s="862" t="s">
        <v>127</v>
      </c>
      <c r="B9" s="862" t="s">
        <v>337</v>
      </c>
      <c r="C9" s="862" t="s">
        <v>340</v>
      </c>
      <c r="D9" s="880" t="s">
        <v>1129</v>
      </c>
      <c r="E9" s="921" t="s">
        <v>1234</v>
      </c>
      <c r="F9" s="922"/>
      <c r="G9" s="922"/>
      <c r="H9" s="923"/>
      <c r="I9" s="880" t="s">
        <v>854</v>
      </c>
      <c r="J9" s="916" t="s">
        <v>1233</v>
      </c>
      <c r="K9" s="917"/>
      <c r="L9" s="918"/>
      <c r="M9" s="944" t="s">
        <v>1235</v>
      </c>
      <c r="N9" s="945"/>
      <c r="O9" s="862" t="s">
        <v>386</v>
      </c>
    </row>
    <row r="10" spans="1:15" ht="24.75" customHeight="1">
      <c r="A10" s="871"/>
      <c r="B10" s="871"/>
      <c r="C10" s="871"/>
      <c r="D10" s="881"/>
      <c r="E10" s="921" t="s">
        <v>341</v>
      </c>
      <c r="F10" s="923"/>
      <c r="G10" s="921" t="s">
        <v>342</v>
      </c>
      <c r="H10" s="923"/>
      <c r="I10" s="881"/>
      <c r="J10" s="919" t="s">
        <v>849</v>
      </c>
      <c r="K10" s="919" t="s">
        <v>1036</v>
      </c>
      <c r="L10" s="919" t="s">
        <v>1037</v>
      </c>
      <c r="M10" s="946"/>
      <c r="N10" s="947"/>
      <c r="O10" s="871"/>
    </row>
    <row r="11" spans="1:15" ht="18">
      <c r="A11" s="863"/>
      <c r="B11" s="863"/>
      <c r="C11" s="863"/>
      <c r="D11" s="911"/>
      <c r="E11" s="643" t="s">
        <v>121</v>
      </c>
      <c r="F11" s="643" t="s">
        <v>122</v>
      </c>
      <c r="G11" s="643" t="s">
        <v>121</v>
      </c>
      <c r="H11" s="643" t="s">
        <v>122</v>
      </c>
      <c r="I11" s="911"/>
      <c r="J11" s="920"/>
      <c r="K11" s="920"/>
      <c r="L11" s="920"/>
      <c r="M11" s="647" t="s">
        <v>121</v>
      </c>
      <c r="N11" s="642" t="s">
        <v>122</v>
      </c>
      <c r="O11" s="863"/>
    </row>
    <row r="12" spans="1:15" ht="18">
      <c r="A12" s="582" t="s">
        <v>72</v>
      </c>
      <c r="B12" s="694"/>
      <c r="C12" s="694"/>
      <c r="D12" s="584"/>
      <c r="E12" s="584"/>
      <c r="F12" s="584"/>
      <c r="G12" s="584"/>
      <c r="H12" s="584"/>
      <c r="I12" s="342"/>
      <c r="J12" s="342"/>
      <c r="K12" s="342"/>
      <c r="L12" s="342"/>
      <c r="M12" s="342"/>
      <c r="N12" s="342"/>
      <c r="O12" s="694"/>
    </row>
    <row r="13" spans="1:15" ht="18.75" customHeight="1">
      <c r="A13" s="890" t="s">
        <v>73</v>
      </c>
      <c r="B13" s="203" t="s">
        <v>364</v>
      </c>
      <c r="C13" s="206"/>
      <c r="D13" s="368"/>
      <c r="E13" s="368"/>
      <c r="F13" s="368"/>
      <c r="G13" s="368"/>
      <c r="H13" s="368"/>
      <c r="I13" s="179"/>
      <c r="J13" s="179"/>
      <c r="K13" s="179"/>
      <c r="L13" s="179"/>
      <c r="M13" s="179"/>
      <c r="N13" s="179"/>
      <c r="O13" s="206"/>
    </row>
    <row r="14" spans="1:15" ht="18.75" customHeight="1">
      <c r="A14" s="890"/>
      <c r="B14" s="891" t="s">
        <v>774</v>
      </c>
      <c r="C14" s="692" t="s">
        <v>528</v>
      </c>
      <c r="D14" s="685" t="s">
        <v>636</v>
      </c>
      <c r="E14" s="295"/>
      <c r="F14" s="295"/>
      <c r="G14" s="295"/>
      <c r="H14" s="295"/>
      <c r="I14" s="685"/>
      <c r="J14" s="685"/>
      <c r="K14" s="612"/>
      <c r="L14" s="685"/>
      <c r="M14" s="205"/>
      <c r="N14" s="205"/>
      <c r="O14" s="692" t="s">
        <v>157</v>
      </c>
    </row>
    <row r="15" spans="1:15" ht="36">
      <c r="A15" s="890"/>
      <c r="B15" s="891"/>
      <c r="C15" s="934" t="s">
        <v>614</v>
      </c>
      <c r="D15" s="498" t="s">
        <v>536</v>
      </c>
      <c r="E15" s="497"/>
      <c r="F15" s="497"/>
      <c r="G15" s="497"/>
      <c r="H15" s="497"/>
      <c r="I15" s="498"/>
      <c r="J15" s="498"/>
      <c r="K15" s="658"/>
      <c r="L15" s="498"/>
      <c r="M15" s="498"/>
      <c r="N15" s="498"/>
      <c r="O15" s="499" t="s">
        <v>160</v>
      </c>
    </row>
    <row r="16" spans="1:15" ht="18">
      <c r="A16" s="372"/>
      <c r="B16" s="394"/>
      <c r="C16" s="890"/>
      <c r="D16" s="678" t="s">
        <v>536</v>
      </c>
      <c r="E16" s="483"/>
      <c r="F16" s="483"/>
      <c r="G16" s="483"/>
      <c r="H16" s="483"/>
      <c r="I16" s="646"/>
      <c r="J16" s="646"/>
      <c r="K16" s="555"/>
      <c r="L16" s="646"/>
      <c r="M16" s="474"/>
      <c r="N16" s="474"/>
      <c r="O16" s="482" t="s">
        <v>157</v>
      </c>
    </row>
    <row r="17" spans="1:15" ht="36">
      <c r="A17" s="372"/>
      <c r="B17" s="394"/>
      <c r="C17" s="372"/>
      <c r="D17" s="483" t="s">
        <v>536</v>
      </c>
      <c r="E17" s="483"/>
      <c r="F17" s="483"/>
      <c r="G17" s="483"/>
      <c r="H17" s="483"/>
      <c r="I17" s="646"/>
      <c r="J17" s="646"/>
      <c r="K17" s="555"/>
      <c r="L17" s="646"/>
      <c r="M17" s="646"/>
      <c r="N17" s="646"/>
      <c r="O17" s="482" t="s">
        <v>139</v>
      </c>
    </row>
    <row r="18" spans="1:15" ht="18">
      <c r="A18" s="372"/>
      <c r="B18" s="394"/>
      <c r="C18" s="372"/>
      <c r="D18" s="483" t="s">
        <v>536</v>
      </c>
      <c r="E18" s="483"/>
      <c r="F18" s="483"/>
      <c r="G18" s="483"/>
      <c r="H18" s="483"/>
      <c r="I18" s="706"/>
      <c r="J18" s="706"/>
      <c r="K18" s="555"/>
      <c r="L18" s="706"/>
      <c r="M18" s="706"/>
      <c r="N18" s="706"/>
      <c r="O18" s="482" t="s">
        <v>133</v>
      </c>
    </row>
    <row r="19" spans="1:15" ht="18">
      <c r="A19" s="372"/>
      <c r="B19" s="394"/>
      <c r="C19" s="372"/>
      <c r="D19" s="680" t="s">
        <v>536</v>
      </c>
      <c r="E19" s="483"/>
      <c r="F19" s="483"/>
      <c r="G19" s="483"/>
      <c r="H19" s="483"/>
      <c r="I19" s="646"/>
      <c r="J19" s="646"/>
      <c r="K19" s="555"/>
      <c r="L19" s="646"/>
      <c r="M19" s="646"/>
      <c r="N19" s="646"/>
      <c r="O19" s="482" t="s">
        <v>217</v>
      </c>
    </row>
    <row r="20" spans="1:15" ht="36">
      <c r="A20" s="372"/>
      <c r="B20" s="394"/>
      <c r="C20" s="372"/>
      <c r="D20" s="483" t="s">
        <v>536</v>
      </c>
      <c r="E20" s="483"/>
      <c r="F20" s="483"/>
      <c r="G20" s="483"/>
      <c r="H20" s="483"/>
      <c r="I20" s="646"/>
      <c r="J20" s="555"/>
      <c r="K20" s="646"/>
      <c r="L20" s="646"/>
      <c r="M20" s="483"/>
      <c r="N20" s="483"/>
      <c r="O20" s="482" t="s">
        <v>143</v>
      </c>
    </row>
    <row r="21" spans="1:15" ht="37.5" customHeight="1">
      <c r="A21" s="372"/>
      <c r="B21" s="394"/>
      <c r="C21" s="372"/>
      <c r="D21" s="483" t="s">
        <v>587</v>
      </c>
      <c r="E21" s="483"/>
      <c r="F21" s="483"/>
      <c r="G21" s="483"/>
      <c r="H21" s="483"/>
      <c r="I21" s="646"/>
      <c r="J21" s="555"/>
      <c r="K21" s="646"/>
      <c r="L21" s="646"/>
      <c r="M21" s="646"/>
      <c r="N21" s="646"/>
      <c r="O21" s="482" t="s">
        <v>129</v>
      </c>
    </row>
    <row r="22" spans="1:15" ht="18.75" customHeight="1">
      <c r="A22" s="372"/>
      <c r="B22" s="394"/>
      <c r="C22" s="372"/>
      <c r="D22" s="483" t="s">
        <v>536</v>
      </c>
      <c r="E22" s="483"/>
      <c r="F22" s="483"/>
      <c r="G22" s="483"/>
      <c r="H22" s="483"/>
      <c r="I22" s="646"/>
      <c r="J22" s="474"/>
      <c r="K22" s="555"/>
      <c r="L22" s="474"/>
      <c r="M22" s="646"/>
      <c r="N22" s="646"/>
      <c r="O22" s="482" t="s">
        <v>215</v>
      </c>
    </row>
    <row r="23" spans="1:15" ht="31.2">
      <c r="A23" s="372"/>
      <c r="B23" s="394"/>
      <c r="C23" s="372"/>
      <c r="D23" s="483" t="s">
        <v>536</v>
      </c>
      <c r="E23" s="483"/>
      <c r="F23" s="483"/>
      <c r="G23" s="483"/>
      <c r="H23" s="483"/>
      <c r="I23" s="646"/>
      <c r="J23" s="555"/>
      <c r="K23" s="646"/>
      <c r="L23" s="646"/>
      <c r="M23" s="646"/>
      <c r="N23" s="646"/>
      <c r="O23" s="486" t="s">
        <v>335</v>
      </c>
    </row>
    <row r="24" spans="1:15" ht="41.25" customHeight="1">
      <c r="A24" s="372"/>
      <c r="B24" s="394"/>
      <c r="C24" s="372"/>
      <c r="D24" s="483" t="s">
        <v>536</v>
      </c>
      <c r="E24" s="674"/>
      <c r="F24" s="674"/>
      <c r="G24" s="674"/>
      <c r="H24" s="674"/>
      <c r="I24" s="646"/>
      <c r="J24" s="555"/>
      <c r="K24" s="646"/>
      <c r="L24" s="646"/>
      <c r="M24" s="646"/>
      <c r="N24" s="646"/>
      <c r="O24" s="482" t="s">
        <v>162</v>
      </c>
    </row>
    <row r="25" spans="1:15" ht="18">
      <c r="A25" s="372"/>
      <c r="B25" s="394"/>
      <c r="C25" s="372"/>
      <c r="D25" s="483" t="s">
        <v>536</v>
      </c>
      <c r="E25" s="674"/>
      <c r="F25" s="674"/>
      <c r="G25" s="674"/>
      <c r="H25" s="674"/>
      <c r="I25" s="646"/>
      <c r="J25" s="646"/>
      <c r="K25" s="555"/>
      <c r="L25" s="646"/>
      <c r="M25" s="646"/>
      <c r="N25" s="646"/>
      <c r="O25" s="482" t="s">
        <v>185</v>
      </c>
    </row>
    <row r="26" spans="1:15" ht="41.25" customHeight="1">
      <c r="A26" s="409"/>
      <c r="B26" s="711"/>
      <c r="C26" s="409"/>
      <c r="D26" s="714" t="s">
        <v>536</v>
      </c>
      <c r="E26" s="665"/>
      <c r="F26" s="665"/>
      <c r="G26" s="665"/>
      <c r="H26" s="665"/>
      <c r="I26" s="646"/>
      <c r="J26" s="706"/>
      <c r="K26" s="555"/>
      <c r="L26" s="706"/>
      <c r="M26" s="706"/>
      <c r="N26" s="706"/>
      <c r="O26" s="712" t="s">
        <v>583</v>
      </c>
    </row>
    <row r="27" spans="1:15" ht="72">
      <c r="A27" s="587" t="s">
        <v>1074</v>
      </c>
      <c r="B27" s="648" t="s">
        <v>615</v>
      </c>
      <c r="C27" s="494" t="s">
        <v>823</v>
      </c>
      <c r="D27" s="483" t="s">
        <v>536</v>
      </c>
      <c r="E27" s="483"/>
      <c r="F27" s="483"/>
      <c r="G27" s="483"/>
      <c r="H27" s="483"/>
      <c r="I27" s="646"/>
      <c r="J27" s="646"/>
      <c r="K27" s="555"/>
      <c r="L27" s="646"/>
      <c r="M27" s="646"/>
      <c r="N27" s="646"/>
      <c r="O27" s="486" t="s">
        <v>137</v>
      </c>
    </row>
    <row r="28" spans="1:15" ht="93.6">
      <c r="A28" s="372"/>
      <c r="B28" s="648" t="s">
        <v>797</v>
      </c>
      <c r="C28" s="482" t="s">
        <v>798</v>
      </c>
      <c r="D28" s="506" t="s">
        <v>1221</v>
      </c>
      <c r="E28" s="483"/>
      <c r="F28" s="483"/>
      <c r="G28" s="483"/>
      <c r="H28" s="483"/>
      <c r="I28" s="646"/>
      <c r="J28" s="646"/>
      <c r="K28" s="555"/>
      <c r="L28" s="646"/>
      <c r="M28" s="646"/>
      <c r="N28" s="646"/>
      <c r="O28" s="482" t="s">
        <v>160</v>
      </c>
    </row>
    <row r="29" spans="1:15" ht="36">
      <c r="A29" s="372"/>
      <c r="B29" s="648" t="s">
        <v>1210</v>
      </c>
      <c r="C29" s="482" t="s">
        <v>1211</v>
      </c>
      <c r="D29" s="483" t="s">
        <v>1212</v>
      </c>
      <c r="E29" s="483"/>
      <c r="F29" s="483"/>
      <c r="G29" s="483"/>
      <c r="H29" s="483"/>
      <c r="I29" s="646"/>
      <c r="J29" s="646"/>
      <c r="K29" s="555"/>
      <c r="L29" s="555"/>
      <c r="M29" s="646"/>
      <c r="N29" s="646"/>
      <c r="O29" s="482" t="s">
        <v>145</v>
      </c>
    </row>
    <row r="30" spans="1:15" ht="36">
      <c r="A30" s="372"/>
      <c r="B30" s="648" t="s">
        <v>1162</v>
      </c>
      <c r="C30" s="482" t="s">
        <v>721</v>
      </c>
      <c r="D30" s="483" t="s">
        <v>722</v>
      </c>
      <c r="E30" s="483"/>
      <c r="F30" s="483"/>
      <c r="G30" s="483"/>
      <c r="H30" s="483"/>
      <c r="I30" s="646"/>
      <c r="J30" s="646"/>
      <c r="K30" s="646"/>
      <c r="L30" s="555"/>
      <c r="M30" s="646"/>
      <c r="N30" s="646"/>
      <c r="O30" s="482" t="s">
        <v>129</v>
      </c>
    </row>
    <row r="31" spans="1:15" ht="36">
      <c r="A31" s="372"/>
      <c r="B31" s="648" t="s">
        <v>630</v>
      </c>
      <c r="C31" s="648" t="s">
        <v>631</v>
      </c>
      <c r="D31" s="649" t="s">
        <v>632</v>
      </c>
      <c r="E31" s="649"/>
      <c r="F31" s="649"/>
      <c r="G31" s="649"/>
      <c r="H31" s="649"/>
      <c r="I31" s="646"/>
      <c r="J31" s="646"/>
      <c r="K31" s="555"/>
      <c r="L31" s="646"/>
      <c r="M31" s="646"/>
      <c r="N31" s="646"/>
      <c r="O31" s="495" t="s">
        <v>137</v>
      </c>
    </row>
    <row r="32" spans="1:15" ht="41.25" customHeight="1">
      <c r="A32" s="372"/>
      <c r="B32" s="694" t="s">
        <v>537</v>
      </c>
      <c r="C32" s="587" t="s">
        <v>538</v>
      </c>
      <c r="D32" s="501">
        <v>4</v>
      </c>
      <c r="E32" s="497"/>
      <c r="F32" s="497"/>
      <c r="G32" s="497"/>
      <c r="H32" s="497"/>
      <c r="I32" s="498"/>
      <c r="J32" s="658"/>
      <c r="K32" s="498"/>
      <c r="L32" s="498"/>
      <c r="M32" s="498"/>
      <c r="N32" s="498"/>
      <c r="O32" s="499" t="s">
        <v>160</v>
      </c>
    </row>
    <row r="33" spans="1:15" ht="18">
      <c r="A33" s="372"/>
      <c r="B33" s="686"/>
      <c r="C33" s="372"/>
      <c r="D33" s="479">
        <v>4</v>
      </c>
      <c r="E33" s="483"/>
      <c r="F33" s="483"/>
      <c r="G33" s="483"/>
      <c r="H33" s="483"/>
      <c r="I33" s="479"/>
      <c r="J33" s="479"/>
      <c r="K33" s="555"/>
      <c r="L33" s="479"/>
      <c r="M33" s="474"/>
      <c r="N33" s="474"/>
      <c r="O33" s="482" t="s">
        <v>157</v>
      </c>
    </row>
    <row r="34" spans="1:15" ht="36">
      <c r="A34" s="372"/>
      <c r="B34" s="686"/>
      <c r="C34" s="372"/>
      <c r="D34" s="487">
        <v>4.2</v>
      </c>
      <c r="E34" s="483"/>
      <c r="F34" s="483"/>
      <c r="G34" s="483"/>
      <c r="H34" s="483"/>
      <c r="I34" s="646"/>
      <c r="J34" s="555"/>
      <c r="K34" s="646"/>
      <c r="L34" s="646"/>
      <c r="M34" s="646"/>
      <c r="N34" s="646"/>
      <c r="O34" s="482" t="s">
        <v>139</v>
      </c>
    </row>
    <row r="35" spans="1:15" ht="18.75" customHeight="1">
      <c r="A35" s="372"/>
      <c r="B35" s="702"/>
      <c r="C35" s="372"/>
      <c r="D35" s="487">
        <v>4</v>
      </c>
      <c r="E35" s="483"/>
      <c r="F35" s="483"/>
      <c r="G35" s="483"/>
      <c r="H35" s="483"/>
      <c r="I35" s="706"/>
      <c r="J35" s="555"/>
      <c r="K35" s="706"/>
      <c r="L35" s="706"/>
      <c r="M35" s="706"/>
      <c r="N35" s="706"/>
      <c r="O35" s="482" t="s">
        <v>133</v>
      </c>
    </row>
    <row r="36" spans="1:15" ht="18.75" customHeight="1">
      <c r="A36" s="934" t="s">
        <v>1074</v>
      </c>
      <c r="B36" s="934" t="s">
        <v>1076</v>
      </c>
      <c r="C36" s="934" t="s">
        <v>832</v>
      </c>
      <c r="D36" s="483">
        <v>4.25</v>
      </c>
      <c r="E36" s="483"/>
      <c r="F36" s="483"/>
      <c r="G36" s="483"/>
      <c r="H36" s="483"/>
      <c r="I36" s="646"/>
      <c r="J36" s="646"/>
      <c r="K36" s="646"/>
      <c r="L36" s="555"/>
      <c r="M36" s="646"/>
      <c r="N36" s="646"/>
      <c r="O36" s="482" t="s">
        <v>217</v>
      </c>
    </row>
    <row r="37" spans="1:15" ht="42.15" customHeight="1">
      <c r="A37" s="890"/>
      <c r="B37" s="890"/>
      <c r="C37" s="890"/>
      <c r="D37" s="483">
        <v>4</v>
      </c>
      <c r="E37" s="483"/>
      <c r="F37" s="483"/>
      <c r="G37" s="483"/>
      <c r="H37" s="483"/>
      <c r="I37" s="646"/>
      <c r="J37" s="555"/>
      <c r="K37" s="646"/>
      <c r="L37" s="646"/>
      <c r="M37" s="483"/>
      <c r="N37" s="483"/>
      <c r="O37" s="482" t="s">
        <v>143</v>
      </c>
    </row>
    <row r="38" spans="1:15" ht="41.25" customHeight="1">
      <c r="A38" s="372"/>
      <c r="B38" s="702"/>
      <c r="C38" s="372"/>
      <c r="D38" s="487">
        <v>3</v>
      </c>
      <c r="E38" s="483"/>
      <c r="F38" s="483"/>
      <c r="G38" s="483"/>
      <c r="H38" s="483"/>
      <c r="I38" s="646"/>
      <c r="J38" s="555"/>
      <c r="K38" s="646"/>
      <c r="L38" s="646"/>
      <c r="M38" s="646"/>
      <c r="N38" s="646"/>
      <c r="O38" s="482" t="s">
        <v>129</v>
      </c>
    </row>
    <row r="39" spans="1:15" ht="18.75" customHeight="1">
      <c r="A39" s="372"/>
      <c r="B39" s="686"/>
      <c r="C39" s="372"/>
      <c r="D39" s="487">
        <v>4</v>
      </c>
      <c r="E39" s="483"/>
      <c r="F39" s="483"/>
      <c r="G39" s="483"/>
      <c r="H39" s="483"/>
      <c r="I39" s="646"/>
      <c r="J39" s="646"/>
      <c r="K39" s="646"/>
      <c r="L39" s="555"/>
      <c r="M39" s="646"/>
      <c r="N39" s="646"/>
      <c r="O39" s="482" t="s">
        <v>215</v>
      </c>
    </row>
    <row r="40" spans="1:15" ht="35.25" customHeight="1">
      <c r="A40" s="372"/>
      <c r="B40" s="686"/>
      <c r="C40" s="372"/>
      <c r="D40" s="496">
        <v>4</v>
      </c>
      <c r="E40" s="649"/>
      <c r="F40" s="649"/>
      <c r="G40" s="649"/>
      <c r="H40" s="649"/>
      <c r="I40" s="646"/>
      <c r="J40" s="646"/>
      <c r="K40" s="555"/>
      <c r="L40" s="646"/>
      <c r="M40" s="649"/>
      <c r="N40" s="649"/>
      <c r="O40" s="495" t="s">
        <v>208</v>
      </c>
    </row>
    <row r="41" spans="1:15" ht="36">
      <c r="A41" s="372"/>
      <c r="B41" s="686"/>
      <c r="C41" s="372"/>
      <c r="D41" s="649" t="s">
        <v>584</v>
      </c>
      <c r="E41" s="665"/>
      <c r="F41" s="665"/>
      <c r="G41" s="665"/>
      <c r="H41" s="665"/>
      <c r="I41" s="646"/>
      <c r="J41" s="646"/>
      <c r="K41" s="555"/>
      <c r="L41" s="646"/>
      <c r="M41" s="646"/>
      <c r="N41" s="646"/>
      <c r="O41" s="648" t="s">
        <v>583</v>
      </c>
    </row>
    <row r="42" spans="1:15" ht="36">
      <c r="A42" s="372"/>
      <c r="B42" s="686"/>
      <c r="C42" s="372"/>
      <c r="D42" s="483" t="s">
        <v>1138</v>
      </c>
      <c r="E42" s="483"/>
      <c r="F42" s="483"/>
      <c r="G42" s="483"/>
      <c r="H42" s="483"/>
      <c r="I42" s="646"/>
      <c r="J42" s="646"/>
      <c r="K42" s="555"/>
      <c r="L42" s="646"/>
      <c r="M42" s="646"/>
      <c r="N42" s="646"/>
      <c r="O42" s="486" t="s">
        <v>335</v>
      </c>
    </row>
    <row r="43" spans="1:15" ht="41.25" customHeight="1">
      <c r="A43" s="372"/>
      <c r="B43" s="686"/>
      <c r="C43" s="372"/>
      <c r="D43" s="487">
        <v>4</v>
      </c>
      <c r="E43" s="674"/>
      <c r="F43" s="674"/>
      <c r="G43" s="674"/>
      <c r="H43" s="674">
        <v>15000</v>
      </c>
      <c r="I43" s="646"/>
      <c r="J43" s="555"/>
      <c r="K43" s="479"/>
      <c r="L43" s="479"/>
      <c r="M43" s="646"/>
      <c r="N43" s="646"/>
      <c r="O43" s="482" t="s">
        <v>162</v>
      </c>
    </row>
    <row r="44" spans="1:15" ht="18.75" customHeight="1">
      <c r="A44" s="372"/>
      <c r="B44" s="695"/>
      <c r="C44" s="372"/>
      <c r="D44" s="487">
        <v>4</v>
      </c>
      <c r="E44" s="674"/>
      <c r="F44" s="674"/>
      <c r="G44" s="674"/>
      <c r="H44" s="674"/>
      <c r="I44" s="646"/>
      <c r="J44" s="646"/>
      <c r="K44" s="646"/>
      <c r="L44" s="555"/>
      <c r="M44" s="646"/>
      <c r="N44" s="646"/>
      <c r="O44" s="482" t="s">
        <v>185</v>
      </c>
    </row>
    <row r="45" spans="1:15" ht="78" customHeight="1">
      <c r="A45" s="372"/>
      <c r="B45" s="648" t="s">
        <v>1213</v>
      </c>
      <c r="C45" s="372"/>
      <c r="D45" s="483">
        <v>3.51</v>
      </c>
      <c r="E45" s="483"/>
      <c r="F45" s="483"/>
      <c r="G45" s="483"/>
      <c r="H45" s="483"/>
      <c r="I45" s="646"/>
      <c r="J45" s="555"/>
      <c r="K45" s="646"/>
      <c r="L45" s="646"/>
      <c r="M45" s="646"/>
      <c r="N45" s="646"/>
      <c r="O45" s="482" t="s">
        <v>145</v>
      </c>
    </row>
    <row r="46" spans="1:15" ht="36">
      <c r="A46" s="409"/>
      <c r="B46" s="648" t="s">
        <v>616</v>
      </c>
      <c r="C46" s="409"/>
      <c r="D46" s="487">
        <v>4</v>
      </c>
      <c r="E46" s="483"/>
      <c r="F46" s="483"/>
      <c r="G46" s="483"/>
      <c r="H46" s="483"/>
      <c r="I46" s="479"/>
      <c r="J46" s="555"/>
      <c r="K46" s="479"/>
      <c r="L46" s="479"/>
      <c r="M46" s="646"/>
      <c r="N46" s="646"/>
      <c r="O46" s="486" t="s">
        <v>137</v>
      </c>
    </row>
    <row r="47" spans="1:15" ht="41.25" customHeight="1">
      <c r="A47" s="934" t="s">
        <v>1074</v>
      </c>
      <c r="B47" s="710" t="s">
        <v>802</v>
      </c>
      <c r="C47" s="934" t="s">
        <v>541</v>
      </c>
      <c r="D47" s="497" t="s">
        <v>536</v>
      </c>
      <c r="E47" s="497"/>
      <c r="F47" s="497"/>
      <c r="G47" s="497"/>
      <c r="H47" s="497"/>
      <c r="I47" s="498"/>
      <c r="J47" s="498"/>
      <c r="K47" s="658"/>
      <c r="L47" s="498"/>
      <c r="M47" s="498"/>
      <c r="N47" s="498"/>
      <c r="O47" s="499" t="s">
        <v>160</v>
      </c>
    </row>
    <row r="48" spans="1:15" ht="18">
      <c r="A48" s="890"/>
      <c r="B48" s="702"/>
      <c r="C48" s="890"/>
      <c r="D48" s="483" t="s">
        <v>536</v>
      </c>
      <c r="E48" s="483"/>
      <c r="F48" s="483"/>
      <c r="G48" s="483"/>
      <c r="H48" s="483"/>
      <c r="I48" s="646"/>
      <c r="J48" s="555"/>
      <c r="K48" s="646"/>
      <c r="L48" s="646"/>
      <c r="M48" s="474"/>
      <c r="N48" s="474"/>
      <c r="O48" s="482" t="s">
        <v>157</v>
      </c>
    </row>
    <row r="49" spans="1:15" ht="36">
      <c r="A49" s="372"/>
      <c r="B49" s="702"/>
      <c r="C49" s="890"/>
      <c r="D49" s="483" t="s">
        <v>536</v>
      </c>
      <c r="E49" s="483"/>
      <c r="F49" s="483"/>
      <c r="G49" s="483"/>
      <c r="H49" s="483"/>
      <c r="I49" s="646"/>
      <c r="J49" s="646"/>
      <c r="K49" s="555"/>
      <c r="L49" s="646"/>
      <c r="M49" s="646"/>
      <c r="N49" s="646"/>
      <c r="O49" s="482" t="s">
        <v>139</v>
      </c>
    </row>
    <row r="50" spans="1:15" ht="18">
      <c r="A50" s="372"/>
      <c r="B50" s="702"/>
      <c r="C50" s="372"/>
      <c r="D50" s="483" t="s">
        <v>536</v>
      </c>
      <c r="E50" s="483"/>
      <c r="F50" s="483"/>
      <c r="G50" s="483"/>
      <c r="H50" s="483"/>
      <c r="I50" s="646"/>
      <c r="J50" s="646"/>
      <c r="K50" s="555"/>
      <c r="L50" s="646"/>
      <c r="M50" s="483"/>
      <c r="N50" s="483"/>
      <c r="O50" s="482" t="s">
        <v>133</v>
      </c>
    </row>
    <row r="51" spans="1:15" ht="18">
      <c r="A51" s="372"/>
      <c r="B51" s="702"/>
      <c r="C51" s="372"/>
      <c r="D51" s="680" t="s">
        <v>536</v>
      </c>
      <c r="E51" s="483"/>
      <c r="F51" s="483"/>
      <c r="G51" s="483"/>
      <c r="H51" s="483"/>
      <c r="I51" s="646"/>
      <c r="J51" s="646"/>
      <c r="K51" s="555"/>
      <c r="L51" s="646"/>
      <c r="M51" s="646"/>
      <c r="N51" s="646"/>
      <c r="O51" s="482" t="s">
        <v>217</v>
      </c>
    </row>
    <row r="52" spans="1:15" ht="36">
      <c r="A52" s="372"/>
      <c r="B52" s="702"/>
      <c r="C52" s="372"/>
      <c r="D52" s="483" t="s">
        <v>536</v>
      </c>
      <c r="E52" s="483"/>
      <c r="F52" s="483"/>
      <c r="G52" s="483"/>
      <c r="H52" s="483"/>
      <c r="I52" s="646"/>
      <c r="J52" s="646"/>
      <c r="K52" s="555"/>
      <c r="L52" s="646"/>
      <c r="M52" s="483"/>
      <c r="N52" s="483"/>
      <c r="O52" s="482" t="s">
        <v>143</v>
      </c>
    </row>
    <row r="53" spans="1:15" ht="36">
      <c r="A53" s="372"/>
      <c r="B53" s="702"/>
      <c r="C53" s="372"/>
      <c r="D53" s="672" t="s">
        <v>855</v>
      </c>
      <c r="E53" s="483"/>
      <c r="F53" s="483"/>
      <c r="G53" s="483"/>
      <c r="H53" s="483"/>
      <c r="I53" s="646"/>
      <c r="J53" s="555"/>
      <c r="K53" s="646"/>
      <c r="L53" s="646"/>
      <c r="M53" s="646"/>
      <c r="N53" s="646"/>
      <c r="O53" s="482" t="s">
        <v>129</v>
      </c>
    </row>
    <row r="54" spans="1:15" ht="36">
      <c r="A54" s="372"/>
      <c r="B54" s="702"/>
      <c r="C54" s="372"/>
      <c r="D54" s="649" t="s">
        <v>536</v>
      </c>
      <c r="E54" s="665"/>
      <c r="F54" s="665"/>
      <c r="G54" s="665"/>
      <c r="H54" s="665"/>
      <c r="I54" s="646"/>
      <c r="J54" s="646"/>
      <c r="K54" s="555"/>
      <c r="L54" s="646"/>
      <c r="M54" s="646"/>
      <c r="N54" s="646"/>
      <c r="O54" s="648" t="s">
        <v>583</v>
      </c>
    </row>
    <row r="55" spans="1:15" ht="31.2">
      <c r="A55" s="372"/>
      <c r="B55" s="702"/>
      <c r="C55" s="372"/>
      <c r="D55" s="483" t="s">
        <v>587</v>
      </c>
      <c r="E55" s="483"/>
      <c r="F55" s="483"/>
      <c r="G55" s="483"/>
      <c r="H55" s="483"/>
      <c r="I55" s="646"/>
      <c r="J55" s="555"/>
      <c r="K55" s="646"/>
      <c r="L55" s="646"/>
      <c r="M55" s="646"/>
      <c r="N55" s="646"/>
      <c r="O55" s="486" t="s">
        <v>335</v>
      </c>
    </row>
    <row r="56" spans="1:15" ht="36">
      <c r="A56" s="372"/>
      <c r="B56" s="702"/>
      <c r="C56" s="372"/>
      <c r="D56" s="483" t="s">
        <v>536</v>
      </c>
      <c r="E56" s="674"/>
      <c r="F56" s="674"/>
      <c r="G56" s="674"/>
      <c r="H56" s="674"/>
      <c r="I56" s="646"/>
      <c r="J56" s="555"/>
      <c r="K56" s="646"/>
      <c r="L56" s="646"/>
      <c r="M56" s="646"/>
      <c r="N56" s="646"/>
      <c r="O56" s="482" t="s">
        <v>162</v>
      </c>
    </row>
    <row r="57" spans="1:15" ht="18.75" customHeight="1">
      <c r="A57" s="409"/>
      <c r="B57" s="711"/>
      <c r="C57" s="409"/>
      <c r="D57" s="676" t="s">
        <v>536</v>
      </c>
      <c r="E57" s="674"/>
      <c r="F57" s="674"/>
      <c r="G57" s="674"/>
      <c r="H57" s="674"/>
      <c r="I57" s="646"/>
      <c r="J57" s="646"/>
      <c r="K57" s="555"/>
      <c r="L57" s="646"/>
      <c r="M57" s="646"/>
      <c r="N57" s="646"/>
      <c r="O57" s="482" t="s">
        <v>185</v>
      </c>
    </row>
    <row r="58" spans="1:15" ht="41.25" customHeight="1">
      <c r="A58" s="934" t="s">
        <v>1074</v>
      </c>
      <c r="B58" s="648" t="s">
        <v>540</v>
      </c>
      <c r="C58" s="934" t="s">
        <v>1078</v>
      </c>
      <c r="D58" s="682" t="s">
        <v>536</v>
      </c>
      <c r="E58" s="649"/>
      <c r="F58" s="649"/>
      <c r="G58" s="649"/>
      <c r="H58" s="649"/>
      <c r="I58" s="646"/>
      <c r="J58" s="646"/>
      <c r="K58" s="555"/>
      <c r="L58" s="646"/>
      <c r="M58" s="646"/>
      <c r="N58" s="646"/>
      <c r="O58" s="495" t="s">
        <v>208</v>
      </c>
    </row>
    <row r="59" spans="1:15" ht="36">
      <c r="A59" s="890"/>
      <c r="B59" s="648" t="s">
        <v>617</v>
      </c>
      <c r="C59" s="935"/>
      <c r="D59" s="483" t="s">
        <v>536</v>
      </c>
      <c r="E59" s="483"/>
      <c r="F59" s="483"/>
      <c r="G59" s="483"/>
      <c r="H59" s="483"/>
      <c r="I59" s="646"/>
      <c r="J59" s="646"/>
      <c r="K59" s="555"/>
      <c r="L59" s="646"/>
      <c r="M59" s="646"/>
      <c r="N59" s="646"/>
      <c r="O59" s="486" t="s">
        <v>137</v>
      </c>
    </row>
    <row r="60" spans="1:15" ht="72">
      <c r="A60" s="372"/>
      <c r="B60" s="696" t="s">
        <v>1219</v>
      </c>
      <c r="C60" s="494" t="s">
        <v>538</v>
      </c>
      <c r="D60" s="483">
        <v>3.51</v>
      </c>
      <c r="E60" s="483"/>
      <c r="F60" s="483"/>
      <c r="G60" s="483"/>
      <c r="H60" s="483"/>
      <c r="I60" s="689"/>
      <c r="J60" s="689"/>
      <c r="K60" s="555"/>
      <c r="L60" s="689"/>
      <c r="M60" s="689"/>
      <c r="N60" s="689"/>
      <c r="O60" s="482" t="s">
        <v>145</v>
      </c>
    </row>
    <row r="61" spans="1:15" ht="54">
      <c r="A61" s="372"/>
      <c r="B61" s="648" t="s">
        <v>802</v>
      </c>
      <c r="C61" s="516" t="s">
        <v>977</v>
      </c>
      <c r="D61" s="474" t="s">
        <v>636</v>
      </c>
      <c r="E61" s="483"/>
      <c r="F61" s="483"/>
      <c r="G61" s="483"/>
      <c r="H61" s="483"/>
      <c r="I61" s="646"/>
      <c r="J61" s="474"/>
      <c r="K61" s="555"/>
      <c r="L61" s="474"/>
      <c r="M61" s="646"/>
      <c r="N61" s="646"/>
      <c r="O61" s="482" t="s">
        <v>215</v>
      </c>
    </row>
    <row r="62" spans="1:15" ht="36">
      <c r="A62" s="372"/>
      <c r="B62" s="710" t="s">
        <v>803</v>
      </c>
      <c r="C62" s="587" t="s">
        <v>543</v>
      </c>
      <c r="D62" s="497" t="s">
        <v>536</v>
      </c>
      <c r="E62" s="497"/>
      <c r="F62" s="497"/>
      <c r="G62" s="497"/>
      <c r="H62" s="497"/>
      <c r="I62" s="498"/>
      <c r="J62" s="498"/>
      <c r="K62" s="658"/>
      <c r="L62" s="498"/>
      <c r="M62" s="498"/>
      <c r="N62" s="498"/>
      <c r="O62" s="499" t="s">
        <v>160</v>
      </c>
    </row>
    <row r="63" spans="1:15" ht="18">
      <c r="A63" s="372"/>
      <c r="B63" s="702"/>
      <c r="C63" s="372"/>
      <c r="D63" s="678" t="s">
        <v>536</v>
      </c>
      <c r="E63" s="483"/>
      <c r="F63" s="483"/>
      <c r="G63" s="483"/>
      <c r="H63" s="483"/>
      <c r="I63" s="646"/>
      <c r="J63" s="646"/>
      <c r="K63" s="555"/>
      <c r="L63" s="646"/>
      <c r="M63" s="474"/>
      <c r="N63" s="474"/>
      <c r="O63" s="482" t="s">
        <v>157</v>
      </c>
    </row>
    <row r="64" spans="1:15" ht="36">
      <c r="A64" s="372"/>
      <c r="B64" s="702"/>
      <c r="C64" s="372"/>
      <c r="D64" s="483" t="s">
        <v>536</v>
      </c>
      <c r="E64" s="483"/>
      <c r="F64" s="483"/>
      <c r="G64" s="483"/>
      <c r="H64" s="483"/>
      <c r="I64" s="646"/>
      <c r="J64" s="646"/>
      <c r="K64" s="555"/>
      <c r="L64" s="646"/>
      <c r="M64" s="646"/>
      <c r="N64" s="646"/>
      <c r="O64" s="482" t="s">
        <v>139</v>
      </c>
    </row>
    <row r="65" spans="1:15" ht="18">
      <c r="A65" s="372"/>
      <c r="B65" s="702"/>
      <c r="C65" s="372"/>
      <c r="D65" s="483" t="s">
        <v>536</v>
      </c>
      <c r="E65" s="483"/>
      <c r="F65" s="483"/>
      <c r="G65" s="483"/>
      <c r="H65" s="483"/>
      <c r="I65" s="646"/>
      <c r="J65" s="555"/>
      <c r="K65" s="646"/>
      <c r="L65" s="646"/>
      <c r="M65" s="483"/>
      <c r="N65" s="483"/>
      <c r="O65" s="482" t="s">
        <v>133</v>
      </c>
    </row>
    <row r="66" spans="1:15" ht="18">
      <c r="A66" s="372"/>
      <c r="B66" s="702"/>
      <c r="C66" s="372"/>
      <c r="D66" s="680" t="s">
        <v>536</v>
      </c>
      <c r="E66" s="483"/>
      <c r="F66" s="483"/>
      <c r="G66" s="483"/>
      <c r="H66" s="483"/>
      <c r="I66" s="646"/>
      <c r="J66" s="646"/>
      <c r="K66" s="555"/>
      <c r="L66" s="646"/>
      <c r="M66" s="646"/>
      <c r="N66" s="646"/>
      <c r="O66" s="482" t="s">
        <v>217</v>
      </c>
    </row>
    <row r="67" spans="1:15" ht="36">
      <c r="A67" s="372"/>
      <c r="B67" s="702"/>
      <c r="C67" s="372"/>
      <c r="D67" s="483" t="s">
        <v>536</v>
      </c>
      <c r="E67" s="483"/>
      <c r="F67" s="483"/>
      <c r="G67" s="483"/>
      <c r="H67" s="483"/>
      <c r="I67" s="646"/>
      <c r="J67" s="646"/>
      <c r="K67" s="555"/>
      <c r="L67" s="646"/>
      <c r="M67" s="483"/>
      <c r="N67" s="483"/>
      <c r="O67" s="482" t="s">
        <v>143</v>
      </c>
    </row>
    <row r="68" spans="1:15" ht="36">
      <c r="A68" s="409"/>
      <c r="B68" s="711"/>
      <c r="C68" s="409"/>
      <c r="D68" s="672" t="s">
        <v>536</v>
      </c>
      <c r="E68" s="483"/>
      <c r="F68" s="483"/>
      <c r="G68" s="483"/>
      <c r="H68" s="483"/>
      <c r="I68" s="646"/>
      <c r="J68" s="646"/>
      <c r="K68" s="555"/>
      <c r="L68" s="646"/>
      <c r="M68" s="646"/>
      <c r="N68" s="646"/>
      <c r="O68" s="482" t="s">
        <v>129</v>
      </c>
    </row>
    <row r="69" spans="1:15" ht="18.75" customHeight="1">
      <c r="A69" s="934" t="s">
        <v>1074</v>
      </c>
      <c r="B69" s="934" t="s">
        <v>1079</v>
      </c>
      <c r="C69" s="934" t="s">
        <v>1080</v>
      </c>
      <c r="D69" s="672" t="s">
        <v>536</v>
      </c>
      <c r="E69" s="483"/>
      <c r="F69" s="483"/>
      <c r="G69" s="483"/>
      <c r="H69" s="483"/>
      <c r="I69" s="646"/>
      <c r="J69" s="646"/>
      <c r="K69" s="555"/>
      <c r="L69" s="646"/>
      <c r="M69" s="646"/>
      <c r="N69" s="646"/>
      <c r="O69" s="482" t="s">
        <v>215</v>
      </c>
    </row>
    <row r="70" spans="1:15" ht="40.5" customHeight="1">
      <c r="A70" s="890"/>
      <c r="B70" s="890"/>
      <c r="C70" s="890"/>
      <c r="D70" s="649" t="s">
        <v>536</v>
      </c>
      <c r="E70" s="665"/>
      <c r="F70" s="665"/>
      <c r="G70" s="665"/>
      <c r="H70" s="665"/>
      <c r="I70" s="646"/>
      <c r="J70" s="646"/>
      <c r="K70" s="555"/>
      <c r="L70" s="646"/>
      <c r="M70" s="646"/>
      <c r="N70" s="646"/>
      <c r="O70" s="648" t="s">
        <v>583</v>
      </c>
    </row>
    <row r="71" spans="1:15" ht="31.2">
      <c r="A71" s="372"/>
      <c r="B71" s="702"/>
      <c r="C71" s="372"/>
      <c r="D71" s="483" t="s">
        <v>536</v>
      </c>
      <c r="E71" s="483"/>
      <c r="F71" s="483"/>
      <c r="G71" s="483"/>
      <c r="H71" s="483"/>
      <c r="I71" s="646"/>
      <c r="J71" s="646"/>
      <c r="K71" s="555"/>
      <c r="L71" s="646"/>
      <c r="M71" s="646"/>
      <c r="N71" s="646"/>
      <c r="O71" s="486" t="s">
        <v>335</v>
      </c>
    </row>
    <row r="72" spans="1:15" ht="36">
      <c r="A72" s="372"/>
      <c r="B72" s="702"/>
      <c r="C72" s="372"/>
      <c r="D72" s="483" t="s">
        <v>536</v>
      </c>
      <c r="E72" s="674"/>
      <c r="F72" s="674"/>
      <c r="G72" s="674"/>
      <c r="H72" s="674">
        <v>20000</v>
      </c>
      <c r="I72" s="646"/>
      <c r="J72" s="646"/>
      <c r="K72" s="555"/>
      <c r="L72" s="646"/>
      <c r="M72" s="646"/>
      <c r="N72" s="646"/>
      <c r="O72" s="482" t="s">
        <v>162</v>
      </c>
    </row>
    <row r="73" spans="1:15" ht="18">
      <c r="A73" s="372"/>
      <c r="B73" s="702"/>
      <c r="C73" s="372"/>
      <c r="D73" s="676" t="s">
        <v>536</v>
      </c>
      <c r="E73" s="674"/>
      <c r="F73" s="674"/>
      <c r="G73" s="674"/>
      <c r="H73" s="674"/>
      <c r="I73" s="646"/>
      <c r="J73" s="646"/>
      <c r="K73" s="555"/>
      <c r="L73" s="646"/>
      <c r="M73" s="646"/>
      <c r="N73" s="646"/>
      <c r="O73" s="482" t="s">
        <v>185</v>
      </c>
    </row>
    <row r="74" spans="1:15" ht="31.2">
      <c r="A74" s="372"/>
      <c r="B74" s="702"/>
      <c r="C74" s="372"/>
      <c r="D74" s="649" t="s">
        <v>536</v>
      </c>
      <c r="E74" s="649"/>
      <c r="F74" s="649"/>
      <c r="G74" s="649"/>
      <c r="H74" s="649"/>
      <c r="I74" s="646"/>
      <c r="J74" s="646"/>
      <c r="K74" s="555"/>
      <c r="L74" s="646"/>
      <c r="M74" s="646"/>
      <c r="N74" s="646"/>
      <c r="O74" s="495" t="s">
        <v>208</v>
      </c>
    </row>
    <row r="75" spans="1:15" ht="31.2">
      <c r="A75" s="372"/>
      <c r="B75" s="711"/>
      <c r="C75" s="409"/>
      <c r="D75" s="483" t="s">
        <v>536</v>
      </c>
      <c r="E75" s="483"/>
      <c r="F75" s="483"/>
      <c r="G75" s="483"/>
      <c r="H75" s="483"/>
      <c r="I75" s="483"/>
      <c r="J75" s="483"/>
      <c r="K75" s="555"/>
      <c r="L75" s="483"/>
      <c r="M75" s="646"/>
      <c r="N75" s="646"/>
      <c r="O75" s="486" t="s">
        <v>137</v>
      </c>
    </row>
    <row r="76" spans="1:15" ht="76.5" customHeight="1">
      <c r="A76" s="372"/>
      <c r="B76" s="648" t="s">
        <v>1214</v>
      </c>
      <c r="C76" s="494" t="s">
        <v>1215</v>
      </c>
      <c r="D76" s="483">
        <v>3.51</v>
      </c>
      <c r="E76" s="483"/>
      <c r="F76" s="483"/>
      <c r="G76" s="483"/>
      <c r="H76" s="483"/>
      <c r="I76" s="646"/>
      <c r="J76" s="646"/>
      <c r="K76" s="646"/>
      <c r="L76" s="555"/>
      <c r="M76" s="646"/>
      <c r="N76" s="646"/>
      <c r="O76" s="482" t="s">
        <v>145</v>
      </c>
    </row>
    <row r="77" spans="1:15" ht="41.25" customHeight="1">
      <c r="A77" s="934" t="s">
        <v>1074</v>
      </c>
      <c r="B77" s="587" t="s">
        <v>804</v>
      </c>
      <c r="C77" s="710" t="s">
        <v>545</v>
      </c>
      <c r="D77" s="497" t="s">
        <v>546</v>
      </c>
      <c r="E77" s="497"/>
      <c r="F77" s="497"/>
      <c r="G77" s="497"/>
      <c r="H77" s="497"/>
      <c r="I77" s="498"/>
      <c r="J77" s="498"/>
      <c r="K77" s="658"/>
      <c r="L77" s="498"/>
      <c r="M77" s="498"/>
      <c r="N77" s="498"/>
      <c r="O77" s="499" t="s">
        <v>160</v>
      </c>
    </row>
    <row r="78" spans="1:15" ht="18">
      <c r="A78" s="890"/>
      <c r="B78" s="372"/>
      <c r="C78" s="702"/>
      <c r="D78" s="678" t="s">
        <v>546</v>
      </c>
      <c r="E78" s="483"/>
      <c r="F78" s="483"/>
      <c r="G78" s="483"/>
      <c r="H78" s="483"/>
      <c r="I78" s="646"/>
      <c r="J78" s="646"/>
      <c r="K78" s="555"/>
      <c r="L78" s="646"/>
      <c r="M78" s="474"/>
      <c r="N78" s="474"/>
      <c r="O78" s="482" t="s">
        <v>157</v>
      </c>
    </row>
    <row r="79" spans="1:15" ht="36">
      <c r="A79" s="372"/>
      <c r="B79" s="372"/>
      <c r="C79" s="702"/>
      <c r="D79" s="483" t="s">
        <v>546</v>
      </c>
      <c r="E79" s="483"/>
      <c r="F79" s="483"/>
      <c r="G79" s="483"/>
      <c r="H79" s="483"/>
      <c r="I79" s="646"/>
      <c r="J79" s="646"/>
      <c r="K79" s="555"/>
      <c r="L79" s="646"/>
      <c r="M79" s="646"/>
      <c r="N79" s="646"/>
      <c r="O79" s="482" t="s">
        <v>139</v>
      </c>
    </row>
    <row r="80" spans="1:15" ht="18">
      <c r="A80" s="372"/>
      <c r="B80" s="372"/>
      <c r="C80" s="702"/>
      <c r="D80" s="483" t="s">
        <v>546</v>
      </c>
      <c r="E80" s="483"/>
      <c r="F80" s="483"/>
      <c r="G80" s="483"/>
      <c r="H80" s="483"/>
      <c r="I80" s="646"/>
      <c r="J80" s="646"/>
      <c r="K80" s="555"/>
      <c r="L80" s="646"/>
      <c r="M80" s="483"/>
      <c r="N80" s="483"/>
      <c r="O80" s="482" t="s">
        <v>133</v>
      </c>
    </row>
    <row r="81" spans="1:15" ht="18">
      <c r="A81" s="372"/>
      <c r="B81" s="372"/>
      <c r="C81" s="702"/>
      <c r="D81" s="483" t="s">
        <v>546</v>
      </c>
      <c r="E81" s="483"/>
      <c r="F81" s="483"/>
      <c r="G81" s="483"/>
      <c r="H81" s="483"/>
      <c r="I81" s="646"/>
      <c r="J81" s="555"/>
      <c r="K81" s="646"/>
      <c r="L81" s="646"/>
      <c r="M81" s="646"/>
      <c r="N81" s="646"/>
      <c r="O81" s="482" t="s">
        <v>217</v>
      </c>
    </row>
    <row r="82" spans="1:15" ht="36">
      <c r="A82" s="372"/>
      <c r="B82" s="372"/>
      <c r="C82" s="702"/>
      <c r="D82" s="483" t="s">
        <v>546</v>
      </c>
      <c r="E82" s="483"/>
      <c r="F82" s="483"/>
      <c r="G82" s="483"/>
      <c r="H82" s="483"/>
      <c r="I82" s="646"/>
      <c r="J82" s="646"/>
      <c r="K82" s="555"/>
      <c r="L82" s="646"/>
      <c r="M82" s="483"/>
      <c r="N82" s="483"/>
      <c r="O82" s="482" t="s">
        <v>143</v>
      </c>
    </row>
    <row r="83" spans="1:15" ht="36">
      <c r="A83" s="372"/>
      <c r="B83" s="372"/>
      <c r="C83" s="702"/>
      <c r="D83" s="672" t="s">
        <v>546</v>
      </c>
      <c r="E83" s="483"/>
      <c r="F83" s="483"/>
      <c r="G83" s="483"/>
      <c r="H83" s="483"/>
      <c r="I83" s="646"/>
      <c r="J83" s="646"/>
      <c r="K83" s="555"/>
      <c r="L83" s="646"/>
      <c r="M83" s="646"/>
      <c r="N83" s="646"/>
      <c r="O83" s="482" t="s">
        <v>129</v>
      </c>
    </row>
    <row r="84" spans="1:15" ht="18.75" customHeight="1">
      <c r="A84" s="372"/>
      <c r="B84" s="372"/>
      <c r="C84" s="702"/>
      <c r="D84" s="672" t="s">
        <v>546</v>
      </c>
      <c r="E84" s="483"/>
      <c r="F84" s="483"/>
      <c r="G84" s="483"/>
      <c r="H84" s="483"/>
      <c r="I84" s="646"/>
      <c r="J84" s="646"/>
      <c r="K84" s="555"/>
      <c r="L84" s="646"/>
      <c r="M84" s="646"/>
      <c r="N84" s="646"/>
      <c r="O84" s="482" t="s">
        <v>215</v>
      </c>
    </row>
    <row r="85" spans="1:15" ht="42" customHeight="1">
      <c r="A85" s="372"/>
      <c r="B85" s="372"/>
      <c r="C85" s="702"/>
      <c r="D85" s="649" t="s">
        <v>546</v>
      </c>
      <c r="E85" s="665"/>
      <c r="F85" s="665"/>
      <c r="G85" s="665"/>
      <c r="H85" s="665"/>
      <c r="I85" s="646"/>
      <c r="J85" s="646"/>
      <c r="K85" s="555"/>
      <c r="L85" s="646"/>
      <c r="M85" s="646"/>
      <c r="N85" s="646"/>
      <c r="O85" s="648" t="s">
        <v>583</v>
      </c>
    </row>
    <row r="86" spans="1:15" ht="31.2">
      <c r="A86" s="372"/>
      <c r="B86" s="372"/>
      <c r="C86" s="702"/>
      <c r="D86" s="483" t="s">
        <v>554</v>
      </c>
      <c r="E86" s="483"/>
      <c r="F86" s="483"/>
      <c r="G86" s="483"/>
      <c r="H86" s="483"/>
      <c r="I86" s="646"/>
      <c r="J86" s="555"/>
      <c r="K86" s="646"/>
      <c r="L86" s="646"/>
      <c r="M86" s="646"/>
      <c r="N86" s="646"/>
      <c r="O86" s="486" t="s">
        <v>335</v>
      </c>
    </row>
    <row r="87" spans="1:15" ht="31.2">
      <c r="A87" s="372"/>
      <c r="B87" s="372"/>
      <c r="C87" s="702"/>
      <c r="D87" s="483" t="s">
        <v>546</v>
      </c>
      <c r="E87" s="483"/>
      <c r="F87" s="483"/>
      <c r="G87" s="483"/>
      <c r="H87" s="483"/>
      <c r="I87" s="646"/>
      <c r="J87" s="646"/>
      <c r="K87" s="555"/>
      <c r="L87" s="646"/>
      <c r="M87" s="646"/>
      <c r="N87" s="646"/>
      <c r="O87" s="486" t="s">
        <v>137</v>
      </c>
    </row>
    <row r="88" spans="1:15" ht="36">
      <c r="A88" s="372"/>
      <c r="B88" s="372"/>
      <c r="C88" s="702"/>
      <c r="D88" s="483" t="s">
        <v>546</v>
      </c>
      <c r="E88" s="674"/>
      <c r="F88" s="674"/>
      <c r="G88" s="674"/>
      <c r="H88" s="674">
        <v>20000</v>
      </c>
      <c r="I88" s="646"/>
      <c r="J88" s="555"/>
      <c r="K88" s="646"/>
      <c r="L88" s="646"/>
      <c r="M88" s="646"/>
      <c r="N88" s="646"/>
      <c r="O88" s="482" t="s">
        <v>162</v>
      </c>
    </row>
    <row r="89" spans="1:15" ht="18">
      <c r="A89" s="409"/>
      <c r="B89" s="409"/>
      <c r="C89" s="711"/>
      <c r="D89" s="676" t="s">
        <v>546</v>
      </c>
      <c r="E89" s="674"/>
      <c r="F89" s="674"/>
      <c r="G89" s="674"/>
      <c r="H89" s="674"/>
      <c r="I89" s="646"/>
      <c r="J89" s="646"/>
      <c r="K89" s="555"/>
      <c r="L89" s="646"/>
      <c r="M89" s="646"/>
      <c r="N89" s="646"/>
      <c r="O89" s="482" t="s">
        <v>185</v>
      </c>
    </row>
    <row r="90" spans="1:15" ht="36">
      <c r="A90" s="934" t="s">
        <v>1074</v>
      </c>
      <c r="B90" s="587" t="s">
        <v>1228</v>
      </c>
      <c r="C90" s="934" t="s">
        <v>547</v>
      </c>
      <c r="D90" s="678" t="s">
        <v>548</v>
      </c>
      <c r="E90" s="483"/>
      <c r="F90" s="483"/>
      <c r="G90" s="483"/>
      <c r="H90" s="483"/>
      <c r="I90" s="646"/>
      <c r="J90" s="646"/>
      <c r="K90" s="555"/>
      <c r="L90" s="646"/>
      <c r="M90" s="474"/>
      <c r="N90" s="474"/>
      <c r="O90" s="482" t="s">
        <v>157</v>
      </c>
    </row>
    <row r="91" spans="1:15" ht="36">
      <c r="A91" s="890"/>
      <c r="B91" s="372"/>
      <c r="C91" s="890"/>
      <c r="D91" s="483" t="s">
        <v>556</v>
      </c>
      <c r="E91" s="483"/>
      <c r="F91" s="483"/>
      <c r="G91" s="483"/>
      <c r="H91" s="483"/>
      <c r="I91" s="646"/>
      <c r="J91" s="646"/>
      <c r="K91" s="555"/>
      <c r="L91" s="646"/>
      <c r="M91" s="646"/>
      <c r="N91" s="646"/>
      <c r="O91" s="482" t="s">
        <v>139</v>
      </c>
    </row>
    <row r="92" spans="1:15" ht="18">
      <c r="A92" s="372"/>
      <c r="B92" s="372"/>
      <c r="C92" s="372"/>
      <c r="D92" s="483" t="s">
        <v>768</v>
      </c>
      <c r="E92" s="483"/>
      <c r="F92" s="483"/>
      <c r="G92" s="483"/>
      <c r="H92" s="483"/>
      <c r="I92" s="646"/>
      <c r="J92" s="555"/>
      <c r="K92" s="506"/>
      <c r="L92" s="506"/>
      <c r="M92" s="646"/>
      <c r="N92" s="646"/>
      <c r="O92" s="482" t="s">
        <v>217</v>
      </c>
    </row>
    <row r="93" spans="1:15" ht="41.25" customHeight="1">
      <c r="A93" s="372"/>
      <c r="B93" s="372"/>
      <c r="C93" s="372"/>
      <c r="D93" s="483" t="s">
        <v>762</v>
      </c>
      <c r="E93" s="483"/>
      <c r="F93" s="483"/>
      <c r="G93" s="483"/>
      <c r="H93" s="483"/>
      <c r="I93" s="646"/>
      <c r="J93" s="555"/>
      <c r="K93" s="646"/>
      <c r="L93" s="646"/>
      <c r="M93" s="483"/>
      <c r="N93" s="483"/>
      <c r="O93" s="482" t="s">
        <v>143</v>
      </c>
    </row>
    <row r="94" spans="1:15" ht="41.25" customHeight="1">
      <c r="A94" s="372"/>
      <c r="B94" s="372"/>
      <c r="C94" s="372"/>
      <c r="D94" s="483" t="s">
        <v>531</v>
      </c>
      <c r="E94" s="483"/>
      <c r="F94" s="483"/>
      <c r="G94" s="483"/>
      <c r="H94" s="483"/>
      <c r="I94" s="646"/>
      <c r="J94" s="555"/>
      <c r="K94" s="646"/>
      <c r="L94" s="646"/>
      <c r="M94" s="646"/>
      <c r="N94" s="646"/>
      <c r="O94" s="482" t="s">
        <v>129</v>
      </c>
    </row>
    <row r="95" spans="1:15" ht="18.75" customHeight="1">
      <c r="A95" s="372"/>
      <c r="B95" s="372"/>
      <c r="C95" s="372"/>
      <c r="D95" s="672" t="s">
        <v>556</v>
      </c>
      <c r="E95" s="483"/>
      <c r="F95" s="483"/>
      <c r="G95" s="483"/>
      <c r="H95" s="483"/>
      <c r="I95" s="646"/>
      <c r="J95" s="646"/>
      <c r="K95" s="555"/>
      <c r="L95" s="646"/>
      <c r="M95" s="646"/>
      <c r="N95" s="646"/>
      <c r="O95" s="482" t="s">
        <v>215</v>
      </c>
    </row>
    <row r="96" spans="1:15" ht="40.5" customHeight="1">
      <c r="A96" s="372"/>
      <c r="B96" s="372"/>
      <c r="C96" s="372"/>
      <c r="D96" s="649" t="s">
        <v>556</v>
      </c>
      <c r="E96" s="665"/>
      <c r="F96" s="665"/>
      <c r="G96" s="665"/>
      <c r="H96" s="665"/>
      <c r="I96" s="646"/>
      <c r="J96" s="646"/>
      <c r="K96" s="555"/>
      <c r="L96" s="646"/>
      <c r="M96" s="646"/>
      <c r="N96" s="646"/>
      <c r="O96" s="648" t="s">
        <v>583</v>
      </c>
    </row>
    <row r="97" spans="1:15" ht="31.2">
      <c r="A97" s="372"/>
      <c r="B97" s="372"/>
      <c r="C97" s="372"/>
      <c r="D97" s="483" t="s">
        <v>768</v>
      </c>
      <c r="E97" s="483"/>
      <c r="F97" s="483"/>
      <c r="G97" s="483"/>
      <c r="H97" s="483"/>
      <c r="I97" s="646"/>
      <c r="J97" s="555"/>
      <c r="K97" s="646"/>
      <c r="L97" s="646"/>
      <c r="M97" s="646"/>
      <c r="N97" s="646"/>
      <c r="O97" s="486" t="s">
        <v>335</v>
      </c>
    </row>
    <row r="98" spans="1:15" ht="41.25" customHeight="1">
      <c r="A98" s="372"/>
      <c r="B98" s="372"/>
      <c r="C98" s="372"/>
      <c r="D98" s="483" t="s">
        <v>755</v>
      </c>
      <c r="E98" s="674"/>
      <c r="F98" s="674"/>
      <c r="G98" s="674"/>
      <c r="H98" s="674"/>
      <c r="I98" s="646"/>
      <c r="J98" s="555"/>
      <c r="K98" s="474"/>
      <c r="L98" s="474"/>
      <c r="M98" s="474"/>
      <c r="N98" s="474"/>
      <c r="O98" s="482" t="s">
        <v>162</v>
      </c>
    </row>
    <row r="99" spans="1:15" ht="31.2">
      <c r="A99" s="409"/>
      <c r="B99" s="409"/>
      <c r="C99" s="409"/>
      <c r="D99" s="483" t="s">
        <v>531</v>
      </c>
      <c r="E99" s="483"/>
      <c r="F99" s="483"/>
      <c r="G99" s="483"/>
      <c r="H99" s="483"/>
      <c r="I99" s="646"/>
      <c r="J99" s="474"/>
      <c r="K99" s="474"/>
      <c r="L99" s="659"/>
      <c r="M99" s="474"/>
      <c r="N99" s="474"/>
      <c r="O99" s="486" t="s">
        <v>137</v>
      </c>
    </row>
    <row r="100" spans="1:15" ht="60.75" customHeight="1">
      <c r="A100" s="587" t="s">
        <v>1074</v>
      </c>
      <c r="B100" s="587" t="s">
        <v>1228</v>
      </c>
      <c r="C100" s="494" t="s">
        <v>1083</v>
      </c>
      <c r="D100" s="483" t="s">
        <v>548</v>
      </c>
      <c r="E100" s="674"/>
      <c r="F100" s="674"/>
      <c r="G100" s="674"/>
      <c r="H100" s="674"/>
      <c r="I100" s="646"/>
      <c r="J100" s="555"/>
      <c r="K100" s="646"/>
      <c r="L100" s="646"/>
      <c r="M100" s="646"/>
      <c r="N100" s="646"/>
      <c r="O100" s="482" t="s">
        <v>185</v>
      </c>
    </row>
    <row r="101" spans="1:15" ht="41.25" customHeight="1">
      <c r="A101" s="372"/>
      <c r="B101" s="409"/>
      <c r="C101" s="482" t="s">
        <v>807</v>
      </c>
      <c r="D101" s="497" t="s">
        <v>645</v>
      </c>
      <c r="E101" s="497"/>
      <c r="F101" s="497"/>
      <c r="G101" s="497"/>
      <c r="H101" s="497"/>
      <c r="I101" s="498"/>
      <c r="J101" s="498"/>
      <c r="K101" s="658"/>
      <c r="L101" s="498"/>
      <c r="M101" s="498"/>
      <c r="N101" s="498"/>
      <c r="O101" s="499" t="s">
        <v>160</v>
      </c>
    </row>
    <row r="102" spans="1:15" ht="72">
      <c r="A102" s="372"/>
      <c r="B102" s="587" t="s">
        <v>1182</v>
      </c>
      <c r="C102" s="482" t="s">
        <v>1183</v>
      </c>
      <c r="D102" s="483" t="s">
        <v>1184</v>
      </c>
      <c r="E102" s="483"/>
      <c r="F102" s="483"/>
      <c r="G102" s="483"/>
      <c r="H102" s="483"/>
      <c r="I102" s="474"/>
      <c r="J102" s="474"/>
      <c r="K102" s="659"/>
      <c r="L102" s="474"/>
      <c r="M102" s="474"/>
      <c r="N102" s="474"/>
      <c r="O102" s="482" t="s">
        <v>208</v>
      </c>
    </row>
    <row r="103" spans="1:15" ht="54">
      <c r="A103" s="372"/>
      <c r="B103" s="409"/>
      <c r="C103" s="494" t="s">
        <v>1185</v>
      </c>
      <c r="D103" s="483" t="s">
        <v>548</v>
      </c>
      <c r="E103" s="483"/>
      <c r="F103" s="483"/>
      <c r="G103" s="483"/>
      <c r="H103" s="483"/>
      <c r="I103" s="474"/>
      <c r="J103" s="474"/>
      <c r="K103" s="659"/>
      <c r="L103" s="474"/>
      <c r="M103" s="474"/>
      <c r="N103" s="474"/>
      <c r="O103" s="482" t="s">
        <v>208</v>
      </c>
    </row>
    <row r="104" spans="1:15" ht="18">
      <c r="A104" s="372"/>
      <c r="B104" s="710" t="s">
        <v>228</v>
      </c>
      <c r="C104" s="710" t="s">
        <v>528</v>
      </c>
      <c r="D104" s="679" t="s">
        <v>585</v>
      </c>
      <c r="E104" s="649"/>
      <c r="F104" s="649"/>
      <c r="G104" s="649"/>
      <c r="H104" s="649"/>
      <c r="I104" s="646"/>
      <c r="J104" s="555"/>
      <c r="K104" s="646"/>
      <c r="L104" s="646"/>
      <c r="M104" s="474"/>
      <c r="N104" s="474"/>
      <c r="O104" s="648" t="s">
        <v>157</v>
      </c>
    </row>
    <row r="105" spans="1:15" ht="18.75" customHeight="1">
      <c r="A105" s="409"/>
      <c r="B105" s="711"/>
      <c r="C105" s="711"/>
      <c r="D105" s="672" t="s">
        <v>585</v>
      </c>
      <c r="E105" s="649"/>
      <c r="F105" s="649"/>
      <c r="G105" s="649"/>
      <c r="H105" s="649"/>
      <c r="I105" s="646"/>
      <c r="J105" s="646"/>
      <c r="K105" s="555"/>
      <c r="L105" s="646"/>
      <c r="M105" s="646"/>
      <c r="N105" s="646"/>
      <c r="O105" s="482" t="s">
        <v>215</v>
      </c>
    </row>
    <row r="106" spans="1:15" ht="18.75" customHeight="1">
      <c r="A106" s="934" t="s">
        <v>74</v>
      </c>
      <c r="B106" s="588" t="s">
        <v>365</v>
      </c>
      <c r="C106" s="589"/>
      <c r="D106" s="590"/>
      <c r="E106" s="590"/>
      <c r="F106" s="590"/>
      <c r="G106" s="590"/>
      <c r="H106" s="590"/>
      <c r="I106" s="547"/>
      <c r="J106" s="547"/>
      <c r="K106" s="547"/>
      <c r="L106" s="547"/>
      <c r="M106" s="547"/>
      <c r="N106" s="547"/>
      <c r="O106" s="589"/>
    </row>
    <row r="107" spans="1:15" ht="54">
      <c r="A107" s="935"/>
      <c r="B107" s="708" t="s">
        <v>223</v>
      </c>
      <c r="C107" s="708" t="s">
        <v>844</v>
      </c>
      <c r="D107" s="295" t="s">
        <v>776</v>
      </c>
      <c r="E107" s="295"/>
      <c r="F107" s="295"/>
      <c r="G107" s="295"/>
      <c r="H107" s="295"/>
      <c r="I107" s="701"/>
      <c r="J107" s="701"/>
      <c r="K107" s="612"/>
      <c r="L107" s="701"/>
      <c r="M107" s="701"/>
      <c r="N107" s="701"/>
      <c r="O107" s="708" t="s">
        <v>139</v>
      </c>
    </row>
    <row r="108" spans="1:15" ht="18.75" customHeight="1">
      <c r="A108" s="934" t="s">
        <v>75</v>
      </c>
      <c r="B108" s="588" t="s">
        <v>366</v>
      </c>
      <c r="C108" s="589"/>
      <c r="D108" s="590"/>
      <c r="E108" s="590"/>
      <c r="F108" s="590"/>
      <c r="G108" s="590"/>
      <c r="H108" s="590"/>
      <c r="I108" s="547"/>
      <c r="J108" s="547"/>
      <c r="K108" s="547"/>
      <c r="L108" s="547"/>
      <c r="M108" s="547"/>
      <c r="N108" s="547"/>
      <c r="O108" s="589"/>
    </row>
    <row r="109" spans="1:15" ht="18.75" customHeight="1">
      <c r="A109" s="890"/>
      <c r="B109" s="891" t="s">
        <v>230</v>
      </c>
      <c r="C109" s="890" t="s">
        <v>620</v>
      </c>
      <c r="D109" s="701" t="s">
        <v>1072</v>
      </c>
      <c r="E109" s="295"/>
      <c r="F109" s="295"/>
      <c r="G109" s="295"/>
      <c r="H109" s="295"/>
      <c r="I109" s="701"/>
      <c r="J109" s="701"/>
      <c r="K109" s="701"/>
      <c r="L109" s="612"/>
      <c r="M109" s="205"/>
      <c r="N109" s="205"/>
      <c r="O109" s="708" t="s">
        <v>157</v>
      </c>
    </row>
    <row r="110" spans="1:15" ht="18.75" customHeight="1">
      <c r="A110" s="890"/>
      <c r="B110" s="891"/>
      <c r="C110" s="890"/>
      <c r="D110" s="680" t="s">
        <v>621</v>
      </c>
      <c r="E110" s="483"/>
      <c r="F110" s="483"/>
      <c r="G110" s="483"/>
      <c r="H110" s="483"/>
      <c r="I110" s="646"/>
      <c r="J110" s="646"/>
      <c r="K110" s="555"/>
      <c r="L110" s="646"/>
      <c r="M110" s="646"/>
      <c r="N110" s="646"/>
      <c r="O110" s="482" t="s">
        <v>217</v>
      </c>
    </row>
    <row r="111" spans="1:15" ht="36">
      <c r="A111" s="890"/>
      <c r="B111" s="394"/>
      <c r="C111" s="372"/>
      <c r="D111" s="664" t="s">
        <v>1052</v>
      </c>
      <c r="E111" s="478"/>
      <c r="F111" s="478"/>
      <c r="G111" s="478"/>
      <c r="H111" s="478"/>
      <c r="I111" s="646"/>
      <c r="J111" s="646"/>
      <c r="K111" s="646"/>
      <c r="L111" s="555"/>
      <c r="M111" s="483"/>
      <c r="N111" s="483"/>
      <c r="O111" s="482" t="s">
        <v>143</v>
      </c>
    </row>
    <row r="112" spans="1:15" ht="36">
      <c r="A112" s="372"/>
      <c r="B112" s="394"/>
      <c r="C112" s="372"/>
      <c r="D112" s="483" t="s">
        <v>621</v>
      </c>
      <c r="E112" s="674"/>
      <c r="F112" s="674"/>
      <c r="G112" s="674"/>
      <c r="H112" s="674">
        <v>30000</v>
      </c>
      <c r="I112" s="646"/>
      <c r="J112" s="646"/>
      <c r="K112" s="555"/>
      <c r="L112" s="646"/>
      <c r="M112" s="646"/>
      <c r="N112" s="646"/>
      <c r="O112" s="482" t="s">
        <v>162</v>
      </c>
    </row>
    <row r="113" spans="1:15" ht="18.75" customHeight="1">
      <c r="A113" s="372"/>
      <c r="B113" s="394"/>
      <c r="C113" s="409"/>
      <c r="D113" s="676" t="s">
        <v>621</v>
      </c>
      <c r="E113" s="674"/>
      <c r="F113" s="674"/>
      <c r="G113" s="674"/>
      <c r="H113" s="674"/>
      <c r="I113" s="646"/>
      <c r="J113" s="646"/>
      <c r="K113" s="555"/>
      <c r="L113" s="646"/>
      <c r="M113" s="646"/>
      <c r="N113" s="646"/>
      <c r="O113" s="482" t="s">
        <v>185</v>
      </c>
    </row>
    <row r="114" spans="1:15" ht="36">
      <c r="A114" s="372"/>
      <c r="B114" s="394"/>
      <c r="C114" s="587" t="s">
        <v>777</v>
      </c>
      <c r="D114" s="487">
        <v>4.0999999999999996</v>
      </c>
      <c r="E114" s="483"/>
      <c r="F114" s="483"/>
      <c r="G114" s="483"/>
      <c r="H114" s="483"/>
      <c r="I114" s="646"/>
      <c r="J114" s="479"/>
      <c r="K114" s="479"/>
      <c r="L114" s="555"/>
      <c r="M114" s="646"/>
      <c r="N114" s="646"/>
      <c r="O114" s="482" t="s">
        <v>139</v>
      </c>
    </row>
    <row r="115" spans="1:15" ht="18.75" customHeight="1">
      <c r="A115" s="372"/>
      <c r="B115" s="394"/>
      <c r="C115" s="409"/>
      <c r="D115" s="483" t="s">
        <v>1222</v>
      </c>
      <c r="E115" s="483"/>
      <c r="F115" s="483"/>
      <c r="G115" s="483"/>
      <c r="H115" s="483"/>
      <c r="I115" s="646"/>
      <c r="J115" s="646"/>
      <c r="K115" s="555"/>
      <c r="L115" s="646"/>
      <c r="M115" s="483"/>
      <c r="N115" s="483"/>
      <c r="O115" s="482" t="s">
        <v>133</v>
      </c>
    </row>
    <row r="116" spans="1:15" ht="78">
      <c r="A116" s="372" t="s">
        <v>1086</v>
      </c>
      <c r="B116" s="591" t="s">
        <v>1087</v>
      </c>
      <c r="C116" s="648" t="s">
        <v>563</v>
      </c>
      <c r="D116" s="742" t="s">
        <v>1139</v>
      </c>
      <c r="E116" s="649"/>
      <c r="F116" s="649"/>
      <c r="G116" s="649"/>
      <c r="H116" s="649"/>
      <c r="I116" s="646"/>
      <c r="J116" s="506"/>
      <c r="K116" s="555"/>
      <c r="L116" s="506"/>
      <c r="M116" s="646"/>
      <c r="N116" s="646"/>
      <c r="O116" s="495" t="s">
        <v>335</v>
      </c>
    </row>
    <row r="117" spans="1:15" ht="54">
      <c r="A117" s="372"/>
      <c r="B117" s="696" t="s">
        <v>1204</v>
      </c>
      <c r="C117" s="696" t="s">
        <v>1206</v>
      </c>
      <c r="D117" s="698" t="s">
        <v>1207</v>
      </c>
      <c r="E117" s="698"/>
      <c r="F117" s="698"/>
      <c r="G117" s="698"/>
      <c r="H117" s="698"/>
      <c r="I117" s="689"/>
      <c r="J117" s="689"/>
      <c r="K117" s="555"/>
      <c r="L117" s="689"/>
      <c r="M117" s="483"/>
      <c r="N117" s="483"/>
      <c r="O117" s="696" t="s">
        <v>145</v>
      </c>
    </row>
    <row r="118" spans="1:15" ht="54">
      <c r="A118" s="372"/>
      <c r="B118" s="696" t="s">
        <v>1205</v>
      </c>
      <c r="C118" s="696" t="s">
        <v>1208</v>
      </c>
      <c r="D118" s="698" t="s">
        <v>1209</v>
      </c>
      <c r="E118" s="698"/>
      <c r="F118" s="698"/>
      <c r="G118" s="698"/>
      <c r="H118" s="698"/>
      <c r="I118" s="689"/>
      <c r="J118" s="689"/>
      <c r="K118" s="555"/>
      <c r="L118" s="689"/>
      <c r="M118" s="483"/>
      <c r="N118" s="483"/>
      <c r="O118" s="696" t="s">
        <v>145</v>
      </c>
    </row>
    <row r="119" spans="1:15" ht="36">
      <c r="A119" s="409"/>
      <c r="B119" s="648" t="s">
        <v>1198</v>
      </c>
      <c r="C119" s="648" t="s">
        <v>676</v>
      </c>
      <c r="D119" s="649" t="s">
        <v>556</v>
      </c>
      <c r="E119" s="649"/>
      <c r="F119" s="649"/>
      <c r="G119" s="649"/>
      <c r="H119" s="649"/>
      <c r="I119" s="646"/>
      <c r="J119" s="646"/>
      <c r="K119" s="646"/>
      <c r="L119" s="555"/>
      <c r="M119" s="646"/>
      <c r="N119" s="646"/>
      <c r="O119" s="648" t="s">
        <v>145</v>
      </c>
    </row>
    <row r="120" spans="1:15" ht="72">
      <c r="A120" s="934" t="s">
        <v>1086</v>
      </c>
      <c r="B120" s="710" t="s">
        <v>1199</v>
      </c>
      <c r="C120" s="648" t="s">
        <v>1200</v>
      </c>
      <c r="D120" s="649" t="s">
        <v>556</v>
      </c>
      <c r="E120" s="649"/>
      <c r="F120" s="649"/>
      <c r="G120" s="649"/>
      <c r="H120" s="649"/>
      <c r="I120" s="646"/>
      <c r="J120" s="555"/>
      <c r="K120" s="646"/>
      <c r="L120" s="646"/>
      <c r="M120" s="646"/>
      <c r="N120" s="646"/>
      <c r="O120" s="648" t="s">
        <v>145</v>
      </c>
    </row>
    <row r="121" spans="1:15" ht="36">
      <c r="A121" s="890"/>
      <c r="B121" s="711"/>
      <c r="C121" s="696" t="s">
        <v>1201</v>
      </c>
      <c r="D121" s="496">
        <v>4</v>
      </c>
      <c r="E121" s="698"/>
      <c r="F121" s="698"/>
      <c r="G121" s="698"/>
      <c r="H121" s="698"/>
      <c r="I121" s="689"/>
      <c r="J121" s="555"/>
      <c r="K121" s="689"/>
      <c r="L121" s="689"/>
      <c r="M121" s="689"/>
      <c r="N121" s="689"/>
      <c r="O121" s="696" t="s">
        <v>145</v>
      </c>
    </row>
    <row r="122" spans="1:15" ht="54">
      <c r="A122" s="372"/>
      <c r="B122" s="696" t="s">
        <v>1202</v>
      </c>
      <c r="C122" s="696" t="s">
        <v>1203</v>
      </c>
      <c r="D122" s="698" t="s">
        <v>607</v>
      </c>
      <c r="E122" s="698"/>
      <c r="F122" s="698"/>
      <c r="G122" s="698"/>
      <c r="H122" s="698"/>
      <c r="I122" s="689"/>
      <c r="J122" s="555"/>
      <c r="K122" s="689"/>
      <c r="L122" s="689"/>
      <c r="M122" s="689"/>
      <c r="N122" s="689"/>
      <c r="O122" s="696" t="s">
        <v>145</v>
      </c>
    </row>
    <row r="123" spans="1:15" ht="54">
      <c r="A123" s="372"/>
      <c r="B123" s="648" t="s">
        <v>723</v>
      </c>
      <c r="C123" s="648" t="s">
        <v>724</v>
      </c>
      <c r="D123" s="649" t="s">
        <v>1135</v>
      </c>
      <c r="E123" s="649"/>
      <c r="F123" s="649"/>
      <c r="G123" s="649"/>
      <c r="H123" s="649"/>
      <c r="I123" s="646"/>
      <c r="J123" s="555"/>
      <c r="K123" s="646"/>
      <c r="L123" s="646"/>
      <c r="M123" s="646"/>
      <c r="N123" s="646"/>
      <c r="O123" s="648" t="s">
        <v>129</v>
      </c>
    </row>
    <row r="124" spans="1:15" ht="72">
      <c r="A124" s="409"/>
      <c r="B124" s="648" t="s">
        <v>1137</v>
      </c>
      <c r="C124" s="494" t="s">
        <v>620</v>
      </c>
      <c r="D124" s="649" t="s">
        <v>1135</v>
      </c>
      <c r="E124" s="649"/>
      <c r="F124" s="649"/>
      <c r="G124" s="649"/>
      <c r="H124" s="649"/>
      <c r="I124" s="646"/>
      <c r="J124" s="646"/>
      <c r="K124" s="555"/>
      <c r="L124" s="646"/>
      <c r="M124" s="646"/>
      <c r="N124" s="646"/>
      <c r="O124" s="495" t="s">
        <v>137</v>
      </c>
    </row>
    <row r="125" spans="1:15" ht="18">
      <c r="A125" s="660" t="s">
        <v>76</v>
      </c>
      <c r="B125" s="645"/>
      <c r="C125" s="645"/>
      <c r="D125" s="646"/>
      <c r="E125" s="646"/>
      <c r="F125" s="646"/>
      <c r="G125" s="646"/>
      <c r="H125" s="646"/>
      <c r="I125" s="646"/>
      <c r="J125" s="646"/>
      <c r="K125" s="646"/>
      <c r="L125" s="646"/>
      <c r="M125" s="646"/>
      <c r="N125" s="646"/>
      <c r="O125" s="645"/>
    </row>
    <row r="126" spans="1:15" ht="18.75" customHeight="1">
      <c r="A126" s="924" t="s">
        <v>77</v>
      </c>
      <c r="B126" s="661" t="s">
        <v>367</v>
      </c>
      <c r="C126" s="653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653"/>
    </row>
    <row r="127" spans="1:15" ht="59.25" customHeight="1">
      <c r="A127" s="866"/>
      <c r="B127" s="645" t="s">
        <v>231</v>
      </c>
      <c r="C127" s="475" t="s">
        <v>808</v>
      </c>
      <c r="D127" s="498" t="s">
        <v>938</v>
      </c>
      <c r="E127" s="498"/>
      <c r="F127" s="498"/>
      <c r="G127" s="498"/>
      <c r="H127" s="498"/>
      <c r="I127" s="498"/>
      <c r="J127" s="498"/>
      <c r="K127" s="498"/>
      <c r="L127" s="498"/>
      <c r="M127" s="498"/>
      <c r="N127" s="498"/>
      <c r="O127" s="504" t="s">
        <v>160</v>
      </c>
    </row>
    <row r="128" spans="1:15" ht="18">
      <c r="A128" s="105" t="s">
        <v>117</v>
      </c>
      <c r="B128" s="707"/>
      <c r="C128" s="707"/>
      <c r="D128" s="342"/>
      <c r="E128" s="342"/>
      <c r="F128" s="342"/>
      <c r="G128" s="342"/>
      <c r="H128" s="342"/>
      <c r="I128" s="342"/>
      <c r="J128" s="342"/>
      <c r="K128" s="342"/>
      <c r="L128" s="342"/>
      <c r="M128" s="342"/>
      <c r="N128" s="342"/>
      <c r="O128" s="707"/>
    </row>
    <row r="129" spans="1:15" ht="18.75" customHeight="1">
      <c r="A129" s="859" t="s">
        <v>79</v>
      </c>
      <c r="B129" s="158" t="s">
        <v>368</v>
      </c>
      <c r="C129" s="164"/>
      <c r="D129" s="182"/>
      <c r="E129" s="182"/>
      <c r="F129" s="182"/>
      <c r="G129" s="182"/>
      <c r="H129" s="182"/>
      <c r="I129" s="179"/>
      <c r="J129" s="179"/>
      <c r="K129" s="179"/>
      <c r="L129" s="179"/>
      <c r="M129" s="179"/>
      <c r="N129" s="179"/>
      <c r="O129" s="164"/>
    </row>
    <row r="130" spans="1:15" ht="18.75" customHeight="1">
      <c r="A130" s="859"/>
      <c r="B130" s="893" t="s">
        <v>234</v>
      </c>
      <c r="C130" s="893" t="s">
        <v>622</v>
      </c>
      <c r="D130" s="205" t="s">
        <v>577</v>
      </c>
      <c r="E130" s="205"/>
      <c r="F130" s="205"/>
      <c r="G130" s="205"/>
      <c r="H130" s="205"/>
      <c r="I130" s="701"/>
      <c r="J130" s="612"/>
      <c r="K130" s="701"/>
      <c r="L130" s="701"/>
      <c r="M130" s="205"/>
      <c r="N130" s="205"/>
      <c r="O130" s="704" t="s">
        <v>157</v>
      </c>
    </row>
    <row r="131" spans="1:15" ht="36">
      <c r="A131" s="859"/>
      <c r="B131" s="893"/>
      <c r="C131" s="893"/>
      <c r="D131" s="474" t="s">
        <v>556</v>
      </c>
      <c r="E131" s="474"/>
      <c r="F131" s="474"/>
      <c r="G131" s="474"/>
      <c r="H131" s="474"/>
      <c r="I131" s="646"/>
      <c r="J131" s="646"/>
      <c r="K131" s="555"/>
      <c r="L131" s="646"/>
      <c r="M131" s="646"/>
      <c r="N131" s="646"/>
      <c r="O131" s="475" t="s">
        <v>139</v>
      </c>
    </row>
    <row r="132" spans="1:15" ht="18.75" customHeight="1">
      <c r="A132" s="62"/>
      <c r="B132" s="703"/>
      <c r="C132" s="609"/>
      <c r="D132" s="474" t="s">
        <v>783</v>
      </c>
      <c r="E132" s="666"/>
      <c r="F132" s="666"/>
      <c r="G132" s="666"/>
      <c r="H132" s="666"/>
      <c r="I132" s="646"/>
      <c r="J132" s="555"/>
      <c r="K132" s="646"/>
      <c r="L132" s="646"/>
      <c r="M132" s="646"/>
      <c r="N132" s="646"/>
      <c r="O132" s="475" t="s">
        <v>185</v>
      </c>
    </row>
    <row r="133" spans="1:15" ht="41.25" customHeight="1">
      <c r="A133" s="62"/>
      <c r="B133" s="703"/>
      <c r="C133" s="475" t="s">
        <v>1163</v>
      </c>
      <c r="D133" s="474" t="s">
        <v>1164</v>
      </c>
      <c r="E133" s="474"/>
      <c r="F133" s="474"/>
      <c r="G133" s="474"/>
      <c r="H133" s="474"/>
      <c r="I133" s="646"/>
      <c r="J133" s="646"/>
      <c r="K133" s="646"/>
      <c r="L133" s="555"/>
      <c r="M133" s="646"/>
      <c r="N133" s="646"/>
      <c r="O133" s="475" t="s">
        <v>129</v>
      </c>
    </row>
    <row r="134" spans="1:15" ht="63.75" customHeight="1">
      <c r="A134" s="63"/>
      <c r="B134" s="704"/>
      <c r="C134" s="645" t="s">
        <v>565</v>
      </c>
      <c r="D134" s="506" t="s">
        <v>1140</v>
      </c>
      <c r="E134" s="646"/>
      <c r="F134" s="646"/>
      <c r="G134" s="646"/>
      <c r="H134" s="646"/>
      <c r="I134" s="646"/>
      <c r="J134" s="555"/>
      <c r="K134" s="646"/>
      <c r="L134" s="646"/>
      <c r="M134" s="646"/>
      <c r="N134" s="646"/>
      <c r="O134" s="480" t="s">
        <v>335</v>
      </c>
    </row>
    <row r="135" spans="1:15" ht="18.75" customHeight="1">
      <c r="A135" s="924" t="s">
        <v>80</v>
      </c>
      <c r="B135" s="545" t="s">
        <v>369</v>
      </c>
      <c r="C135" s="550"/>
      <c r="D135" s="551"/>
      <c r="E135" s="551"/>
      <c r="F135" s="551"/>
      <c r="G135" s="551"/>
      <c r="H135" s="551"/>
      <c r="I135" s="547"/>
      <c r="J135" s="547"/>
      <c r="K135" s="547"/>
      <c r="L135" s="547"/>
      <c r="M135" s="547"/>
      <c r="N135" s="547"/>
      <c r="O135" s="550"/>
    </row>
    <row r="136" spans="1:15" ht="54">
      <c r="A136" s="859"/>
      <c r="B136" s="704" t="s">
        <v>810</v>
      </c>
      <c r="C136" s="704" t="s">
        <v>779</v>
      </c>
      <c r="D136" s="205" t="s">
        <v>554</v>
      </c>
      <c r="E136" s="205"/>
      <c r="F136" s="205"/>
      <c r="G136" s="205"/>
      <c r="H136" s="205"/>
      <c r="I136" s="611"/>
      <c r="J136" s="611"/>
      <c r="K136" s="612"/>
      <c r="L136" s="611"/>
      <c r="M136" s="701"/>
      <c r="N136" s="701"/>
      <c r="O136" s="704" t="s">
        <v>139</v>
      </c>
    </row>
    <row r="137" spans="1:15" ht="18">
      <c r="A137" s="859"/>
      <c r="B137" s="545" t="s">
        <v>492</v>
      </c>
      <c r="C137" s="550"/>
      <c r="D137" s="551"/>
      <c r="E137" s="551"/>
      <c r="F137" s="551"/>
      <c r="G137" s="551"/>
      <c r="H137" s="551"/>
      <c r="I137" s="547"/>
      <c r="J137" s="547"/>
      <c r="K137" s="547"/>
      <c r="L137" s="547"/>
      <c r="M137" s="547"/>
      <c r="N137" s="547"/>
      <c r="O137" s="550"/>
    </row>
    <row r="138" spans="1:15" ht="36">
      <c r="A138" s="859"/>
      <c r="B138" s="609" t="s">
        <v>683</v>
      </c>
      <c r="C138" s="609" t="s">
        <v>650</v>
      </c>
      <c r="D138" s="205" t="s">
        <v>684</v>
      </c>
      <c r="E138" s="205"/>
      <c r="F138" s="205"/>
      <c r="G138" s="205"/>
      <c r="H138" s="205"/>
      <c r="I138" s="701"/>
      <c r="J138" s="701"/>
      <c r="K138" s="612"/>
      <c r="L138" s="701"/>
      <c r="M138" s="701"/>
      <c r="N138" s="701"/>
      <c r="O138" s="704" t="s">
        <v>160</v>
      </c>
    </row>
    <row r="139" spans="1:15" ht="54">
      <c r="A139" s="866"/>
      <c r="B139" s="505" t="s">
        <v>1216</v>
      </c>
      <c r="C139" s="505" t="s">
        <v>1217</v>
      </c>
      <c r="D139" s="474" t="s">
        <v>1218</v>
      </c>
      <c r="E139" s="474"/>
      <c r="F139" s="474"/>
      <c r="G139" s="474"/>
      <c r="H139" s="474"/>
      <c r="I139" s="689"/>
      <c r="J139" s="689"/>
      <c r="K139" s="555"/>
      <c r="L139" s="689"/>
      <c r="M139" s="689"/>
      <c r="N139" s="689"/>
      <c r="O139" s="475" t="s">
        <v>145</v>
      </c>
    </row>
    <row r="140" spans="1:15" ht="18.75" customHeight="1">
      <c r="A140" s="924" t="s">
        <v>81</v>
      </c>
      <c r="B140" s="657" t="s">
        <v>370</v>
      </c>
      <c r="C140" s="652"/>
      <c r="D140" s="654"/>
      <c r="E140" s="654"/>
      <c r="F140" s="654"/>
      <c r="G140" s="654"/>
      <c r="H140" s="654"/>
      <c r="I140" s="473"/>
      <c r="J140" s="473"/>
      <c r="K140" s="473"/>
      <c r="L140" s="473"/>
      <c r="M140" s="473"/>
      <c r="N140" s="473"/>
      <c r="O140" s="662"/>
    </row>
    <row r="141" spans="1:15" ht="36">
      <c r="A141" s="859"/>
      <c r="B141" s="648" t="s">
        <v>296</v>
      </c>
      <c r="C141" s="475" t="s">
        <v>533</v>
      </c>
      <c r="D141" s="489">
        <v>4</v>
      </c>
      <c r="E141" s="666"/>
      <c r="F141" s="666"/>
      <c r="G141" s="666"/>
      <c r="H141" s="741">
        <v>300000</v>
      </c>
      <c r="I141" s="646"/>
      <c r="J141" s="555"/>
      <c r="K141" s="646"/>
      <c r="L141" s="646"/>
      <c r="M141" s="646"/>
      <c r="N141" s="646"/>
      <c r="O141" s="482" t="s">
        <v>185</v>
      </c>
    </row>
    <row r="142" spans="1:15" ht="36">
      <c r="A142" s="859"/>
      <c r="B142" s="648" t="s">
        <v>294</v>
      </c>
      <c r="C142" s="475" t="s">
        <v>533</v>
      </c>
      <c r="D142" s="489">
        <v>4</v>
      </c>
      <c r="E142" s="666"/>
      <c r="F142" s="666"/>
      <c r="G142" s="666"/>
      <c r="H142" s="741">
        <v>150000</v>
      </c>
      <c r="I142" s="646"/>
      <c r="J142" s="555"/>
      <c r="K142" s="506"/>
      <c r="L142" s="506"/>
      <c r="M142" s="646"/>
      <c r="N142" s="646"/>
      <c r="O142" s="482" t="s">
        <v>185</v>
      </c>
    </row>
    <row r="143" spans="1:15" ht="41.25" customHeight="1">
      <c r="A143" s="62"/>
      <c r="B143" s="710" t="s">
        <v>237</v>
      </c>
      <c r="C143" s="613" t="s">
        <v>622</v>
      </c>
      <c r="D143" s="483" t="s">
        <v>1229</v>
      </c>
      <c r="E143" s="483"/>
      <c r="F143" s="483"/>
      <c r="G143" s="483"/>
      <c r="H143" s="483"/>
      <c r="I143" s="646"/>
      <c r="J143" s="646"/>
      <c r="K143" s="646"/>
      <c r="L143" s="555"/>
      <c r="M143" s="646"/>
      <c r="N143" s="646"/>
      <c r="O143" s="482" t="s">
        <v>160</v>
      </c>
    </row>
    <row r="144" spans="1:15" ht="18.75" customHeight="1">
      <c r="A144" s="62"/>
      <c r="B144" s="702"/>
      <c r="C144" s="337"/>
      <c r="D144" s="678" t="s">
        <v>531</v>
      </c>
      <c r="E144" s="483"/>
      <c r="F144" s="483"/>
      <c r="G144" s="483"/>
      <c r="H144" s="483"/>
      <c r="I144" s="646"/>
      <c r="J144" s="646"/>
      <c r="K144" s="555"/>
      <c r="L144" s="646"/>
      <c r="M144" s="474"/>
      <c r="N144" s="474"/>
      <c r="O144" s="482" t="s">
        <v>157</v>
      </c>
    </row>
    <row r="145" spans="1:15" ht="36">
      <c r="A145" s="62"/>
      <c r="B145" s="702"/>
      <c r="C145" s="337"/>
      <c r="D145" s="483" t="s">
        <v>556</v>
      </c>
      <c r="E145" s="483"/>
      <c r="F145" s="483"/>
      <c r="G145" s="483"/>
      <c r="H145" s="483"/>
      <c r="I145" s="646"/>
      <c r="J145" s="646"/>
      <c r="K145" s="555"/>
      <c r="L145" s="646"/>
      <c r="M145" s="646"/>
      <c r="N145" s="646"/>
      <c r="O145" s="482" t="s">
        <v>139</v>
      </c>
    </row>
    <row r="146" spans="1:15" ht="18">
      <c r="A146" s="62"/>
      <c r="B146" s="702"/>
      <c r="C146" s="337"/>
      <c r="D146" s="474" t="s">
        <v>531</v>
      </c>
      <c r="E146" s="483"/>
      <c r="F146" s="483"/>
      <c r="G146" s="483"/>
      <c r="H146" s="483"/>
      <c r="I146" s="646"/>
      <c r="J146" s="555"/>
      <c r="K146" s="474"/>
      <c r="L146" s="474"/>
      <c r="M146" s="646"/>
      <c r="N146" s="646"/>
      <c r="O146" s="482" t="s">
        <v>217</v>
      </c>
    </row>
    <row r="147" spans="1:15" ht="36">
      <c r="A147" s="62"/>
      <c r="B147" s="702"/>
      <c r="C147" s="337"/>
      <c r="D147" s="664" t="s">
        <v>548</v>
      </c>
      <c r="E147" s="478"/>
      <c r="F147" s="478"/>
      <c r="G147" s="478"/>
      <c r="H147" s="478"/>
      <c r="I147" s="646"/>
      <c r="J147" s="555"/>
      <c r="K147" s="646"/>
      <c r="L147" s="646"/>
      <c r="M147" s="483"/>
      <c r="N147" s="483"/>
      <c r="O147" s="482" t="s">
        <v>143</v>
      </c>
    </row>
    <row r="148" spans="1:15" ht="41.25" customHeight="1">
      <c r="A148" s="62"/>
      <c r="B148" s="702"/>
      <c r="C148" s="337"/>
      <c r="D148" s="474" t="s">
        <v>548</v>
      </c>
      <c r="E148" s="666"/>
      <c r="F148" s="666"/>
      <c r="G148" s="666"/>
      <c r="H148" s="666">
        <v>58500</v>
      </c>
      <c r="I148" s="646"/>
      <c r="J148" s="646"/>
      <c r="K148" s="646"/>
      <c r="L148" s="555"/>
      <c r="M148" s="646"/>
      <c r="N148" s="646"/>
      <c r="O148" s="482" t="s">
        <v>583</v>
      </c>
    </row>
    <row r="149" spans="1:15" ht="36">
      <c r="A149" s="62"/>
      <c r="B149" s="702"/>
      <c r="C149" s="337"/>
      <c r="D149" s="474" t="s">
        <v>531</v>
      </c>
      <c r="E149" s="666"/>
      <c r="F149" s="666"/>
      <c r="G149" s="666"/>
      <c r="H149" s="741">
        <v>150000</v>
      </c>
      <c r="I149" s="646"/>
      <c r="J149" s="555"/>
      <c r="K149" s="646"/>
      <c r="L149" s="646"/>
      <c r="M149" s="646"/>
      <c r="N149" s="646"/>
      <c r="O149" s="482" t="s">
        <v>162</v>
      </c>
    </row>
    <row r="150" spans="1:15" ht="31.2">
      <c r="A150" s="62"/>
      <c r="B150" s="702"/>
      <c r="C150" s="337"/>
      <c r="D150" s="474" t="s">
        <v>531</v>
      </c>
      <c r="E150" s="474"/>
      <c r="F150" s="474"/>
      <c r="G150" s="474"/>
      <c r="H150" s="474"/>
      <c r="I150" s="483"/>
      <c r="J150" s="483"/>
      <c r="K150" s="483"/>
      <c r="L150" s="555"/>
      <c r="M150" s="646"/>
      <c r="N150" s="646"/>
      <c r="O150" s="486" t="s">
        <v>137</v>
      </c>
    </row>
    <row r="151" spans="1:15" ht="18.75" customHeight="1">
      <c r="A151" s="62"/>
      <c r="B151" s="702"/>
      <c r="C151" s="609"/>
      <c r="D151" s="483" t="s">
        <v>548</v>
      </c>
      <c r="E151" s="674"/>
      <c r="F151" s="674"/>
      <c r="G151" s="674"/>
      <c r="H151" s="674">
        <v>50000</v>
      </c>
      <c r="I151" s="646"/>
      <c r="J151" s="646"/>
      <c r="K151" s="646"/>
      <c r="L151" s="555"/>
      <c r="M151" s="646"/>
      <c r="N151" s="646"/>
      <c r="O151" s="482" t="s">
        <v>185</v>
      </c>
    </row>
    <row r="152" spans="1:15" ht="18.75" customHeight="1">
      <c r="A152" s="924" t="s">
        <v>1090</v>
      </c>
      <c r="B152" s="710" t="s">
        <v>811</v>
      </c>
      <c r="C152" s="933" t="s">
        <v>1092</v>
      </c>
      <c r="D152" s="489">
        <v>4</v>
      </c>
      <c r="E152" s="474"/>
      <c r="F152" s="474"/>
      <c r="G152" s="474"/>
      <c r="H152" s="474"/>
      <c r="I152" s="646"/>
      <c r="J152" s="646"/>
      <c r="K152" s="646"/>
      <c r="L152" s="555"/>
      <c r="M152" s="646"/>
      <c r="N152" s="646"/>
      <c r="O152" s="482" t="s">
        <v>133</v>
      </c>
    </row>
    <row r="153" spans="1:15" ht="36">
      <c r="A153" s="859"/>
      <c r="B153" s="702"/>
      <c r="C153" s="893"/>
      <c r="D153" s="489">
        <v>3</v>
      </c>
      <c r="E153" s="474"/>
      <c r="F153" s="474"/>
      <c r="G153" s="474"/>
      <c r="H153" s="474"/>
      <c r="I153" s="646"/>
      <c r="J153" s="555"/>
      <c r="K153" s="646"/>
      <c r="L153" s="646"/>
      <c r="M153" s="646"/>
      <c r="N153" s="646"/>
      <c r="O153" s="482" t="s">
        <v>129</v>
      </c>
    </row>
    <row r="154" spans="1:15" ht="31.2">
      <c r="A154" s="859"/>
      <c r="B154" s="702"/>
      <c r="C154" s="337"/>
      <c r="D154" s="489">
        <v>4.3</v>
      </c>
      <c r="E154" s="474"/>
      <c r="F154" s="474"/>
      <c r="G154" s="666">
        <v>54600</v>
      </c>
      <c r="H154" s="474"/>
      <c r="I154" s="646"/>
      <c r="J154" s="646"/>
      <c r="K154" s="555"/>
      <c r="L154" s="646"/>
      <c r="M154" s="646"/>
      <c r="N154" s="646"/>
      <c r="O154" s="486" t="s">
        <v>208</v>
      </c>
    </row>
    <row r="155" spans="1:15" ht="36">
      <c r="A155" s="62"/>
      <c r="B155" s="702"/>
      <c r="C155" s="337"/>
      <c r="D155" s="474" t="s">
        <v>584</v>
      </c>
      <c r="E155" s="474"/>
      <c r="F155" s="474"/>
      <c r="G155" s="474"/>
      <c r="H155" s="474"/>
      <c r="I155" s="474"/>
      <c r="J155" s="474"/>
      <c r="K155" s="555"/>
      <c r="L155" s="474"/>
      <c r="M155" s="646"/>
      <c r="N155" s="646"/>
      <c r="O155" s="486" t="s">
        <v>335</v>
      </c>
    </row>
    <row r="156" spans="1:15" ht="31.2">
      <c r="A156" s="62"/>
      <c r="B156" s="702"/>
      <c r="C156" s="609"/>
      <c r="D156" s="489">
        <v>4</v>
      </c>
      <c r="E156" s="474"/>
      <c r="F156" s="474"/>
      <c r="G156" s="474"/>
      <c r="H156" s="474"/>
      <c r="I156" s="483"/>
      <c r="J156" s="483"/>
      <c r="K156" s="483"/>
      <c r="L156" s="555"/>
      <c r="M156" s="646"/>
      <c r="N156" s="646"/>
      <c r="O156" s="486" t="s">
        <v>137</v>
      </c>
    </row>
    <row r="157" spans="1:15" ht="54">
      <c r="A157" s="62"/>
      <c r="B157" s="702"/>
      <c r="C157" s="475" t="s">
        <v>744</v>
      </c>
      <c r="D157" s="474" t="s">
        <v>531</v>
      </c>
      <c r="E157" s="474"/>
      <c r="F157" s="474"/>
      <c r="G157" s="474"/>
      <c r="H157" s="474"/>
      <c r="I157" s="646"/>
      <c r="J157" s="555"/>
      <c r="K157" s="646"/>
      <c r="L157" s="646"/>
      <c r="M157" s="483"/>
      <c r="N157" s="483"/>
      <c r="O157" s="482" t="s">
        <v>133</v>
      </c>
    </row>
    <row r="158" spans="1:15" ht="31.2">
      <c r="A158" s="62"/>
      <c r="B158" s="702"/>
      <c r="C158" s="505" t="s">
        <v>567</v>
      </c>
      <c r="D158" s="483" t="s">
        <v>529</v>
      </c>
      <c r="E158" s="474"/>
      <c r="F158" s="474"/>
      <c r="G158" s="474"/>
      <c r="H158" s="474"/>
      <c r="I158" s="483"/>
      <c r="J158" s="483"/>
      <c r="K158" s="555"/>
      <c r="L158" s="483"/>
      <c r="M158" s="646"/>
      <c r="N158" s="646"/>
      <c r="O158" s="486" t="s">
        <v>137</v>
      </c>
    </row>
    <row r="159" spans="1:15" ht="36">
      <c r="A159" s="62"/>
      <c r="B159" s="702"/>
      <c r="C159" s="475" t="s">
        <v>623</v>
      </c>
      <c r="D159" s="474" t="s">
        <v>531</v>
      </c>
      <c r="E159" s="474"/>
      <c r="F159" s="474"/>
      <c r="G159" s="474"/>
      <c r="H159" s="474"/>
      <c r="I159" s="483"/>
      <c r="J159" s="483"/>
      <c r="K159" s="483"/>
      <c r="L159" s="555"/>
      <c r="M159" s="646"/>
      <c r="N159" s="646"/>
      <c r="O159" s="486" t="s">
        <v>137</v>
      </c>
    </row>
    <row r="160" spans="1:15" ht="36">
      <c r="A160" s="62"/>
      <c r="B160" s="711"/>
      <c r="C160" s="475" t="s">
        <v>533</v>
      </c>
      <c r="D160" s="489">
        <v>4</v>
      </c>
      <c r="E160" s="474"/>
      <c r="F160" s="474"/>
      <c r="G160" s="474"/>
      <c r="H160" s="474"/>
      <c r="I160" s="489"/>
      <c r="J160" s="489"/>
      <c r="K160" s="489"/>
      <c r="L160" s="555"/>
      <c r="M160" s="646"/>
      <c r="N160" s="646"/>
      <c r="O160" s="486" t="s">
        <v>137</v>
      </c>
    </row>
    <row r="161" spans="1:15" ht="36">
      <c r="A161" s="62"/>
      <c r="B161" s="648" t="s">
        <v>952</v>
      </c>
      <c r="C161" s="505" t="s">
        <v>1189</v>
      </c>
      <c r="D161" s="474" t="s">
        <v>1190</v>
      </c>
      <c r="E161" s="474"/>
      <c r="F161" s="474"/>
      <c r="G161" s="474"/>
      <c r="H161" s="474"/>
      <c r="I161" s="646"/>
      <c r="J161" s="646"/>
      <c r="K161" s="646"/>
      <c r="L161" s="555"/>
      <c r="M161" s="474"/>
      <c r="N161" s="474"/>
      <c r="O161" s="482" t="s">
        <v>145</v>
      </c>
    </row>
    <row r="162" spans="1:15" ht="54">
      <c r="A162" s="63"/>
      <c r="B162" s="648" t="s">
        <v>566</v>
      </c>
      <c r="C162" s="475" t="s">
        <v>567</v>
      </c>
      <c r="D162" s="474" t="s">
        <v>568</v>
      </c>
      <c r="E162" s="474"/>
      <c r="F162" s="474"/>
      <c r="G162" s="666">
        <v>71600</v>
      </c>
      <c r="H162" s="474"/>
      <c r="I162" s="646"/>
      <c r="J162" s="646"/>
      <c r="K162" s="555"/>
      <c r="L162" s="646"/>
      <c r="M162" s="646"/>
      <c r="N162" s="646"/>
      <c r="O162" s="486" t="s">
        <v>335</v>
      </c>
    </row>
    <row r="163" spans="1:15" ht="36">
      <c r="A163" s="924" t="s">
        <v>1090</v>
      </c>
      <c r="B163" s="726" t="s">
        <v>1236</v>
      </c>
      <c r="C163" s="475" t="s">
        <v>586</v>
      </c>
      <c r="D163" s="474" t="s">
        <v>1136</v>
      </c>
      <c r="E163" s="474"/>
      <c r="F163" s="474"/>
      <c r="G163" s="474"/>
      <c r="H163" s="474"/>
      <c r="I163" s="474"/>
      <c r="J163" s="474"/>
      <c r="K163" s="474"/>
      <c r="L163" s="555"/>
      <c r="M163" s="646"/>
      <c r="N163" s="646"/>
      <c r="O163" s="486" t="s">
        <v>137</v>
      </c>
    </row>
    <row r="164" spans="1:15" ht="54">
      <c r="A164" s="859"/>
      <c r="B164" s="648" t="s">
        <v>238</v>
      </c>
      <c r="C164" s="505" t="s">
        <v>744</v>
      </c>
      <c r="D164" s="474" t="s">
        <v>577</v>
      </c>
      <c r="E164" s="474"/>
      <c r="F164" s="474"/>
      <c r="G164" s="474"/>
      <c r="H164" s="474"/>
      <c r="I164" s="646"/>
      <c r="J164" s="555"/>
      <c r="K164" s="646"/>
      <c r="L164" s="646"/>
      <c r="M164" s="646"/>
      <c r="N164" s="646"/>
      <c r="O164" s="482" t="s">
        <v>133</v>
      </c>
    </row>
    <row r="165" spans="1:15" ht="54">
      <c r="A165" s="62"/>
      <c r="B165" s="709" t="s">
        <v>213</v>
      </c>
      <c r="C165" s="505" t="s">
        <v>744</v>
      </c>
      <c r="D165" s="474" t="s">
        <v>577</v>
      </c>
      <c r="E165" s="474"/>
      <c r="F165" s="474"/>
      <c r="G165" s="474"/>
      <c r="H165" s="474"/>
      <c r="I165" s="646"/>
      <c r="J165" s="555"/>
      <c r="K165" s="646"/>
      <c r="L165" s="646"/>
      <c r="M165" s="646"/>
      <c r="N165" s="646"/>
      <c r="O165" s="475" t="s">
        <v>133</v>
      </c>
    </row>
    <row r="166" spans="1:15" ht="36">
      <c r="A166" s="62"/>
      <c r="B166" s="703"/>
      <c r="C166" s="709" t="s">
        <v>528</v>
      </c>
      <c r="D166" s="474" t="s">
        <v>585</v>
      </c>
      <c r="E166" s="474"/>
      <c r="F166" s="474"/>
      <c r="G166" s="474"/>
      <c r="H166" s="474"/>
      <c r="I166" s="646"/>
      <c r="J166" s="646"/>
      <c r="K166" s="555"/>
      <c r="L166" s="646"/>
      <c r="M166" s="646"/>
      <c r="N166" s="646"/>
      <c r="O166" s="645" t="s">
        <v>139</v>
      </c>
    </row>
    <row r="167" spans="1:15" ht="18">
      <c r="A167" s="62"/>
      <c r="B167" s="703"/>
      <c r="C167" s="703"/>
      <c r="D167" s="680" t="s">
        <v>636</v>
      </c>
      <c r="E167" s="474"/>
      <c r="F167" s="474"/>
      <c r="G167" s="474"/>
      <c r="H167" s="474"/>
      <c r="I167" s="646"/>
      <c r="J167" s="646"/>
      <c r="K167" s="555"/>
      <c r="L167" s="646"/>
      <c r="M167" s="646"/>
      <c r="N167" s="646"/>
      <c r="O167" s="645" t="s">
        <v>217</v>
      </c>
    </row>
    <row r="168" spans="1:15" ht="31.2">
      <c r="A168" s="62"/>
      <c r="B168" s="703"/>
      <c r="C168" s="703"/>
      <c r="D168" s="474" t="s">
        <v>613</v>
      </c>
      <c r="E168" s="474"/>
      <c r="F168" s="474"/>
      <c r="G168" s="474"/>
      <c r="H168" s="474"/>
      <c r="I168" s="474"/>
      <c r="J168" s="474"/>
      <c r="K168" s="555"/>
      <c r="L168" s="474"/>
      <c r="M168" s="646"/>
      <c r="N168" s="646"/>
      <c r="O168" s="480" t="s">
        <v>137</v>
      </c>
    </row>
    <row r="169" spans="1:15" ht="36">
      <c r="A169" s="62"/>
      <c r="B169" s="703"/>
      <c r="C169" s="704"/>
      <c r="D169" s="474" t="s">
        <v>709</v>
      </c>
      <c r="E169" s="666"/>
      <c r="F169" s="666"/>
      <c r="G169" s="666"/>
      <c r="H169" s="666"/>
      <c r="I169" s="646"/>
      <c r="J169" s="646"/>
      <c r="K169" s="555"/>
      <c r="L169" s="646"/>
      <c r="M169" s="646"/>
      <c r="N169" s="646"/>
      <c r="O169" s="645" t="s">
        <v>583</v>
      </c>
    </row>
    <row r="170" spans="1:15" ht="36">
      <c r="A170" s="62"/>
      <c r="B170" s="703"/>
      <c r="C170" s="613" t="s">
        <v>530</v>
      </c>
      <c r="D170" s="474" t="s">
        <v>556</v>
      </c>
      <c r="E170" s="474"/>
      <c r="F170" s="474"/>
      <c r="G170" s="474"/>
      <c r="H170" s="474"/>
      <c r="I170" s="646"/>
      <c r="J170" s="646"/>
      <c r="K170" s="555"/>
      <c r="L170" s="646"/>
      <c r="M170" s="646"/>
      <c r="N170" s="646"/>
      <c r="O170" s="645" t="s">
        <v>139</v>
      </c>
    </row>
    <row r="171" spans="1:15" ht="41.25" customHeight="1">
      <c r="A171" s="62"/>
      <c r="B171" s="703"/>
      <c r="C171" s="337"/>
      <c r="D171" s="474" t="s">
        <v>571</v>
      </c>
      <c r="E171" s="474"/>
      <c r="F171" s="474"/>
      <c r="G171" s="666">
        <v>30000</v>
      </c>
      <c r="H171" s="474"/>
      <c r="I171" s="646"/>
      <c r="J171" s="555"/>
      <c r="K171" s="474"/>
      <c r="L171" s="474"/>
      <c r="M171" s="474"/>
      <c r="N171" s="474"/>
      <c r="O171" s="488" t="s">
        <v>335</v>
      </c>
    </row>
    <row r="172" spans="1:15" ht="41.25" customHeight="1">
      <c r="A172" s="62"/>
      <c r="B172" s="703"/>
      <c r="C172" s="609"/>
      <c r="D172" s="474" t="s">
        <v>531</v>
      </c>
      <c r="E172" s="666"/>
      <c r="F172" s="666"/>
      <c r="G172" s="666"/>
      <c r="H172" s="666">
        <v>20000</v>
      </c>
      <c r="I172" s="646"/>
      <c r="J172" s="518"/>
      <c r="K172" s="518"/>
      <c r="L172" s="555"/>
      <c r="M172" s="646"/>
      <c r="N172" s="646"/>
      <c r="O172" s="645" t="s">
        <v>162</v>
      </c>
    </row>
    <row r="173" spans="1:15" ht="36">
      <c r="A173" s="63"/>
      <c r="B173" s="704"/>
      <c r="C173" s="505" t="s">
        <v>533</v>
      </c>
      <c r="D173" s="474" t="s">
        <v>584</v>
      </c>
      <c r="E173" s="646"/>
      <c r="F173" s="646"/>
      <c r="G173" s="646"/>
      <c r="H173" s="646"/>
      <c r="I173" s="646"/>
      <c r="J173" s="646"/>
      <c r="K173" s="555"/>
      <c r="L173" s="646"/>
      <c r="M173" s="646"/>
      <c r="N173" s="646"/>
      <c r="O173" s="486" t="s">
        <v>335</v>
      </c>
    </row>
    <row r="174" spans="1:15" ht="18.75" customHeight="1">
      <c r="A174" s="924" t="s">
        <v>1090</v>
      </c>
      <c r="B174" s="707" t="s">
        <v>221</v>
      </c>
      <c r="C174" s="613" t="s">
        <v>530</v>
      </c>
      <c r="D174" s="678" t="s">
        <v>577</v>
      </c>
      <c r="E174" s="474"/>
      <c r="F174" s="474"/>
      <c r="G174" s="474"/>
      <c r="H174" s="474"/>
      <c r="I174" s="646"/>
      <c r="J174" s="646"/>
      <c r="K174" s="555"/>
      <c r="L174" s="646"/>
      <c r="M174" s="474"/>
      <c r="N174" s="474"/>
      <c r="O174" s="645" t="s">
        <v>157</v>
      </c>
    </row>
    <row r="175" spans="1:15" ht="36">
      <c r="A175" s="859"/>
      <c r="B175" s="700"/>
      <c r="C175" s="337"/>
      <c r="D175" s="474" t="s">
        <v>577</v>
      </c>
      <c r="E175" s="474"/>
      <c r="F175" s="474"/>
      <c r="G175" s="474"/>
      <c r="H175" s="474"/>
      <c r="I175" s="646"/>
      <c r="J175" s="646"/>
      <c r="K175" s="555"/>
      <c r="L175" s="646"/>
      <c r="M175" s="483"/>
      <c r="N175" s="483"/>
      <c r="O175" s="475" t="s">
        <v>143</v>
      </c>
    </row>
    <row r="176" spans="1:15" ht="18">
      <c r="A176" s="859"/>
      <c r="B176" s="645" t="s">
        <v>216</v>
      </c>
      <c r="C176" s="337"/>
      <c r="D176" s="680" t="s">
        <v>768</v>
      </c>
      <c r="E176" s="474"/>
      <c r="F176" s="474"/>
      <c r="G176" s="474"/>
      <c r="H176" s="474"/>
      <c r="I176" s="646"/>
      <c r="J176" s="646"/>
      <c r="K176" s="646"/>
      <c r="L176" s="555"/>
      <c r="M176" s="646"/>
      <c r="N176" s="646"/>
      <c r="O176" s="475" t="s">
        <v>217</v>
      </c>
    </row>
    <row r="177" spans="1:15" ht="55.5" customHeight="1">
      <c r="A177" s="859"/>
      <c r="B177" s="645" t="s">
        <v>218</v>
      </c>
      <c r="C177" s="609"/>
      <c r="D177" s="474" t="s">
        <v>1187</v>
      </c>
      <c r="E177" s="474"/>
      <c r="F177" s="474"/>
      <c r="G177" s="474"/>
      <c r="H177" s="474"/>
      <c r="I177" s="646"/>
      <c r="J177" s="646"/>
      <c r="K177" s="646"/>
      <c r="L177" s="555"/>
      <c r="M177" s="474"/>
      <c r="N177" s="474"/>
      <c r="O177" s="645" t="s">
        <v>145</v>
      </c>
    </row>
    <row r="178" spans="1:15" ht="41.25" customHeight="1">
      <c r="A178" s="62"/>
      <c r="B178" s="688" t="s">
        <v>1121</v>
      </c>
      <c r="C178" s="475" t="s">
        <v>664</v>
      </c>
      <c r="D178" s="474" t="s">
        <v>531</v>
      </c>
      <c r="E178" s="474"/>
      <c r="F178" s="474"/>
      <c r="G178" s="474"/>
      <c r="H178" s="474"/>
      <c r="I178" s="474"/>
      <c r="J178" s="689"/>
      <c r="K178" s="689"/>
      <c r="L178" s="555"/>
      <c r="M178" s="474"/>
      <c r="N178" s="474"/>
      <c r="O178" s="688" t="s">
        <v>145</v>
      </c>
    </row>
    <row r="179" spans="1:15" ht="36">
      <c r="A179" s="62"/>
      <c r="B179" s="645" t="s">
        <v>1188</v>
      </c>
      <c r="C179" s="475" t="s">
        <v>700</v>
      </c>
      <c r="D179" s="474">
        <v>3.51</v>
      </c>
      <c r="E179" s="474"/>
      <c r="F179" s="474"/>
      <c r="G179" s="474"/>
      <c r="H179" s="474"/>
      <c r="I179" s="646"/>
      <c r="J179" s="555"/>
      <c r="K179" s="646"/>
      <c r="L179" s="646"/>
      <c r="M179" s="474"/>
      <c r="N179" s="474"/>
      <c r="O179" s="645" t="s">
        <v>145</v>
      </c>
    </row>
    <row r="180" spans="1:15" ht="54">
      <c r="A180" s="63"/>
      <c r="B180" s="645" t="s">
        <v>1174</v>
      </c>
      <c r="C180" s="475" t="s">
        <v>586</v>
      </c>
      <c r="D180" s="474" t="s">
        <v>1175</v>
      </c>
      <c r="E180" s="666"/>
      <c r="F180" s="666"/>
      <c r="G180" s="666"/>
      <c r="H180" s="666">
        <v>50000</v>
      </c>
      <c r="I180" s="646"/>
      <c r="J180" s="646"/>
      <c r="K180" s="555"/>
      <c r="L180" s="646"/>
      <c r="M180" s="646"/>
      <c r="N180" s="646"/>
      <c r="O180" s="482" t="s">
        <v>185</v>
      </c>
    </row>
    <row r="181" spans="1:15" ht="18.75" customHeight="1">
      <c r="A181" s="924" t="s">
        <v>82</v>
      </c>
      <c r="B181" s="588" t="s">
        <v>371</v>
      </c>
      <c r="C181" s="550"/>
      <c r="D181" s="551"/>
      <c r="E181" s="551"/>
      <c r="F181" s="551"/>
      <c r="G181" s="551"/>
      <c r="H181" s="551"/>
      <c r="I181" s="547"/>
      <c r="J181" s="547"/>
      <c r="K181" s="547"/>
      <c r="L181" s="547"/>
      <c r="M181" s="547"/>
      <c r="N181" s="547"/>
      <c r="O181" s="589"/>
    </row>
    <row r="182" spans="1:15" ht="36">
      <c r="A182" s="859"/>
      <c r="B182" s="708" t="s">
        <v>298</v>
      </c>
      <c r="C182" s="704" t="s">
        <v>780</v>
      </c>
      <c r="D182" s="205" t="s">
        <v>781</v>
      </c>
      <c r="E182" s="205"/>
      <c r="F182" s="205"/>
      <c r="G182" s="205"/>
      <c r="H182" s="205"/>
      <c r="I182" s="701"/>
      <c r="J182" s="701"/>
      <c r="K182" s="612"/>
      <c r="L182" s="701"/>
      <c r="M182" s="701"/>
      <c r="N182" s="701"/>
      <c r="O182" s="708" t="s">
        <v>139</v>
      </c>
    </row>
    <row r="183" spans="1:15" ht="36">
      <c r="A183" s="859"/>
      <c r="B183" s="475" t="s">
        <v>813</v>
      </c>
      <c r="C183" s="475" t="s">
        <v>528</v>
      </c>
      <c r="D183" s="474" t="s">
        <v>1168</v>
      </c>
      <c r="E183" s="474"/>
      <c r="F183" s="474"/>
      <c r="G183" s="474"/>
      <c r="H183" s="474"/>
      <c r="I183" s="646"/>
      <c r="J183" s="646"/>
      <c r="K183" s="646"/>
      <c r="L183" s="555"/>
      <c r="M183" s="646"/>
      <c r="N183" s="646"/>
      <c r="O183" s="475" t="s">
        <v>139</v>
      </c>
    </row>
    <row r="184" spans="1:15" ht="36">
      <c r="A184" s="62"/>
      <c r="B184" s="645" t="s">
        <v>517</v>
      </c>
      <c r="C184" s="475" t="s">
        <v>528</v>
      </c>
      <c r="D184" s="498" t="s">
        <v>529</v>
      </c>
      <c r="E184" s="498"/>
      <c r="F184" s="498"/>
      <c r="G184" s="498"/>
      <c r="H184" s="498"/>
      <c r="I184" s="498"/>
      <c r="J184" s="498"/>
      <c r="K184" s="658"/>
      <c r="L184" s="498"/>
      <c r="M184" s="498"/>
      <c r="N184" s="498"/>
      <c r="O184" s="504" t="s">
        <v>160</v>
      </c>
    </row>
    <row r="185" spans="1:15" ht="36">
      <c r="A185" s="62"/>
      <c r="B185" s="613" t="s">
        <v>552</v>
      </c>
      <c r="C185" s="613" t="s">
        <v>553</v>
      </c>
      <c r="D185" s="498" t="s">
        <v>554</v>
      </c>
      <c r="E185" s="498"/>
      <c r="F185" s="498"/>
      <c r="G185" s="498"/>
      <c r="H185" s="498"/>
      <c r="I185" s="498"/>
      <c r="J185" s="658"/>
      <c r="K185" s="498"/>
      <c r="L185" s="498"/>
      <c r="M185" s="498"/>
      <c r="N185" s="498"/>
      <c r="O185" s="504" t="s">
        <v>160</v>
      </c>
    </row>
    <row r="186" spans="1:15" ht="18">
      <c r="A186" s="62"/>
      <c r="B186" s="337"/>
      <c r="C186" s="337"/>
      <c r="D186" s="474" t="s">
        <v>554</v>
      </c>
      <c r="E186" s="474"/>
      <c r="F186" s="474"/>
      <c r="G186" s="474"/>
      <c r="H186" s="474"/>
      <c r="I186" s="646"/>
      <c r="J186" s="555"/>
      <c r="K186" s="646"/>
      <c r="L186" s="646"/>
      <c r="M186" s="474"/>
      <c r="N186" s="474"/>
      <c r="O186" s="475" t="s">
        <v>157</v>
      </c>
    </row>
    <row r="187" spans="1:15" ht="36">
      <c r="A187" s="62"/>
      <c r="B187" s="337"/>
      <c r="C187" s="337"/>
      <c r="D187" s="474" t="s">
        <v>554</v>
      </c>
      <c r="E187" s="474"/>
      <c r="F187" s="474"/>
      <c r="G187" s="474"/>
      <c r="H187" s="474"/>
      <c r="I187" s="646"/>
      <c r="J187" s="646"/>
      <c r="K187" s="555"/>
      <c r="L187" s="646"/>
      <c r="M187" s="646"/>
      <c r="N187" s="646"/>
      <c r="O187" s="475" t="s">
        <v>139</v>
      </c>
    </row>
    <row r="188" spans="1:15" ht="18">
      <c r="A188" s="62"/>
      <c r="B188" s="337"/>
      <c r="C188" s="337"/>
      <c r="D188" s="474" t="s">
        <v>554</v>
      </c>
      <c r="E188" s="474"/>
      <c r="F188" s="474"/>
      <c r="G188" s="474"/>
      <c r="H188" s="474"/>
      <c r="I188" s="646"/>
      <c r="J188" s="555"/>
      <c r="K188" s="646"/>
      <c r="L188" s="646"/>
      <c r="M188" s="474"/>
      <c r="N188" s="474"/>
      <c r="O188" s="475" t="s">
        <v>133</v>
      </c>
    </row>
    <row r="189" spans="1:15" ht="18">
      <c r="A189" s="62"/>
      <c r="B189" s="337"/>
      <c r="C189" s="337"/>
      <c r="D189" s="474" t="s">
        <v>559</v>
      </c>
      <c r="E189" s="474"/>
      <c r="F189" s="474"/>
      <c r="G189" s="474"/>
      <c r="H189" s="474"/>
      <c r="I189" s="646"/>
      <c r="J189" s="555"/>
      <c r="K189" s="646"/>
      <c r="L189" s="646"/>
      <c r="M189" s="646"/>
      <c r="N189" s="646"/>
      <c r="O189" s="475" t="s">
        <v>217</v>
      </c>
    </row>
    <row r="190" spans="1:15" ht="36">
      <c r="A190" s="62"/>
      <c r="B190" s="337"/>
      <c r="C190" s="337"/>
      <c r="D190" s="474" t="s">
        <v>554</v>
      </c>
      <c r="E190" s="474"/>
      <c r="F190" s="474"/>
      <c r="G190" s="474"/>
      <c r="H190" s="474"/>
      <c r="I190" s="646"/>
      <c r="J190" s="646"/>
      <c r="K190" s="555"/>
      <c r="L190" s="646"/>
      <c r="M190" s="483"/>
      <c r="N190" s="483"/>
      <c r="O190" s="475" t="s">
        <v>143</v>
      </c>
    </row>
    <row r="191" spans="1:15" ht="36">
      <c r="A191" s="62"/>
      <c r="B191" s="337"/>
      <c r="C191" s="337"/>
      <c r="D191" s="672" t="s">
        <v>536</v>
      </c>
      <c r="E191" s="483"/>
      <c r="F191" s="483"/>
      <c r="G191" s="483"/>
      <c r="H191" s="483"/>
      <c r="I191" s="646"/>
      <c r="J191" s="555"/>
      <c r="K191" s="646"/>
      <c r="L191" s="646"/>
      <c r="M191" s="646"/>
      <c r="N191" s="646"/>
      <c r="O191" s="482" t="s">
        <v>129</v>
      </c>
    </row>
    <row r="192" spans="1:15" ht="18.75" customHeight="1">
      <c r="A192" s="62"/>
      <c r="B192" s="337"/>
      <c r="C192" s="337"/>
      <c r="D192" s="672" t="s">
        <v>554</v>
      </c>
      <c r="E192" s="487"/>
      <c r="F192" s="487"/>
      <c r="G192" s="487"/>
      <c r="H192" s="487"/>
      <c r="I192" s="646"/>
      <c r="J192" s="646"/>
      <c r="K192" s="555"/>
      <c r="L192" s="646"/>
      <c r="M192" s="646"/>
      <c r="N192" s="646"/>
      <c r="O192" s="482" t="s">
        <v>215</v>
      </c>
    </row>
    <row r="193" spans="1:15" ht="31.2">
      <c r="A193" s="62"/>
      <c r="B193" s="337"/>
      <c r="C193" s="337"/>
      <c r="D193" s="474" t="s">
        <v>554</v>
      </c>
      <c r="E193" s="507"/>
      <c r="F193" s="507"/>
      <c r="G193" s="507"/>
      <c r="H193" s="507"/>
      <c r="I193" s="646"/>
      <c r="J193" s="646"/>
      <c r="K193" s="555"/>
      <c r="L193" s="646"/>
      <c r="M193" s="646"/>
      <c r="N193" s="646"/>
      <c r="O193" s="486" t="s">
        <v>208</v>
      </c>
    </row>
    <row r="194" spans="1:15" ht="36">
      <c r="A194" s="62"/>
      <c r="B194" s="337"/>
      <c r="C194" s="337"/>
      <c r="D194" s="474" t="s">
        <v>536</v>
      </c>
      <c r="E194" s="666"/>
      <c r="F194" s="666"/>
      <c r="G194" s="666"/>
      <c r="H194" s="666"/>
      <c r="I194" s="646"/>
      <c r="J194" s="555"/>
      <c r="K194" s="646"/>
      <c r="L194" s="646"/>
      <c r="M194" s="646"/>
      <c r="N194" s="646"/>
      <c r="O194" s="475" t="s">
        <v>583</v>
      </c>
    </row>
    <row r="195" spans="1:15" ht="41.25" customHeight="1">
      <c r="A195" s="859" t="s">
        <v>1093</v>
      </c>
      <c r="B195" s="613" t="s">
        <v>1094</v>
      </c>
      <c r="C195" s="613" t="s">
        <v>1095</v>
      </c>
      <c r="D195" s="474" t="s">
        <v>559</v>
      </c>
      <c r="E195" s="474"/>
      <c r="F195" s="474"/>
      <c r="G195" s="474"/>
      <c r="H195" s="474"/>
      <c r="I195" s="646"/>
      <c r="J195" s="555"/>
      <c r="K195" s="646"/>
      <c r="L195" s="646"/>
      <c r="M195" s="646"/>
      <c r="N195" s="646"/>
      <c r="O195" s="488" t="s">
        <v>335</v>
      </c>
    </row>
    <row r="196" spans="1:15" ht="36">
      <c r="A196" s="859"/>
      <c r="B196" s="337"/>
      <c r="C196" s="337"/>
      <c r="D196" s="474" t="s">
        <v>554</v>
      </c>
      <c r="E196" s="666"/>
      <c r="F196" s="666"/>
      <c r="G196" s="666"/>
      <c r="H196" s="666"/>
      <c r="I196" s="646"/>
      <c r="J196" s="659"/>
      <c r="K196" s="474"/>
      <c r="L196" s="474"/>
      <c r="M196" s="474"/>
      <c r="N196" s="474"/>
      <c r="O196" s="475" t="s">
        <v>162</v>
      </c>
    </row>
    <row r="197" spans="1:15" ht="31.2">
      <c r="A197" s="859"/>
      <c r="B197" s="337"/>
      <c r="C197" s="337"/>
      <c r="D197" s="474" t="s">
        <v>536</v>
      </c>
      <c r="E197" s="646"/>
      <c r="F197" s="646"/>
      <c r="G197" s="646"/>
      <c r="H197" s="646"/>
      <c r="I197" s="474"/>
      <c r="J197" s="555"/>
      <c r="K197" s="474"/>
      <c r="L197" s="474"/>
      <c r="M197" s="646"/>
      <c r="N197" s="646"/>
      <c r="O197" s="480" t="s">
        <v>137</v>
      </c>
    </row>
    <row r="198" spans="1:15" ht="18.75" customHeight="1">
      <c r="A198" s="62"/>
      <c r="B198" s="609"/>
      <c r="C198" s="609"/>
      <c r="D198" s="646" t="s">
        <v>554</v>
      </c>
      <c r="E198" s="668"/>
      <c r="F198" s="668"/>
      <c r="G198" s="668"/>
      <c r="H198" s="668"/>
      <c r="I198" s="646"/>
      <c r="J198" s="555"/>
      <c r="K198" s="646"/>
      <c r="L198" s="646"/>
      <c r="M198" s="646"/>
      <c r="N198" s="646"/>
      <c r="O198" s="482" t="s">
        <v>185</v>
      </c>
    </row>
    <row r="199" spans="1:15" ht="54">
      <c r="A199" s="62"/>
      <c r="B199" s="505" t="s">
        <v>1191</v>
      </c>
      <c r="C199" s="505" t="s">
        <v>1192</v>
      </c>
      <c r="D199" s="474" t="s">
        <v>548</v>
      </c>
      <c r="E199" s="474"/>
      <c r="F199" s="474"/>
      <c r="G199" s="474"/>
      <c r="H199" s="474"/>
      <c r="I199" s="646"/>
      <c r="J199" s="646"/>
      <c r="K199" s="555"/>
      <c r="L199" s="646"/>
      <c r="M199" s="474"/>
      <c r="N199" s="474"/>
      <c r="O199" s="475" t="s">
        <v>145</v>
      </c>
    </row>
    <row r="200" spans="1:15" ht="39.75" customHeight="1">
      <c r="A200" s="62"/>
      <c r="B200" s="707" t="s">
        <v>810</v>
      </c>
      <c r="C200" s="924" t="s">
        <v>555</v>
      </c>
      <c r="D200" s="483" t="s">
        <v>556</v>
      </c>
      <c r="E200" s="483"/>
      <c r="F200" s="483"/>
      <c r="G200" s="483"/>
      <c r="H200" s="483"/>
      <c r="I200" s="474"/>
      <c r="J200" s="628"/>
      <c r="K200" s="474"/>
      <c r="L200" s="474"/>
      <c r="M200" s="474"/>
      <c r="N200" s="474"/>
      <c r="O200" s="482" t="s">
        <v>160</v>
      </c>
    </row>
    <row r="201" spans="1:15" ht="18.75" customHeight="1">
      <c r="A201" s="62"/>
      <c r="B201" s="699"/>
      <c r="C201" s="859"/>
      <c r="D201" s="678" t="s">
        <v>755</v>
      </c>
      <c r="E201" s="483"/>
      <c r="F201" s="483"/>
      <c r="G201" s="483"/>
      <c r="H201" s="483"/>
      <c r="I201" s="646"/>
      <c r="J201" s="646"/>
      <c r="K201" s="555"/>
      <c r="L201" s="646"/>
      <c r="M201" s="474"/>
      <c r="N201" s="474"/>
      <c r="O201" s="482" t="s">
        <v>157</v>
      </c>
    </row>
    <row r="202" spans="1:15" ht="36">
      <c r="A202" s="62"/>
      <c r="B202" s="699"/>
      <c r="C202" s="859"/>
      <c r="D202" s="483" t="s">
        <v>556</v>
      </c>
      <c r="E202" s="483"/>
      <c r="F202" s="483"/>
      <c r="G202" s="483"/>
      <c r="H202" s="483"/>
      <c r="I202" s="646"/>
      <c r="J202" s="646"/>
      <c r="K202" s="555"/>
      <c r="L202" s="646"/>
      <c r="M202" s="646"/>
      <c r="N202" s="646"/>
      <c r="O202" s="482" t="s">
        <v>139</v>
      </c>
    </row>
    <row r="203" spans="1:15" ht="18.75" customHeight="1">
      <c r="A203" s="62"/>
      <c r="B203" s="699"/>
      <c r="C203" s="62"/>
      <c r="D203" s="483" t="s">
        <v>548</v>
      </c>
      <c r="E203" s="483"/>
      <c r="F203" s="483"/>
      <c r="G203" s="483"/>
      <c r="H203" s="483"/>
      <c r="I203" s="646"/>
      <c r="J203" s="646"/>
      <c r="K203" s="646"/>
      <c r="L203" s="555"/>
      <c r="M203" s="483"/>
      <c r="N203" s="483"/>
      <c r="O203" s="475" t="s">
        <v>133</v>
      </c>
    </row>
    <row r="204" spans="1:15" ht="18">
      <c r="A204" s="62"/>
      <c r="B204" s="699"/>
      <c r="C204" s="62"/>
      <c r="D204" s="483" t="s">
        <v>755</v>
      </c>
      <c r="E204" s="483"/>
      <c r="F204" s="483"/>
      <c r="G204" s="483"/>
      <c r="H204" s="483"/>
      <c r="I204" s="646"/>
      <c r="J204" s="474"/>
      <c r="K204" s="474"/>
      <c r="L204" s="555"/>
      <c r="M204" s="646"/>
      <c r="N204" s="646"/>
      <c r="O204" s="475" t="s">
        <v>217</v>
      </c>
    </row>
    <row r="205" spans="1:15" ht="41.25" customHeight="1">
      <c r="A205" s="62"/>
      <c r="B205" s="699"/>
      <c r="C205" s="62"/>
      <c r="D205" s="474" t="s">
        <v>762</v>
      </c>
      <c r="E205" s="474"/>
      <c r="F205" s="474"/>
      <c r="G205" s="474"/>
      <c r="H205" s="474"/>
      <c r="I205" s="646"/>
      <c r="J205" s="646"/>
      <c r="K205" s="646"/>
      <c r="L205" s="555"/>
      <c r="M205" s="483"/>
      <c r="N205" s="483"/>
      <c r="O205" s="475" t="s">
        <v>143</v>
      </c>
    </row>
    <row r="206" spans="1:15" ht="36">
      <c r="A206" s="62"/>
      <c r="B206" s="699"/>
      <c r="C206" s="62"/>
      <c r="D206" s="483" t="s">
        <v>548</v>
      </c>
      <c r="E206" s="483"/>
      <c r="F206" s="483"/>
      <c r="G206" s="483"/>
      <c r="H206" s="483"/>
      <c r="I206" s="646"/>
      <c r="J206" s="646"/>
      <c r="K206" s="646"/>
      <c r="L206" s="555"/>
      <c r="M206" s="646"/>
      <c r="N206" s="646"/>
      <c r="O206" s="482" t="s">
        <v>129</v>
      </c>
    </row>
    <row r="207" spans="1:15" ht="18.75" customHeight="1">
      <c r="A207" s="62"/>
      <c r="B207" s="699"/>
      <c r="C207" s="62"/>
      <c r="D207" s="483" t="s">
        <v>548</v>
      </c>
      <c r="E207" s="507"/>
      <c r="F207" s="507"/>
      <c r="G207" s="507"/>
      <c r="H207" s="507"/>
      <c r="I207" s="646"/>
      <c r="J207" s="646"/>
      <c r="K207" s="646"/>
      <c r="L207" s="555"/>
      <c r="M207" s="646"/>
      <c r="N207" s="646"/>
      <c r="O207" s="482" t="s">
        <v>215</v>
      </c>
    </row>
    <row r="208" spans="1:15" ht="36">
      <c r="A208" s="859" t="s">
        <v>1093</v>
      </c>
      <c r="B208" s="724" t="s">
        <v>1096</v>
      </c>
      <c r="C208" s="859" t="s">
        <v>1097</v>
      </c>
      <c r="D208" s="474" t="s">
        <v>556</v>
      </c>
      <c r="E208" s="666"/>
      <c r="F208" s="666"/>
      <c r="G208" s="666"/>
      <c r="H208" s="666">
        <v>55000</v>
      </c>
      <c r="I208" s="646"/>
      <c r="J208" s="646"/>
      <c r="K208" s="646"/>
      <c r="L208" s="555"/>
      <c r="M208" s="646"/>
      <c r="N208" s="646"/>
      <c r="O208" s="475" t="s">
        <v>583</v>
      </c>
    </row>
    <row r="209" spans="1:15" ht="31.2">
      <c r="A209" s="859"/>
      <c r="B209" s="699"/>
      <c r="C209" s="859"/>
      <c r="D209" s="672" t="s">
        <v>556</v>
      </c>
      <c r="E209" s="474"/>
      <c r="F209" s="474"/>
      <c r="G209" s="666">
        <v>30000</v>
      </c>
      <c r="H209" s="474"/>
      <c r="I209" s="646"/>
      <c r="J209" s="646"/>
      <c r="K209" s="555"/>
      <c r="L209" s="646"/>
      <c r="M209" s="646"/>
      <c r="N209" s="646"/>
      <c r="O209" s="488" t="s">
        <v>335</v>
      </c>
    </row>
    <row r="210" spans="1:15" ht="41.25" customHeight="1">
      <c r="A210" s="859"/>
      <c r="B210" s="699"/>
      <c r="C210" s="859"/>
      <c r="D210" s="677" t="s">
        <v>755</v>
      </c>
      <c r="E210" s="666"/>
      <c r="F210" s="666"/>
      <c r="G210" s="666"/>
      <c r="H210" s="666"/>
      <c r="I210" s="646"/>
      <c r="J210" s="555"/>
      <c r="K210" s="646"/>
      <c r="L210" s="646"/>
      <c r="M210" s="646"/>
      <c r="N210" s="646"/>
      <c r="O210" s="475" t="s">
        <v>162</v>
      </c>
    </row>
    <row r="211" spans="1:15" ht="31.2">
      <c r="A211" s="62"/>
      <c r="B211" s="721"/>
      <c r="C211" s="62"/>
      <c r="D211" s="483" t="s">
        <v>531</v>
      </c>
      <c r="E211" s="483"/>
      <c r="F211" s="483"/>
      <c r="G211" s="483"/>
      <c r="H211" s="483"/>
      <c r="I211" s="474"/>
      <c r="J211" s="474"/>
      <c r="K211" s="474"/>
      <c r="L211" s="555"/>
      <c r="M211" s="646"/>
      <c r="N211" s="646"/>
      <c r="O211" s="486" t="s">
        <v>137</v>
      </c>
    </row>
    <row r="212" spans="1:15" ht="18.75" customHeight="1">
      <c r="A212" s="859"/>
      <c r="B212" s="722"/>
      <c r="C212" s="859"/>
      <c r="D212" s="646" t="s">
        <v>607</v>
      </c>
      <c r="E212" s="668"/>
      <c r="F212" s="668"/>
      <c r="G212" s="668"/>
      <c r="H212" s="668">
        <v>50000</v>
      </c>
      <c r="I212" s="646"/>
      <c r="J212" s="555"/>
      <c r="K212" s="646"/>
      <c r="L212" s="646"/>
      <c r="M212" s="646"/>
      <c r="N212" s="646"/>
      <c r="O212" s="482" t="s">
        <v>185</v>
      </c>
    </row>
    <row r="213" spans="1:15" ht="62.25" customHeight="1">
      <c r="A213" s="866"/>
      <c r="B213" s="645" t="s">
        <v>1179</v>
      </c>
      <c r="C213" s="866"/>
      <c r="D213" s="682" t="s">
        <v>556</v>
      </c>
      <c r="E213" s="646"/>
      <c r="F213" s="646"/>
      <c r="G213" s="741">
        <v>150000</v>
      </c>
      <c r="H213" s="646"/>
      <c r="I213" s="646"/>
      <c r="J213" s="646"/>
      <c r="K213" s="555"/>
      <c r="L213" s="646"/>
      <c r="M213" s="646"/>
      <c r="N213" s="646"/>
      <c r="O213" s="480" t="s">
        <v>208</v>
      </c>
    </row>
    <row r="214" spans="1:15" ht="18">
      <c r="A214" s="105" t="s">
        <v>83</v>
      </c>
      <c r="B214" s="707"/>
      <c r="C214" s="707"/>
      <c r="D214" s="342"/>
      <c r="E214" s="342"/>
      <c r="F214" s="342"/>
      <c r="G214" s="342"/>
      <c r="H214" s="342"/>
      <c r="I214" s="342"/>
      <c r="J214" s="342"/>
      <c r="K214" s="342"/>
      <c r="L214" s="342"/>
      <c r="M214" s="342"/>
      <c r="N214" s="342"/>
      <c r="O214" s="707"/>
    </row>
    <row r="215" spans="1:15" ht="18.75" customHeight="1">
      <c r="A215" s="859" t="s">
        <v>84</v>
      </c>
      <c r="B215" s="158" t="s">
        <v>372</v>
      </c>
      <c r="C215" s="76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76"/>
    </row>
    <row r="216" spans="1:15" ht="41.25" customHeight="1">
      <c r="A216" s="866"/>
      <c r="B216" s="700" t="s">
        <v>241</v>
      </c>
      <c r="C216" s="708" t="s">
        <v>644</v>
      </c>
      <c r="D216" s="614" t="s">
        <v>756</v>
      </c>
      <c r="E216" s="727"/>
      <c r="F216" s="727"/>
      <c r="G216" s="727" t="s">
        <v>756</v>
      </c>
      <c r="H216" s="727" t="s">
        <v>764</v>
      </c>
      <c r="I216" s="616"/>
      <c r="J216" s="612"/>
      <c r="K216" s="616"/>
      <c r="L216" s="616"/>
      <c r="M216" s="701"/>
      <c r="N216" s="701"/>
      <c r="O216" s="704" t="s">
        <v>162</v>
      </c>
    </row>
    <row r="217" spans="1:15" ht="18.75" customHeight="1">
      <c r="A217" s="924" t="s">
        <v>85</v>
      </c>
      <c r="B217" s="545" t="s">
        <v>373</v>
      </c>
      <c r="C217" s="550"/>
      <c r="D217" s="551"/>
      <c r="E217" s="551"/>
      <c r="F217" s="551"/>
      <c r="G217" s="551"/>
      <c r="H217" s="551"/>
      <c r="I217" s="547"/>
      <c r="J217" s="547"/>
      <c r="K217" s="547"/>
      <c r="L217" s="547"/>
      <c r="M217" s="547"/>
      <c r="N217" s="547"/>
      <c r="O217" s="550"/>
    </row>
    <row r="218" spans="1:15" ht="37.5" customHeight="1">
      <c r="A218" s="859"/>
      <c r="B218" s="699" t="s">
        <v>242</v>
      </c>
      <c r="C218" s="62" t="s">
        <v>745</v>
      </c>
      <c r="D218" s="614" t="s">
        <v>1223</v>
      </c>
      <c r="E218" s="614"/>
      <c r="F218" s="614"/>
      <c r="G218" s="614"/>
      <c r="H218" s="614"/>
      <c r="I218" s="701"/>
      <c r="J218" s="612"/>
      <c r="K218" s="701"/>
      <c r="L218" s="701"/>
      <c r="M218" s="205"/>
      <c r="N218" s="205"/>
      <c r="O218" s="704" t="s">
        <v>133</v>
      </c>
    </row>
    <row r="219" spans="1:15" ht="18.75" customHeight="1">
      <c r="A219" s="859"/>
      <c r="B219" s="699"/>
      <c r="C219" s="63"/>
      <c r="D219" s="474" t="s">
        <v>783</v>
      </c>
      <c r="E219" s="474"/>
      <c r="F219" s="474"/>
      <c r="G219" s="474"/>
      <c r="H219" s="474"/>
      <c r="I219" s="646"/>
      <c r="J219" s="555"/>
      <c r="K219" s="474"/>
      <c r="L219" s="474"/>
      <c r="M219" s="646"/>
      <c r="N219" s="646"/>
      <c r="O219" s="475" t="s">
        <v>217</v>
      </c>
    </row>
    <row r="220" spans="1:15" ht="41.25" customHeight="1">
      <c r="A220" s="62"/>
      <c r="B220" s="699"/>
      <c r="C220" s="574" t="s">
        <v>644</v>
      </c>
      <c r="D220" s="483" t="s">
        <v>765</v>
      </c>
      <c r="E220" s="483"/>
      <c r="F220" s="483"/>
      <c r="G220" s="483"/>
      <c r="H220" s="483"/>
      <c r="I220" s="646"/>
      <c r="J220" s="646"/>
      <c r="K220" s="646"/>
      <c r="L220" s="555"/>
      <c r="M220" s="483"/>
      <c r="N220" s="483"/>
      <c r="O220" s="482" t="s">
        <v>143</v>
      </c>
    </row>
    <row r="221" spans="1:15" ht="36">
      <c r="A221" s="63"/>
      <c r="B221" s="700"/>
      <c r="C221" s="63"/>
      <c r="D221" s="489" t="s">
        <v>1169</v>
      </c>
      <c r="E221" s="666"/>
      <c r="F221" s="666"/>
      <c r="G221" s="741" t="s">
        <v>1169</v>
      </c>
      <c r="H221" s="741" t="s">
        <v>1170</v>
      </c>
      <c r="I221" s="506"/>
      <c r="J221" s="506"/>
      <c r="K221" s="506"/>
      <c r="L221" s="555"/>
      <c r="M221" s="646"/>
      <c r="N221" s="646"/>
      <c r="O221" s="475" t="s">
        <v>162</v>
      </c>
    </row>
    <row r="222" spans="1:15" ht="18">
      <c r="A222" s="105" t="s">
        <v>86</v>
      </c>
      <c r="B222" s="707"/>
      <c r="C222" s="707"/>
      <c r="D222" s="342"/>
      <c r="E222" s="342"/>
      <c r="F222" s="342"/>
      <c r="G222" s="342"/>
      <c r="H222" s="342"/>
      <c r="I222" s="342"/>
      <c r="J222" s="342"/>
      <c r="K222" s="342"/>
      <c r="L222" s="342"/>
      <c r="M222" s="342"/>
      <c r="N222" s="342"/>
      <c r="O222" s="707"/>
    </row>
    <row r="223" spans="1:15" ht="18.75" customHeight="1">
      <c r="A223" s="859" t="s">
        <v>87</v>
      </c>
      <c r="B223" s="158" t="s">
        <v>374</v>
      </c>
      <c r="C223" s="76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76"/>
    </row>
    <row r="224" spans="1:15" ht="41.25" customHeight="1">
      <c r="A224" s="859"/>
      <c r="B224" s="893" t="s">
        <v>243</v>
      </c>
      <c r="C224" s="62" t="s">
        <v>784</v>
      </c>
      <c r="D224" s="340" t="s">
        <v>785</v>
      </c>
      <c r="E224" s="205"/>
      <c r="F224" s="205"/>
      <c r="G224" s="205"/>
      <c r="H224" s="205"/>
      <c r="I224" s="701"/>
      <c r="J224" s="701"/>
      <c r="K224" s="701"/>
      <c r="L224" s="612"/>
      <c r="M224" s="701"/>
      <c r="N224" s="701"/>
      <c r="O224" s="704" t="s">
        <v>217</v>
      </c>
    </row>
    <row r="225" spans="1:15" ht="54.75" customHeight="1">
      <c r="A225" s="866"/>
      <c r="B225" s="903"/>
      <c r="C225" s="63"/>
      <c r="D225" s="483" t="s">
        <v>758</v>
      </c>
      <c r="E225" s="478"/>
      <c r="F225" s="478"/>
      <c r="G225" s="478"/>
      <c r="H225" s="478"/>
      <c r="I225" s="646"/>
      <c r="J225" s="646"/>
      <c r="K225" s="646"/>
      <c r="L225" s="555"/>
      <c r="M225" s="483"/>
      <c r="N225" s="483"/>
      <c r="O225" s="482" t="s">
        <v>143</v>
      </c>
    </row>
    <row r="226" spans="1:15" ht="41.25" customHeight="1">
      <c r="A226" s="924" t="s">
        <v>1098</v>
      </c>
      <c r="B226" s="933" t="s">
        <v>1099</v>
      </c>
      <c r="C226" s="645" t="s">
        <v>573</v>
      </c>
      <c r="D226" s="672" t="s">
        <v>1141</v>
      </c>
      <c r="E226" s="646"/>
      <c r="F226" s="646"/>
      <c r="G226" s="646"/>
      <c r="H226" s="646"/>
      <c r="I226" s="646"/>
      <c r="J226" s="646"/>
      <c r="K226" s="646"/>
      <c r="L226" s="555"/>
      <c r="M226" s="646"/>
      <c r="N226" s="646"/>
      <c r="O226" s="480" t="s">
        <v>335</v>
      </c>
    </row>
    <row r="227" spans="1:15" ht="36">
      <c r="A227" s="859"/>
      <c r="B227" s="903"/>
      <c r="C227" s="645" t="s">
        <v>654</v>
      </c>
      <c r="D227" s="646" t="s">
        <v>655</v>
      </c>
      <c r="E227" s="668"/>
      <c r="F227" s="668"/>
      <c r="G227" s="668"/>
      <c r="H227" s="668"/>
      <c r="I227" s="646"/>
      <c r="J227" s="646"/>
      <c r="K227" s="555"/>
      <c r="L227" s="646"/>
      <c r="M227" s="646"/>
      <c r="N227" s="646"/>
      <c r="O227" s="645" t="s">
        <v>185</v>
      </c>
    </row>
    <row r="228" spans="1:15" ht="36">
      <c r="A228" s="859"/>
      <c r="B228" s="475" t="s">
        <v>638</v>
      </c>
      <c r="C228" s="475" t="s">
        <v>639</v>
      </c>
      <c r="D228" s="678" t="s">
        <v>640</v>
      </c>
      <c r="E228" s="474"/>
      <c r="F228" s="474"/>
      <c r="G228" s="474"/>
      <c r="H228" s="474"/>
      <c r="I228" s="646"/>
      <c r="J228" s="646"/>
      <c r="K228" s="555"/>
      <c r="L228" s="646"/>
      <c r="M228" s="474"/>
      <c r="N228" s="474"/>
      <c r="O228" s="475" t="s">
        <v>157</v>
      </c>
    </row>
    <row r="229" spans="1:15" ht="54">
      <c r="A229" s="63"/>
      <c r="B229" s="688" t="s">
        <v>316</v>
      </c>
      <c r="C229" s="645" t="s">
        <v>688</v>
      </c>
      <c r="D229" s="646" t="s">
        <v>1167</v>
      </c>
      <c r="E229" s="646"/>
      <c r="F229" s="646"/>
      <c r="G229" s="646"/>
      <c r="H229" s="646"/>
      <c r="I229" s="646"/>
      <c r="J229" s="646"/>
      <c r="K229" s="646"/>
      <c r="L229" s="555"/>
      <c r="M229" s="646"/>
      <c r="N229" s="646"/>
      <c r="O229" s="645" t="s">
        <v>145</v>
      </c>
    </row>
    <row r="230" spans="1:15" ht="18">
      <c r="A230" s="924" t="s">
        <v>118</v>
      </c>
      <c r="B230" s="973" t="s">
        <v>501</v>
      </c>
      <c r="C230" s="974"/>
      <c r="D230" s="473"/>
      <c r="E230" s="473"/>
      <c r="F230" s="473"/>
      <c r="G230" s="473"/>
      <c r="H230" s="473"/>
      <c r="I230" s="473"/>
      <c r="J230" s="473"/>
      <c r="K230" s="473"/>
      <c r="L230" s="715"/>
      <c r="M230" s="473"/>
      <c r="N230" s="473"/>
      <c r="O230" s="653"/>
    </row>
    <row r="231" spans="1:15" ht="58.5" customHeight="1">
      <c r="A231" s="866"/>
      <c r="B231" s="688" t="s">
        <v>1195</v>
      </c>
      <c r="C231" s="688" t="s">
        <v>1196</v>
      </c>
      <c r="D231" s="689" t="s">
        <v>1197</v>
      </c>
      <c r="E231" s="689"/>
      <c r="F231" s="689"/>
      <c r="G231" s="689"/>
      <c r="H231" s="689"/>
      <c r="I231" s="689"/>
      <c r="J231" s="689"/>
      <c r="K231" s="689"/>
      <c r="L231" s="555"/>
      <c r="M231" s="689"/>
      <c r="N231" s="689"/>
      <c r="O231" s="688" t="s">
        <v>145</v>
      </c>
    </row>
    <row r="232" spans="1:15" ht="18.75" customHeight="1">
      <c r="A232" s="924" t="s">
        <v>88</v>
      </c>
      <c r="B232" s="652" t="s">
        <v>375</v>
      </c>
      <c r="C232" s="655"/>
      <c r="D232" s="477"/>
      <c r="E232" s="477"/>
      <c r="F232" s="477"/>
      <c r="G232" s="477"/>
      <c r="H232" s="477"/>
      <c r="I232" s="473"/>
      <c r="J232" s="473"/>
      <c r="K232" s="473"/>
      <c r="L232" s="473"/>
      <c r="M232" s="473"/>
      <c r="N232" s="473"/>
      <c r="O232" s="655"/>
    </row>
    <row r="233" spans="1:15" ht="18.75" customHeight="1">
      <c r="A233" s="859"/>
      <c r="B233" s="933" t="s">
        <v>375</v>
      </c>
      <c r="C233" s="728" t="s">
        <v>528</v>
      </c>
      <c r="D233" s="491" t="s">
        <v>529</v>
      </c>
      <c r="E233" s="491"/>
      <c r="F233" s="491"/>
      <c r="G233" s="491"/>
      <c r="H233" s="491"/>
      <c r="I233" s="646"/>
      <c r="J233" s="646"/>
      <c r="K233" s="555"/>
      <c r="L233" s="646"/>
      <c r="M233" s="646"/>
      <c r="N233" s="646"/>
      <c r="O233" s="490" t="s">
        <v>217</v>
      </c>
    </row>
    <row r="234" spans="1:15" ht="41.25" customHeight="1">
      <c r="A234" s="859"/>
      <c r="B234" s="903"/>
      <c r="C234" s="209"/>
      <c r="D234" s="664" t="s">
        <v>585</v>
      </c>
      <c r="E234" s="478"/>
      <c r="F234" s="478"/>
      <c r="G234" s="478"/>
      <c r="H234" s="478"/>
      <c r="I234" s="646"/>
      <c r="J234" s="646"/>
      <c r="K234" s="555"/>
      <c r="L234" s="646"/>
      <c r="M234" s="483"/>
      <c r="N234" s="483"/>
      <c r="O234" s="645" t="s">
        <v>143</v>
      </c>
    </row>
    <row r="235" spans="1:15" ht="36">
      <c r="A235" s="62"/>
      <c r="B235" s="707" t="s">
        <v>245</v>
      </c>
      <c r="C235" s="645" t="s">
        <v>574</v>
      </c>
      <c r="D235" s="646" t="s">
        <v>548</v>
      </c>
      <c r="E235" s="646"/>
      <c r="F235" s="646"/>
      <c r="G235" s="646"/>
      <c r="H235" s="646"/>
      <c r="I235" s="646"/>
      <c r="J235" s="646"/>
      <c r="K235" s="646"/>
      <c r="L235" s="555"/>
      <c r="M235" s="646"/>
      <c r="N235" s="646"/>
      <c r="O235" s="480" t="s">
        <v>335</v>
      </c>
    </row>
    <row r="236" spans="1:15" ht="18">
      <c r="A236" s="62"/>
      <c r="B236" s="699"/>
      <c r="C236" s="574" t="s">
        <v>567</v>
      </c>
      <c r="D236" s="646" t="s">
        <v>585</v>
      </c>
      <c r="E236" s="646"/>
      <c r="F236" s="646"/>
      <c r="G236" s="646"/>
      <c r="H236" s="646"/>
      <c r="I236" s="646"/>
      <c r="J236" s="646"/>
      <c r="K236" s="555"/>
      <c r="L236" s="646"/>
      <c r="M236" s="646"/>
      <c r="N236" s="646"/>
      <c r="O236" s="645" t="s">
        <v>133</v>
      </c>
    </row>
    <row r="237" spans="1:15" ht="18.75" customHeight="1">
      <c r="A237" s="62"/>
      <c r="B237" s="700"/>
      <c r="C237" s="62"/>
      <c r="D237" s="646" t="s">
        <v>585</v>
      </c>
      <c r="E237" s="668"/>
      <c r="F237" s="668"/>
      <c r="G237" s="668"/>
      <c r="H237" s="668"/>
      <c r="I237" s="646"/>
      <c r="J237" s="646"/>
      <c r="K237" s="555"/>
      <c r="L237" s="646"/>
      <c r="M237" s="646"/>
      <c r="N237" s="646"/>
      <c r="O237" s="645" t="s">
        <v>185</v>
      </c>
    </row>
    <row r="238" spans="1:15" ht="54">
      <c r="A238" s="63"/>
      <c r="B238" s="475" t="s">
        <v>641</v>
      </c>
      <c r="C238" s="63"/>
      <c r="D238" s="678" t="s">
        <v>529</v>
      </c>
      <c r="E238" s="474"/>
      <c r="F238" s="474"/>
      <c r="G238" s="474"/>
      <c r="H238" s="474"/>
      <c r="I238" s="646"/>
      <c r="J238" s="646"/>
      <c r="K238" s="555"/>
      <c r="L238" s="646"/>
      <c r="M238" s="474"/>
      <c r="N238" s="474"/>
      <c r="O238" s="475" t="s">
        <v>157</v>
      </c>
    </row>
    <row r="239" spans="1:15" ht="18">
      <c r="A239" s="468" t="s">
        <v>89</v>
      </c>
      <c r="B239" s="645"/>
      <c r="C239" s="645"/>
      <c r="D239" s="646"/>
      <c r="E239" s="646"/>
      <c r="F239" s="646"/>
      <c r="G239" s="646"/>
      <c r="H239" s="646"/>
      <c r="I239" s="646"/>
      <c r="J239" s="646"/>
      <c r="K239" s="646"/>
      <c r="L239" s="646"/>
      <c r="M239" s="646"/>
      <c r="N239" s="646"/>
      <c r="O239" s="645"/>
    </row>
    <row r="240" spans="1:15" ht="18.75" customHeight="1">
      <c r="A240" s="924" t="s">
        <v>90</v>
      </c>
      <c r="B240" s="652" t="s">
        <v>377</v>
      </c>
      <c r="C240" s="653"/>
      <c r="D240" s="473"/>
      <c r="E240" s="473"/>
      <c r="F240" s="473"/>
      <c r="G240" s="473"/>
      <c r="H240" s="473"/>
      <c r="I240" s="473"/>
      <c r="J240" s="473"/>
      <c r="K240" s="473"/>
      <c r="L240" s="473"/>
      <c r="M240" s="473"/>
      <c r="N240" s="473"/>
      <c r="O240" s="653"/>
    </row>
    <row r="241" spans="1:15" ht="54">
      <c r="A241" s="859"/>
      <c r="B241" s="709" t="s">
        <v>1230</v>
      </c>
      <c r="C241" s="505" t="s">
        <v>1231</v>
      </c>
      <c r="D241" s="497" t="s">
        <v>1232</v>
      </c>
      <c r="E241" s="497"/>
      <c r="F241" s="497"/>
      <c r="G241" s="497"/>
      <c r="H241" s="497"/>
      <c r="I241" s="498"/>
      <c r="J241" s="498"/>
      <c r="K241" s="658"/>
      <c r="L241" s="498"/>
      <c r="M241" s="498"/>
      <c r="N241" s="498"/>
      <c r="O241" s="499" t="s">
        <v>160</v>
      </c>
    </row>
    <row r="242" spans="1:15" ht="18.75" customHeight="1">
      <c r="A242" s="859"/>
      <c r="B242" s="703"/>
      <c r="C242" s="933" t="s">
        <v>729</v>
      </c>
      <c r="D242" s="678" t="s">
        <v>657</v>
      </c>
      <c r="E242" s="474"/>
      <c r="F242" s="474"/>
      <c r="G242" s="474"/>
      <c r="H242" s="474"/>
      <c r="I242" s="646"/>
      <c r="J242" s="646"/>
      <c r="K242" s="555"/>
      <c r="L242" s="646"/>
      <c r="M242" s="474"/>
      <c r="N242" s="474"/>
      <c r="O242" s="482" t="s">
        <v>157</v>
      </c>
    </row>
    <row r="243" spans="1:15" ht="18.75" customHeight="1">
      <c r="A243" s="62"/>
      <c r="B243" s="703"/>
      <c r="C243" s="903"/>
      <c r="D243" s="474" t="s">
        <v>657</v>
      </c>
      <c r="E243" s="666"/>
      <c r="F243" s="666"/>
      <c r="G243" s="666"/>
      <c r="H243" s="666"/>
      <c r="I243" s="646"/>
      <c r="J243" s="646"/>
      <c r="K243" s="555"/>
      <c r="L243" s="646"/>
      <c r="M243" s="646"/>
      <c r="N243" s="646"/>
      <c r="O243" s="475" t="s">
        <v>185</v>
      </c>
    </row>
    <row r="244" spans="1:15" ht="18.75" customHeight="1">
      <c r="A244" s="62"/>
      <c r="B244" s="703"/>
      <c r="C244" s="475" t="s">
        <v>589</v>
      </c>
      <c r="D244" s="672" t="s">
        <v>590</v>
      </c>
      <c r="E244" s="474"/>
      <c r="F244" s="474"/>
      <c r="G244" s="474"/>
      <c r="H244" s="474"/>
      <c r="I244" s="646"/>
      <c r="J244" s="646"/>
      <c r="K244" s="555"/>
      <c r="L244" s="646"/>
      <c r="M244" s="646"/>
      <c r="N244" s="646"/>
      <c r="O244" s="482" t="s">
        <v>215</v>
      </c>
    </row>
    <row r="245" spans="1:15" ht="18.75" customHeight="1">
      <c r="A245" s="62"/>
      <c r="B245" s="703"/>
      <c r="C245" s="613" t="s">
        <v>1171</v>
      </c>
      <c r="D245" s="474" t="s">
        <v>645</v>
      </c>
      <c r="E245" s="666"/>
      <c r="F245" s="666"/>
      <c r="G245" s="666"/>
      <c r="H245" s="666">
        <v>5000</v>
      </c>
      <c r="I245" s="706"/>
      <c r="J245" s="706"/>
      <c r="K245" s="555"/>
      <c r="L245" s="706"/>
      <c r="M245" s="706"/>
      <c r="N245" s="706"/>
      <c r="O245" s="475" t="s">
        <v>162</v>
      </c>
    </row>
    <row r="246" spans="1:15" ht="31.2">
      <c r="A246" s="62"/>
      <c r="B246" s="703"/>
      <c r="C246" s="609"/>
      <c r="D246" s="706" t="s">
        <v>627</v>
      </c>
      <c r="E246" s="474"/>
      <c r="F246" s="474"/>
      <c r="G246" s="474"/>
      <c r="H246" s="474"/>
      <c r="I246" s="706"/>
      <c r="J246" s="706"/>
      <c r="K246" s="555"/>
      <c r="L246" s="706"/>
      <c r="M246" s="706"/>
      <c r="N246" s="706"/>
      <c r="O246" s="488" t="s">
        <v>137</v>
      </c>
    </row>
    <row r="247" spans="1:15" ht="36">
      <c r="A247" s="62"/>
      <c r="B247" s="704"/>
      <c r="C247" s="475" t="s">
        <v>575</v>
      </c>
      <c r="D247" s="474" t="s">
        <v>576</v>
      </c>
      <c r="E247" s="474"/>
      <c r="F247" s="474"/>
      <c r="G247" s="474"/>
      <c r="H247" s="474"/>
      <c r="I247" s="646"/>
      <c r="J247" s="646"/>
      <c r="K247" s="555"/>
      <c r="L247" s="646"/>
      <c r="M247" s="646"/>
      <c r="N247" s="646"/>
      <c r="O247" s="488" t="s">
        <v>335</v>
      </c>
    </row>
    <row r="248" spans="1:15" ht="36">
      <c r="A248" s="63"/>
      <c r="B248" s="475" t="s">
        <v>1166</v>
      </c>
      <c r="C248" s="505" t="s">
        <v>1165</v>
      </c>
      <c r="D248" s="483" t="s">
        <v>1167</v>
      </c>
      <c r="E248" s="483"/>
      <c r="F248" s="483"/>
      <c r="G248" s="483"/>
      <c r="H248" s="483"/>
      <c r="I248" s="646"/>
      <c r="J248" s="646"/>
      <c r="K248" s="555"/>
      <c r="L248" s="646"/>
      <c r="M248" s="646"/>
      <c r="N248" s="646"/>
      <c r="O248" s="482" t="s">
        <v>129</v>
      </c>
    </row>
    <row r="249" spans="1:15" ht="37.5" customHeight="1">
      <c r="A249" s="924" t="s">
        <v>1103</v>
      </c>
      <c r="B249" s="709" t="s">
        <v>557</v>
      </c>
      <c r="C249" s="709" t="s">
        <v>558</v>
      </c>
      <c r="D249" s="498" t="s">
        <v>559</v>
      </c>
      <c r="E249" s="498"/>
      <c r="F249" s="498"/>
      <c r="G249" s="498"/>
      <c r="H249" s="498"/>
      <c r="I249" s="498"/>
      <c r="J249" s="498"/>
      <c r="K249" s="658"/>
      <c r="L249" s="498"/>
      <c r="M249" s="498"/>
      <c r="N249" s="498"/>
      <c r="O249" s="504" t="s">
        <v>160</v>
      </c>
    </row>
    <row r="250" spans="1:15" ht="18">
      <c r="A250" s="859"/>
      <c r="B250" s="703"/>
      <c r="C250" s="703"/>
      <c r="D250" s="678" t="s">
        <v>559</v>
      </c>
      <c r="E250" s="474"/>
      <c r="F250" s="474"/>
      <c r="G250" s="474"/>
      <c r="H250" s="474"/>
      <c r="I250" s="646"/>
      <c r="J250" s="646"/>
      <c r="K250" s="555"/>
      <c r="L250" s="646"/>
      <c r="M250" s="474"/>
      <c r="N250" s="474"/>
      <c r="O250" s="475" t="s">
        <v>157</v>
      </c>
    </row>
    <row r="251" spans="1:15" ht="36">
      <c r="A251" s="859"/>
      <c r="B251" s="703"/>
      <c r="C251" s="703"/>
      <c r="D251" s="474" t="s">
        <v>559</v>
      </c>
      <c r="E251" s="474"/>
      <c r="F251" s="474"/>
      <c r="G251" s="474"/>
      <c r="H251" s="474"/>
      <c r="I251" s="646"/>
      <c r="J251" s="646"/>
      <c r="K251" s="555"/>
      <c r="L251" s="646"/>
      <c r="M251" s="646"/>
      <c r="N251" s="646"/>
      <c r="O251" s="475" t="s">
        <v>139</v>
      </c>
    </row>
    <row r="252" spans="1:15" ht="18">
      <c r="A252" s="62"/>
      <c r="B252" s="703"/>
      <c r="C252" s="703"/>
      <c r="D252" s="474" t="s">
        <v>559</v>
      </c>
      <c r="E252" s="474"/>
      <c r="F252" s="474"/>
      <c r="G252" s="474"/>
      <c r="H252" s="474"/>
      <c r="I252" s="646"/>
      <c r="J252" s="646"/>
      <c r="K252" s="555"/>
      <c r="L252" s="646"/>
      <c r="M252" s="474"/>
      <c r="N252" s="474"/>
      <c r="O252" s="475" t="s">
        <v>133</v>
      </c>
    </row>
    <row r="253" spans="1:15" ht="18">
      <c r="A253" s="62"/>
      <c r="B253" s="703"/>
      <c r="C253" s="703"/>
      <c r="D253" s="474" t="s">
        <v>559</v>
      </c>
      <c r="E253" s="474"/>
      <c r="F253" s="474"/>
      <c r="G253" s="474"/>
      <c r="H253" s="474"/>
      <c r="I253" s="646"/>
      <c r="J253" s="555"/>
      <c r="K253" s="646"/>
      <c r="L253" s="646"/>
      <c r="M253" s="646"/>
      <c r="N253" s="646"/>
      <c r="O253" s="475" t="s">
        <v>217</v>
      </c>
    </row>
    <row r="254" spans="1:15" ht="36">
      <c r="A254" s="62"/>
      <c r="B254" s="703"/>
      <c r="C254" s="703"/>
      <c r="D254" s="474" t="s">
        <v>559</v>
      </c>
      <c r="E254" s="474"/>
      <c r="F254" s="474"/>
      <c r="G254" s="474"/>
      <c r="H254" s="474"/>
      <c r="I254" s="646"/>
      <c r="J254" s="646"/>
      <c r="K254" s="555"/>
      <c r="L254" s="646"/>
      <c r="M254" s="483"/>
      <c r="N254" s="483"/>
      <c r="O254" s="475" t="s">
        <v>143</v>
      </c>
    </row>
    <row r="255" spans="1:15" ht="36">
      <c r="A255" s="62"/>
      <c r="B255" s="703"/>
      <c r="C255" s="703"/>
      <c r="D255" s="483" t="s">
        <v>559</v>
      </c>
      <c r="E255" s="483"/>
      <c r="F255" s="483"/>
      <c r="G255" s="483"/>
      <c r="H255" s="483"/>
      <c r="I255" s="646"/>
      <c r="J255" s="646"/>
      <c r="K255" s="555"/>
      <c r="L255" s="646"/>
      <c r="M255" s="646"/>
      <c r="N255" s="646"/>
      <c r="O255" s="482" t="s">
        <v>129</v>
      </c>
    </row>
    <row r="256" spans="1:15" ht="18.75" customHeight="1">
      <c r="A256" s="62"/>
      <c r="B256" s="703"/>
      <c r="C256" s="703"/>
      <c r="D256" s="672" t="s">
        <v>559</v>
      </c>
      <c r="E256" s="474"/>
      <c r="F256" s="474"/>
      <c r="G256" s="474"/>
      <c r="H256" s="474"/>
      <c r="I256" s="646"/>
      <c r="J256" s="646"/>
      <c r="K256" s="555"/>
      <c r="L256" s="646"/>
      <c r="M256" s="646"/>
      <c r="N256" s="646"/>
      <c r="O256" s="482" t="s">
        <v>215</v>
      </c>
    </row>
    <row r="257" spans="1:15" ht="36">
      <c r="A257" s="62"/>
      <c r="B257" s="703"/>
      <c r="C257" s="703"/>
      <c r="D257" s="474" t="s">
        <v>559</v>
      </c>
      <c r="E257" s="666"/>
      <c r="F257" s="666"/>
      <c r="G257" s="666"/>
      <c r="H257" s="666"/>
      <c r="I257" s="646"/>
      <c r="J257" s="646"/>
      <c r="K257" s="555"/>
      <c r="L257" s="646"/>
      <c r="M257" s="646"/>
      <c r="N257" s="646"/>
      <c r="O257" s="475" t="s">
        <v>583</v>
      </c>
    </row>
    <row r="258" spans="1:15" ht="31.2">
      <c r="A258" s="62"/>
      <c r="B258" s="703"/>
      <c r="C258" s="703"/>
      <c r="D258" s="672" t="s">
        <v>559</v>
      </c>
      <c r="E258" s="474"/>
      <c r="F258" s="474"/>
      <c r="G258" s="474"/>
      <c r="H258" s="474"/>
      <c r="I258" s="646"/>
      <c r="J258" s="646"/>
      <c r="K258" s="555"/>
      <c r="L258" s="646"/>
      <c r="M258" s="646"/>
      <c r="N258" s="646"/>
      <c r="O258" s="488" t="s">
        <v>335</v>
      </c>
    </row>
    <row r="259" spans="1:15" ht="36">
      <c r="A259" s="62"/>
      <c r="B259" s="703"/>
      <c r="C259" s="703"/>
      <c r="D259" s="474" t="s">
        <v>559</v>
      </c>
      <c r="E259" s="666"/>
      <c r="F259" s="666"/>
      <c r="G259" s="666"/>
      <c r="H259" s="666">
        <v>5000</v>
      </c>
      <c r="I259" s="646"/>
      <c r="J259" s="555"/>
      <c r="K259" s="646"/>
      <c r="L259" s="646"/>
      <c r="M259" s="646"/>
      <c r="N259" s="646"/>
      <c r="O259" s="475" t="s">
        <v>162</v>
      </c>
    </row>
    <row r="260" spans="1:15" ht="31.2">
      <c r="A260" s="62"/>
      <c r="B260" s="703"/>
      <c r="C260" s="703"/>
      <c r="D260" s="672" t="s">
        <v>559</v>
      </c>
      <c r="E260" s="474"/>
      <c r="F260" s="474"/>
      <c r="G260" s="474"/>
      <c r="H260" s="474"/>
      <c r="I260" s="646"/>
      <c r="J260" s="646"/>
      <c r="K260" s="555"/>
      <c r="L260" s="646"/>
      <c r="M260" s="646"/>
      <c r="N260" s="646"/>
      <c r="O260" s="488" t="s">
        <v>137</v>
      </c>
    </row>
    <row r="261" spans="1:15" ht="18">
      <c r="A261" s="62"/>
      <c r="B261" s="703"/>
      <c r="C261" s="704"/>
      <c r="D261" s="474" t="s">
        <v>559</v>
      </c>
      <c r="E261" s="666"/>
      <c r="F261" s="666"/>
      <c r="G261" s="666"/>
      <c r="H261" s="666"/>
      <c r="I261" s="646"/>
      <c r="J261" s="646"/>
      <c r="K261" s="555"/>
      <c r="L261" s="646"/>
      <c r="M261" s="646"/>
      <c r="N261" s="646"/>
      <c r="O261" s="475" t="s">
        <v>185</v>
      </c>
    </row>
    <row r="262" spans="1:15" ht="54">
      <c r="A262" s="63"/>
      <c r="B262" s="704"/>
      <c r="C262" s="475" t="s">
        <v>1186</v>
      </c>
      <c r="D262" s="474" t="s">
        <v>531</v>
      </c>
      <c r="E262" s="474"/>
      <c r="F262" s="474"/>
      <c r="G262" s="474"/>
      <c r="H262" s="474"/>
      <c r="I262" s="682"/>
      <c r="J262" s="682"/>
      <c r="K262" s="555"/>
      <c r="L262" s="682"/>
      <c r="M262" s="682"/>
      <c r="N262" s="682"/>
      <c r="O262" s="488" t="s">
        <v>208</v>
      </c>
    </row>
    <row r="263" spans="1:15" ht="54">
      <c r="A263" s="924" t="s">
        <v>1103</v>
      </c>
      <c r="B263" s="475" t="s">
        <v>1180</v>
      </c>
      <c r="C263" s="475" t="s">
        <v>1181</v>
      </c>
      <c r="D263" s="489">
        <v>4</v>
      </c>
      <c r="E263" s="507"/>
      <c r="F263" s="507"/>
      <c r="G263" s="741">
        <v>150000</v>
      </c>
      <c r="H263" s="507"/>
      <c r="I263" s="646"/>
      <c r="J263" s="646"/>
      <c r="K263" s="555"/>
      <c r="L263" s="646"/>
      <c r="M263" s="646"/>
      <c r="N263" s="646"/>
      <c r="O263" s="488" t="s">
        <v>208</v>
      </c>
    </row>
    <row r="264" spans="1:15" ht="41.25" customHeight="1">
      <c r="A264" s="859"/>
      <c r="B264" s="475" t="s">
        <v>646</v>
      </c>
      <c r="C264" s="475" t="s">
        <v>647</v>
      </c>
      <c r="D264" s="474" t="s">
        <v>627</v>
      </c>
      <c r="E264" s="474"/>
      <c r="F264" s="474"/>
      <c r="G264" s="474"/>
      <c r="H264" s="474"/>
      <c r="I264" s="646"/>
      <c r="J264" s="646"/>
      <c r="K264" s="646"/>
      <c r="L264" s="555"/>
      <c r="M264" s="483"/>
      <c r="N264" s="483"/>
      <c r="O264" s="475" t="s">
        <v>143</v>
      </c>
    </row>
    <row r="265" spans="1:15" ht="54">
      <c r="A265" s="62"/>
      <c r="B265" s="475" t="s">
        <v>628</v>
      </c>
      <c r="C265" s="475" t="s">
        <v>629</v>
      </c>
      <c r="D265" s="672" t="s">
        <v>627</v>
      </c>
      <c r="E265" s="474"/>
      <c r="F265" s="474"/>
      <c r="G265" s="474"/>
      <c r="H265" s="474"/>
      <c r="I265" s="646"/>
      <c r="J265" s="646"/>
      <c r="K265" s="555"/>
      <c r="L265" s="646"/>
      <c r="M265" s="646"/>
      <c r="N265" s="646"/>
      <c r="O265" s="488" t="s">
        <v>137</v>
      </c>
    </row>
    <row r="266" spans="1:15" ht="18">
      <c r="A266" s="62"/>
      <c r="B266" s="588" t="s">
        <v>376</v>
      </c>
      <c r="C266" s="546"/>
      <c r="D266" s="547"/>
      <c r="E266" s="547"/>
      <c r="F266" s="547"/>
      <c r="G266" s="547"/>
      <c r="H266" s="547"/>
      <c r="I266" s="547"/>
      <c r="J266" s="547"/>
      <c r="K266" s="547"/>
      <c r="L266" s="547"/>
      <c r="M266" s="547"/>
      <c r="N266" s="547"/>
      <c r="O266" s="546"/>
    </row>
    <row r="267" spans="1:15" ht="70.2">
      <c r="A267" s="63"/>
      <c r="B267" s="704" t="s">
        <v>376</v>
      </c>
      <c r="C267" s="704" t="s">
        <v>966</v>
      </c>
      <c r="D267" s="701" t="s">
        <v>556</v>
      </c>
      <c r="E267" s="205"/>
      <c r="F267" s="205"/>
      <c r="G267" s="205"/>
      <c r="H267" s="205"/>
      <c r="I267" s="701"/>
      <c r="J267" s="701"/>
      <c r="K267" s="701"/>
      <c r="L267" s="612"/>
      <c r="M267" s="701"/>
      <c r="N267" s="701"/>
      <c r="O267" s="311" t="s">
        <v>335</v>
      </c>
    </row>
    <row r="268" spans="1:15" ht="18.75" customHeight="1">
      <c r="A268" s="924" t="s">
        <v>91</v>
      </c>
      <c r="B268" s="657" t="s">
        <v>378</v>
      </c>
      <c r="C268" s="655"/>
      <c r="D268" s="477"/>
      <c r="E268" s="477"/>
      <c r="F268" s="477"/>
      <c r="G268" s="477"/>
      <c r="H268" s="477"/>
      <c r="I268" s="473"/>
      <c r="J268" s="473"/>
      <c r="K268" s="473"/>
      <c r="L268" s="473"/>
      <c r="M268" s="473"/>
      <c r="N268" s="473"/>
      <c r="O268" s="655"/>
    </row>
    <row r="269" spans="1:15" ht="41.25" customHeight="1">
      <c r="A269" s="859"/>
      <c r="B269" s="603" t="s">
        <v>816</v>
      </c>
      <c r="C269" s="505" t="s">
        <v>1107</v>
      </c>
      <c r="D269" s="663" t="s">
        <v>527</v>
      </c>
      <c r="E269" s="663"/>
      <c r="F269" s="663"/>
      <c r="G269" s="663"/>
      <c r="H269" s="663"/>
      <c r="I269" s="498"/>
      <c r="J269" s="498"/>
      <c r="K269" s="658"/>
      <c r="L269" s="498"/>
      <c r="M269" s="498"/>
      <c r="N269" s="498"/>
      <c r="O269" s="499" t="s">
        <v>160</v>
      </c>
    </row>
    <row r="270" spans="1:15" ht="41.25" customHeight="1">
      <c r="A270" s="859"/>
      <c r="B270" s="394"/>
      <c r="C270" s="613" t="s">
        <v>1108</v>
      </c>
      <c r="D270" s="670">
        <v>4</v>
      </c>
      <c r="E270" s="509"/>
      <c r="F270" s="509"/>
      <c r="G270" s="509"/>
      <c r="H270" s="509"/>
      <c r="I270" s="646"/>
      <c r="J270" s="555"/>
      <c r="K270" s="646"/>
      <c r="L270" s="646"/>
      <c r="M270" s="483"/>
      <c r="N270" s="483"/>
      <c r="O270" s="482" t="s">
        <v>143</v>
      </c>
    </row>
    <row r="271" spans="1:15" ht="36">
      <c r="A271" s="62"/>
      <c r="B271" s="394"/>
      <c r="C271" s="609"/>
      <c r="D271" s="474" t="s">
        <v>580</v>
      </c>
      <c r="E271" s="491"/>
      <c r="F271" s="491"/>
      <c r="G271" s="491"/>
      <c r="H271" s="491"/>
      <c r="I271" s="646"/>
      <c r="J271" s="646"/>
      <c r="K271" s="555"/>
      <c r="L271" s="646"/>
      <c r="M271" s="646"/>
      <c r="N271" s="646"/>
      <c r="O271" s="488" t="s">
        <v>335</v>
      </c>
    </row>
    <row r="272" spans="1:15" ht="41.25" customHeight="1">
      <c r="A272" s="62"/>
      <c r="B272" s="394"/>
      <c r="C272" s="933" t="s">
        <v>561</v>
      </c>
      <c r="D272" s="510" t="s">
        <v>554</v>
      </c>
      <c r="E272" s="510"/>
      <c r="F272" s="510"/>
      <c r="G272" s="510"/>
      <c r="H272" s="510"/>
      <c r="I272" s="498"/>
      <c r="J272" s="498"/>
      <c r="K272" s="658"/>
      <c r="L272" s="498"/>
      <c r="M272" s="498"/>
      <c r="N272" s="498"/>
      <c r="O272" s="504" t="s">
        <v>160</v>
      </c>
    </row>
    <row r="273" spans="1:15" ht="18.75" customHeight="1">
      <c r="A273" s="62"/>
      <c r="B273" s="394"/>
      <c r="C273" s="893"/>
      <c r="D273" s="678" t="s">
        <v>546</v>
      </c>
      <c r="E273" s="491"/>
      <c r="F273" s="491"/>
      <c r="G273" s="491"/>
      <c r="H273" s="491"/>
      <c r="I273" s="646"/>
      <c r="J273" s="646"/>
      <c r="K273" s="555"/>
      <c r="L273" s="646"/>
      <c r="M273" s="474"/>
      <c r="N273" s="474"/>
      <c r="O273" s="490" t="s">
        <v>157</v>
      </c>
    </row>
    <row r="274" spans="1:15" ht="36">
      <c r="A274" s="63"/>
      <c r="B274" s="591"/>
      <c r="C274" s="903"/>
      <c r="D274" s="491" t="s">
        <v>546</v>
      </c>
      <c r="E274" s="491"/>
      <c r="F274" s="491"/>
      <c r="G274" s="491"/>
      <c r="H274" s="491"/>
      <c r="I274" s="646"/>
      <c r="J274" s="646"/>
      <c r="K274" s="555"/>
      <c r="L274" s="646"/>
      <c r="M274" s="646"/>
      <c r="N274" s="646"/>
      <c r="O274" s="475" t="s">
        <v>139</v>
      </c>
    </row>
    <row r="275" spans="1:15" ht="18.75" customHeight="1">
      <c r="A275" s="924" t="s">
        <v>1109</v>
      </c>
      <c r="B275" s="925" t="s">
        <v>817</v>
      </c>
      <c r="C275" s="933" t="s">
        <v>818</v>
      </c>
      <c r="D275" s="491" t="s">
        <v>546</v>
      </c>
      <c r="E275" s="491"/>
      <c r="F275" s="491"/>
      <c r="G275" s="491"/>
      <c r="H275" s="491"/>
      <c r="I275" s="646"/>
      <c r="J275" s="555"/>
      <c r="K275" s="646"/>
      <c r="L275" s="646"/>
      <c r="M275" s="491"/>
      <c r="N275" s="491"/>
      <c r="O275" s="475" t="s">
        <v>133</v>
      </c>
    </row>
    <row r="276" spans="1:15" ht="18">
      <c r="A276" s="859"/>
      <c r="B276" s="891"/>
      <c r="C276" s="893"/>
      <c r="D276" s="680" t="s">
        <v>546</v>
      </c>
      <c r="E276" s="491"/>
      <c r="F276" s="491"/>
      <c r="G276" s="491"/>
      <c r="H276" s="491"/>
      <c r="I276" s="646"/>
      <c r="J276" s="646"/>
      <c r="K276" s="555"/>
      <c r="L276" s="646"/>
      <c r="M276" s="646"/>
      <c r="N276" s="646"/>
      <c r="O276" s="490" t="s">
        <v>217</v>
      </c>
    </row>
    <row r="277" spans="1:15" ht="36">
      <c r="A277" s="859"/>
      <c r="B277" s="394"/>
      <c r="C277" s="893"/>
      <c r="D277" s="509" t="s">
        <v>546</v>
      </c>
      <c r="E277" s="509"/>
      <c r="F277" s="509"/>
      <c r="G277" s="509"/>
      <c r="H277" s="509"/>
      <c r="I277" s="646"/>
      <c r="J277" s="646"/>
      <c r="K277" s="555"/>
      <c r="L277" s="646"/>
      <c r="M277" s="483"/>
      <c r="N277" s="483"/>
      <c r="O277" s="482" t="s">
        <v>143</v>
      </c>
    </row>
    <row r="278" spans="1:15" ht="36">
      <c r="A278" s="859"/>
      <c r="B278" s="394"/>
      <c r="C278" s="337"/>
      <c r="D278" s="509" t="s">
        <v>546</v>
      </c>
      <c r="E278" s="509"/>
      <c r="F278" s="509"/>
      <c r="G278" s="509"/>
      <c r="H278" s="509"/>
      <c r="I278" s="646"/>
      <c r="J278" s="646"/>
      <c r="K278" s="555"/>
      <c r="L278" s="646"/>
      <c r="M278" s="646"/>
      <c r="N278" s="646"/>
      <c r="O278" s="482" t="s">
        <v>129</v>
      </c>
    </row>
    <row r="279" spans="1:15" ht="18.75" customHeight="1">
      <c r="A279" s="62"/>
      <c r="B279" s="394"/>
      <c r="C279" s="337"/>
      <c r="D279" s="474" t="s">
        <v>546</v>
      </c>
      <c r="E279" s="491"/>
      <c r="F279" s="491"/>
      <c r="G279" s="491"/>
      <c r="H279" s="491"/>
      <c r="I279" s="646"/>
      <c r="J279" s="474"/>
      <c r="K279" s="555"/>
      <c r="L279" s="474"/>
      <c r="M279" s="646"/>
      <c r="N279" s="646"/>
      <c r="O279" s="482" t="s">
        <v>215</v>
      </c>
    </row>
    <row r="280" spans="1:15" ht="31.2">
      <c r="A280" s="62"/>
      <c r="B280" s="394"/>
      <c r="C280" s="337"/>
      <c r="D280" s="682" t="s">
        <v>546</v>
      </c>
      <c r="E280" s="491"/>
      <c r="F280" s="491"/>
      <c r="G280" s="491"/>
      <c r="H280" s="491"/>
      <c r="I280" s="646"/>
      <c r="J280" s="646"/>
      <c r="K280" s="555"/>
      <c r="L280" s="646"/>
      <c r="M280" s="646"/>
      <c r="N280" s="646"/>
      <c r="O280" s="488" t="s">
        <v>208</v>
      </c>
    </row>
    <row r="281" spans="1:15" ht="37.5" customHeight="1">
      <c r="A281" s="62"/>
      <c r="B281" s="394"/>
      <c r="C281" s="337"/>
      <c r="D281" s="491" t="s">
        <v>546</v>
      </c>
      <c r="E281" s="667"/>
      <c r="F281" s="667"/>
      <c r="G281" s="667"/>
      <c r="H281" s="667"/>
      <c r="I281" s="646"/>
      <c r="J281" s="646"/>
      <c r="K281" s="555"/>
      <c r="L281" s="646"/>
      <c r="M281" s="646"/>
      <c r="N281" s="646"/>
      <c r="O281" s="475" t="s">
        <v>583</v>
      </c>
    </row>
    <row r="282" spans="1:15" ht="31.2">
      <c r="A282" s="62"/>
      <c r="B282" s="394"/>
      <c r="C282" s="337"/>
      <c r="D282" s="491" t="s">
        <v>546</v>
      </c>
      <c r="E282" s="491"/>
      <c r="F282" s="491"/>
      <c r="G282" s="491"/>
      <c r="H282" s="491"/>
      <c r="I282" s="646"/>
      <c r="J282" s="555"/>
      <c r="K282" s="646"/>
      <c r="L282" s="646"/>
      <c r="M282" s="646"/>
      <c r="N282" s="646"/>
      <c r="O282" s="488" t="s">
        <v>335</v>
      </c>
    </row>
    <row r="283" spans="1:15" ht="36">
      <c r="A283" s="62"/>
      <c r="B283" s="394"/>
      <c r="C283" s="337"/>
      <c r="D283" s="491" t="s">
        <v>546</v>
      </c>
      <c r="E283" s="667"/>
      <c r="F283" s="667"/>
      <c r="G283" s="667"/>
      <c r="H283" s="667"/>
      <c r="I283" s="646"/>
      <c r="J283" s="555"/>
      <c r="K283" s="646"/>
      <c r="L283" s="646"/>
      <c r="M283" s="646"/>
      <c r="N283" s="646"/>
      <c r="O283" s="475" t="s">
        <v>162</v>
      </c>
    </row>
    <row r="284" spans="1:15" ht="31.2">
      <c r="A284" s="62"/>
      <c r="B284" s="394"/>
      <c r="C284" s="337"/>
      <c r="D284" s="672" t="s">
        <v>546</v>
      </c>
      <c r="E284" s="491"/>
      <c r="F284" s="491"/>
      <c r="G284" s="491"/>
      <c r="H284" s="491"/>
      <c r="I284" s="646"/>
      <c r="J284" s="646"/>
      <c r="K284" s="555"/>
      <c r="L284" s="646"/>
      <c r="M284" s="646"/>
      <c r="N284" s="646"/>
      <c r="O284" s="488" t="s">
        <v>137</v>
      </c>
    </row>
    <row r="285" spans="1:15" ht="18.75" customHeight="1">
      <c r="A285" s="62"/>
      <c r="B285" s="591"/>
      <c r="C285" s="609"/>
      <c r="D285" s="491" t="s">
        <v>546</v>
      </c>
      <c r="E285" s="667"/>
      <c r="F285" s="667"/>
      <c r="G285" s="667"/>
      <c r="H285" s="667"/>
      <c r="I285" s="646"/>
      <c r="J285" s="646"/>
      <c r="K285" s="555"/>
      <c r="L285" s="646"/>
      <c r="M285" s="646"/>
      <c r="N285" s="646"/>
      <c r="O285" s="475" t="s">
        <v>185</v>
      </c>
    </row>
    <row r="286" spans="1:15" ht="54">
      <c r="A286" s="63"/>
      <c r="B286" s="482" t="s">
        <v>694</v>
      </c>
      <c r="C286" s="475" t="s">
        <v>696</v>
      </c>
      <c r="D286" s="491" t="s">
        <v>695</v>
      </c>
      <c r="E286" s="491"/>
      <c r="F286" s="491"/>
      <c r="G286" s="491"/>
      <c r="H286" s="491"/>
      <c r="I286" s="646"/>
      <c r="J286" s="646"/>
      <c r="K286" s="555"/>
      <c r="L286" s="646"/>
      <c r="M286" s="646"/>
      <c r="N286" s="646"/>
      <c r="O286" s="475" t="s">
        <v>145</v>
      </c>
    </row>
    <row r="287" spans="1:15" ht="18">
      <c r="A287" s="105" t="s">
        <v>92</v>
      </c>
      <c r="B287" s="707"/>
      <c r="C287" s="707"/>
      <c r="D287" s="342"/>
      <c r="E287" s="342"/>
      <c r="F287" s="342"/>
      <c r="G287" s="342"/>
      <c r="H287" s="342"/>
      <c r="I287" s="342"/>
      <c r="J287" s="342"/>
      <c r="K287" s="342"/>
      <c r="L287" s="342"/>
      <c r="M287" s="342"/>
      <c r="N287" s="342"/>
      <c r="O287" s="707"/>
    </row>
    <row r="288" spans="1:15" ht="18.75" customHeight="1">
      <c r="A288" s="859" t="s">
        <v>95</v>
      </c>
      <c r="B288" s="158" t="s">
        <v>381</v>
      </c>
      <c r="C288" s="164"/>
      <c r="D288" s="182"/>
      <c r="E288" s="182"/>
      <c r="F288" s="182"/>
      <c r="G288" s="182"/>
      <c r="H288" s="182"/>
      <c r="I288" s="179"/>
      <c r="J288" s="179"/>
      <c r="K288" s="179"/>
      <c r="L288" s="179"/>
      <c r="M288" s="179"/>
      <c r="N288" s="179"/>
      <c r="O288" s="164"/>
    </row>
    <row r="289" spans="1:15" ht="41.25" customHeight="1">
      <c r="A289" s="859"/>
      <c r="B289" s="700" t="s">
        <v>252</v>
      </c>
      <c r="C289" s="700" t="s">
        <v>698</v>
      </c>
      <c r="D289" s="614">
        <v>4</v>
      </c>
      <c r="E289" s="205"/>
      <c r="F289" s="205"/>
      <c r="G289" s="205"/>
      <c r="H289" s="205"/>
      <c r="I289" s="701"/>
      <c r="J289" s="612"/>
      <c r="K289" s="701"/>
      <c r="L289" s="701"/>
      <c r="M289" s="701"/>
      <c r="N289" s="701"/>
      <c r="O289" s="704" t="s">
        <v>145</v>
      </c>
    </row>
    <row r="290" spans="1:15" ht="54">
      <c r="A290" s="63"/>
      <c r="B290" s="688" t="s">
        <v>1193</v>
      </c>
      <c r="C290" s="688" t="s">
        <v>1194</v>
      </c>
      <c r="D290" s="489" t="s">
        <v>556</v>
      </c>
      <c r="E290" s="474"/>
      <c r="F290" s="474"/>
      <c r="G290" s="474"/>
      <c r="H290" s="474"/>
      <c r="I290" s="689"/>
      <c r="J290" s="555"/>
      <c r="K290" s="689"/>
      <c r="L290" s="689"/>
      <c r="M290" s="689"/>
      <c r="N290" s="689"/>
      <c r="O290" s="475" t="s">
        <v>145</v>
      </c>
    </row>
    <row r="291" spans="1:15" ht="18.75" customHeight="1">
      <c r="A291" s="924" t="s">
        <v>96</v>
      </c>
      <c r="B291" s="652" t="s">
        <v>382</v>
      </c>
      <c r="C291" s="655"/>
      <c r="D291" s="477"/>
      <c r="E291" s="477"/>
      <c r="F291" s="477"/>
      <c r="G291" s="477"/>
      <c r="H291" s="477"/>
      <c r="I291" s="473"/>
      <c r="J291" s="473"/>
      <c r="K291" s="473"/>
      <c r="L291" s="473"/>
      <c r="M291" s="473"/>
      <c r="N291" s="473"/>
      <c r="O291" s="655"/>
    </row>
    <row r="292" spans="1:15" ht="36">
      <c r="A292" s="859"/>
      <c r="B292" s="707" t="s">
        <v>1224</v>
      </c>
      <c r="C292" s="645" t="s">
        <v>1225</v>
      </c>
      <c r="D292" s="646" t="s">
        <v>1226</v>
      </c>
      <c r="E292" s="646"/>
      <c r="F292" s="646"/>
      <c r="G292" s="646"/>
      <c r="H292" s="646"/>
      <c r="I292" s="646"/>
      <c r="J292" s="646"/>
      <c r="K292" s="555"/>
      <c r="L292" s="646"/>
      <c r="M292" s="646"/>
      <c r="N292" s="646"/>
      <c r="O292" s="645" t="s">
        <v>133</v>
      </c>
    </row>
    <row r="293" spans="1:15" ht="18">
      <c r="A293" s="63"/>
      <c r="B293" s="700"/>
      <c r="C293" s="705" t="s">
        <v>1227</v>
      </c>
      <c r="D293" s="706" t="s">
        <v>836</v>
      </c>
      <c r="E293" s="706"/>
      <c r="F293" s="706"/>
      <c r="G293" s="706"/>
      <c r="H293" s="706"/>
      <c r="I293" s="706"/>
      <c r="J293" s="706"/>
      <c r="K293" s="555"/>
      <c r="L293" s="706"/>
      <c r="M293" s="706"/>
      <c r="N293" s="706"/>
      <c r="O293" s="705" t="s">
        <v>133</v>
      </c>
    </row>
    <row r="294" spans="1:15" ht="18">
      <c r="A294" s="105" t="s">
        <v>97</v>
      </c>
      <c r="B294" s="707"/>
      <c r="C294" s="707"/>
      <c r="D294" s="342"/>
      <c r="E294" s="342"/>
      <c r="F294" s="342"/>
      <c r="G294" s="342"/>
      <c r="H294" s="342"/>
      <c r="I294" s="342"/>
      <c r="J294" s="342"/>
      <c r="K294" s="342"/>
      <c r="L294" s="342"/>
      <c r="M294" s="342"/>
      <c r="N294" s="342"/>
      <c r="O294" s="707"/>
    </row>
    <row r="295" spans="1:15" ht="18.75" customHeight="1">
      <c r="A295" s="859" t="s">
        <v>98</v>
      </c>
      <c r="B295" s="158" t="s">
        <v>383</v>
      </c>
      <c r="C295" s="164"/>
      <c r="D295" s="182"/>
      <c r="E295" s="182"/>
      <c r="F295" s="182"/>
      <c r="G295" s="182"/>
      <c r="H295" s="182"/>
      <c r="I295" s="179"/>
      <c r="J295" s="179"/>
      <c r="K295" s="179"/>
      <c r="L295" s="179"/>
      <c r="M295" s="179"/>
      <c r="N295" s="179"/>
      <c r="O295" s="164"/>
    </row>
    <row r="296" spans="1:15" ht="43.5" customHeight="1">
      <c r="A296" s="859"/>
      <c r="B296" s="700" t="s">
        <v>383</v>
      </c>
      <c r="C296" s="700" t="s">
        <v>528</v>
      </c>
      <c r="D296" s="701" t="s">
        <v>636</v>
      </c>
      <c r="E296" s="673"/>
      <c r="F296" s="673"/>
      <c r="G296" s="673"/>
      <c r="H296" s="736">
        <v>120000</v>
      </c>
      <c r="I296" s="701"/>
      <c r="J296" s="701"/>
      <c r="K296" s="612"/>
      <c r="L296" s="701"/>
      <c r="M296" s="701"/>
      <c r="N296" s="701"/>
      <c r="O296" s="700" t="s">
        <v>185</v>
      </c>
    </row>
    <row r="297" spans="1:15" ht="72">
      <c r="A297" s="62"/>
      <c r="B297" s="645" t="s">
        <v>300</v>
      </c>
      <c r="C297" s="645" t="s">
        <v>648</v>
      </c>
      <c r="D297" s="664" t="s">
        <v>536</v>
      </c>
      <c r="E297" s="478"/>
      <c r="F297" s="478"/>
      <c r="G297" s="478"/>
      <c r="H297" s="478"/>
      <c r="I297" s="646"/>
      <c r="J297" s="646"/>
      <c r="K297" s="555"/>
      <c r="L297" s="646"/>
      <c r="M297" s="483"/>
      <c r="N297" s="483"/>
      <c r="O297" s="645" t="s">
        <v>143</v>
      </c>
    </row>
    <row r="298" spans="1:15" ht="41.25" customHeight="1">
      <c r="A298" s="62"/>
      <c r="B298" s="645" t="s">
        <v>301</v>
      </c>
      <c r="C298" s="645" t="s">
        <v>528</v>
      </c>
      <c r="D298" s="664" t="s">
        <v>636</v>
      </c>
      <c r="E298" s="478"/>
      <c r="F298" s="478"/>
      <c r="G298" s="478"/>
      <c r="H298" s="478"/>
      <c r="I298" s="646"/>
      <c r="J298" s="646"/>
      <c r="K298" s="646"/>
      <c r="L298" s="555"/>
      <c r="M298" s="483"/>
      <c r="N298" s="483"/>
      <c r="O298" s="645" t="s">
        <v>143</v>
      </c>
    </row>
    <row r="299" spans="1:15" ht="41.25" customHeight="1">
      <c r="A299" s="63"/>
      <c r="B299" s="645" t="s">
        <v>303</v>
      </c>
      <c r="C299" s="645" t="s">
        <v>591</v>
      </c>
      <c r="D299" s="487">
        <v>4</v>
      </c>
      <c r="E299" s="483"/>
      <c r="F299" s="483"/>
      <c r="G299" s="483"/>
      <c r="H299" s="483"/>
      <c r="I299" s="646"/>
      <c r="J299" s="646"/>
      <c r="K299" s="646"/>
      <c r="L299" s="555"/>
      <c r="M299" s="646"/>
      <c r="N299" s="646"/>
      <c r="O299" s="482" t="s">
        <v>215</v>
      </c>
    </row>
    <row r="300" spans="1:15" ht="41.25" customHeight="1">
      <c r="A300" s="924" t="s">
        <v>1110</v>
      </c>
      <c r="B300" s="645" t="s">
        <v>304</v>
      </c>
      <c r="C300" s="645" t="s">
        <v>592</v>
      </c>
      <c r="D300" s="483" t="s">
        <v>548</v>
      </c>
      <c r="E300" s="483"/>
      <c r="F300" s="483"/>
      <c r="G300" s="483"/>
      <c r="H300" s="483"/>
      <c r="I300" s="646"/>
      <c r="J300" s="646"/>
      <c r="K300" s="646"/>
      <c r="L300" s="555"/>
      <c r="M300" s="646"/>
      <c r="N300" s="646"/>
      <c r="O300" s="482" t="s">
        <v>215</v>
      </c>
    </row>
    <row r="301" spans="1:15" ht="41.25" customHeight="1">
      <c r="A301" s="866"/>
      <c r="B301" s="645" t="s">
        <v>593</v>
      </c>
      <c r="C301" s="645" t="s">
        <v>594</v>
      </c>
      <c r="D301" s="483" t="s">
        <v>548</v>
      </c>
      <c r="E301" s="646"/>
      <c r="F301" s="646"/>
      <c r="G301" s="646"/>
      <c r="H301" s="646"/>
      <c r="I301" s="646"/>
      <c r="J301" s="646"/>
      <c r="K301" s="646"/>
      <c r="L301" s="555"/>
      <c r="M301" s="646"/>
      <c r="N301" s="646"/>
      <c r="O301" s="482" t="s">
        <v>215</v>
      </c>
    </row>
    <row r="302" spans="1:15" ht="18.75" customHeight="1">
      <c r="A302" s="924" t="s">
        <v>99</v>
      </c>
      <c r="B302" s="545" t="s">
        <v>384</v>
      </c>
      <c r="C302" s="550"/>
      <c r="D302" s="551"/>
      <c r="E302" s="551"/>
      <c r="F302" s="551"/>
      <c r="G302" s="551"/>
      <c r="H302" s="551"/>
      <c r="I302" s="547"/>
      <c r="J302" s="547"/>
      <c r="K302" s="547"/>
      <c r="L302" s="547"/>
      <c r="M302" s="547"/>
      <c r="N302" s="547"/>
      <c r="O302" s="550"/>
    </row>
    <row r="303" spans="1:15" ht="41.25" customHeight="1">
      <c r="A303" s="859"/>
      <c r="B303" s="700" t="s">
        <v>307</v>
      </c>
      <c r="C303" s="699" t="s">
        <v>538</v>
      </c>
      <c r="D303" s="713">
        <v>3.84</v>
      </c>
      <c r="E303" s="548"/>
      <c r="F303" s="548"/>
      <c r="G303" s="548"/>
      <c r="H303" s="548"/>
      <c r="I303" s="701"/>
      <c r="J303" s="701"/>
      <c r="K303" s="701"/>
      <c r="L303" s="612"/>
      <c r="M303" s="295"/>
      <c r="N303" s="295"/>
      <c r="O303" s="708" t="s">
        <v>143</v>
      </c>
    </row>
    <row r="304" spans="1:15" ht="41.25" customHeight="1">
      <c r="A304" s="859"/>
      <c r="B304" s="645" t="s">
        <v>309</v>
      </c>
      <c r="C304" s="699"/>
      <c r="D304" s="664">
        <v>3.84</v>
      </c>
      <c r="E304" s="478"/>
      <c r="F304" s="478"/>
      <c r="G304" s="478"/>
      <c r="H304" s="478"/>
      <c r="I304" s="646"/>
      <c r="J304" s="646"/>
      <c r="K304" s="646"/>
      <c r="L304" s="555"/>
      <c r="M304" s="483"/>
      <c r="N304" s="483"/>
      <c r="O304" s="482" t="s">
        <v>143</v>
      </c>
    </row>
    <row r="305" spans="1:15" ht="41.25" customHeight="1">
      <c r="A305" s="62"/>
      <c r="B305" s="645" t="s">
        <v>308</v>
      </c>
      <c r="C305" s="700"/>
      <c r="D305" s="664">
        <v>3.92</v>
      </c>
      <c r="E305" s="478"/>
      <c r="F305" s="478"/>
      <c r="G305" s="478"/>
      <c r="H305" s="478"/>
      <c r="I305" s="646"/>
      <c r="J305" s="646"/>
      <c r="K305" s="646"/>
      <c r="L305" s="555"/>
      <c r="M305" s="483"/>
      <c r="N305" s="483"/>
      <c r="O305" s="482" t="s">
        <v>143</v>
      </c>
    </row>
    <row r="306" spans="1:15" ht="18">
      <c r="A306" s="62"/>
      <c r="B306" s="924" t="s">
        <v>256</v>
      </c>
      <c r="C306" s="924" t="s">
        <v>562</v>
      </c>
      <c r="D306" s="678" t="s">
        <v>536</v>
      </c>
      <c r="E306" s="474"/>
      <c r="F306" s="474"/>
      <c r="G306" s="474"/>
      <c r="H306" s="474"/>
      <c r="I306" s="646"/>
      <c r="J306" s="646"/>
      <c r="K306" s="555"/>
      <c r="L306" s="646"/>
      <c r="M306" s="474"/>
      <c r="N306" s="474"/>
      <c r="O306" s="475" t="s">
        <v>157</v>
      </c>
    </row>
    <row r="307" spans="1:15" ht="36">
      <c r="A307" s="62"/>
      <c r="B307" s="859"/>
      <c r="C307" s="859"/>
      <c r="D307" s="474" t="s">
        <v>536</v>
      </c>
      <c r="E307" s="474"/>
      <c r="F307" s="474"/>
      <c r="G307" s="474"/>
      <c r="H307" s="474"/>
      <c r="I307" s="646"/>
      <c r="J307" s="646"/>
      <c r="K307" s="555"/>
      <c r="L307" s="646"/>
      <c r="M307" s="646"/>
      <c r="N307" s="646"/>
      <c r="O307" s="475" t="s">
        <v>139</v>
      </c>
    </row>
    <row r="308" spans="1:15" ht="36">
      <c r="A308" s="62"/>
      <c r="B308" s="699"/>
      <c r="C308" s="62"/>
      <c r="D308" s="483" t="s">
        <v>536</v>
      </c>
      <c r="E308" s="483"/>
      <c r="F308" s="483"/>
      <c r="G308" s="483"/>
      <c r="H308" s="483"/>
      <c r="I308" s="646"/>
      <c r="J308" s="646"/>
      <c r="K308" s="555"/>
      <c r="L308" s="646"/>
      <c r="M308" s="646"/>
      <c r="N308" s="646"/>
      <c r="O308" s="482" t="s">
        <v>129</v>
      </c>
    </row>
    <row r="309" spans="1:15" ht="41.25" customHeight="1">
      <c r="A309" s="62"/>
      <c r="B309" s="699"/>
      <c r="C309" s="62"/>
      <c r="D309" s="646" t="s">
        <v>536</v>
      </c>
      <c r="E309" s="668"/>
      <c r="F309" s="668"/>
      <c r="G309" s="668"/>
      <c r="H309" s="668">
        <v>4500</v>
      </c>
      <c r="I309" s="646"/>
      <c r="J309" s="646"/>
      <c r="K309" s="555"/>
      <c r="L309" s="646"/>
      <c r="M309" s="646"/>
      <c r="N309" s="646"/>
      <c r="O309" s="645" t="s">
        <v>583</v>
      </c>
    </row>
    <row r="310" spans="1:15" ht="31.2">
      <c r="A310" s="62"/>
      <c r="B310" s="699"/>
      <c r="C310" s="62"/>
      <c r="D310" s="672" t="s">
        <v>536</v>
      </c>
      <c r="E310" s="483"/>
      <c r="F310" s="483"/>
      <c r="G310" s="674">
        <v>7000</v>
      </c>
      <c r="H310" s="483"/>
      <c r="I310" s="646"/>
      <c r="J310" s="646"/>
      <c r="K310" s="555"/>
      <c r="L310" s="646"/>
      <c r="M310" s="646"/>
      <c r="N310" s="646"/>
      <c r="O310" s="486" t="s">
        <v>335</v>
      </c>
    </row>
    <row r="311" spans="1:15" ht="36">
      <c r="A311" s="63"/>
      <c r="B311" s="700"/>
      <c r="C311" s="63"/>
      <c r="D311" s="474" t="s">
        <v>536</v>
      </c>
      <c r="E311" s="666"/>
      <c r="F311" s="666"/>
      <c r="G311" s="666"/>
      <c r="H311" s="666">
        <v>13000</v>
      </c>
      <c r="I311" s="646"/>
      <c r="J311" s="646"/>
      <c r="K311" s="555"/>
      <c r="L311" s="646"/>
      <c r="M311" s="646"/>
      <c r="N311" s="646"/>
      <c r="O311" s="475" t="s">
        <v>162</v>
      </c>
    </row>
    <row r="312" spans="1:15" ht="37.5" customHeight="1">
      <c r="A312" s="924" t="s">
        <v>1111</v>
      </c>
      <c r="B312" s="707" t="s">
        <v>1112</v>
      </c>
      <c r="C312" s="924" t="s">
        <v>1113</v>
      </c>
      <c r="D312" s="672" t="s">
        <v>536</v>
      </c>
      <c r="E312" s="646"/>
      <c r="F312" s="646"/>
      <c r="G312" s="646"/>
      <c r="H312" s="646"/>
      <c r="I312" s="646"/>
      <c r="J312" s="646"/>
      <c r="K312" s="555"/>
      <c r="L312" s="646"/>
      <c r="M312" s="646"/>
      <c r="N312" s="646"/>
      <c r="O312" s="480" t="s">
        <v>137</v>
      </c>
    </row>
    <row r="313" spans="1:15" ht="18.75" customHeight="1">
      <c r="A313" s="859"/>
      <c r="B313" s="699"/>
      <c r="C313" s="866"/>
      <c r="D313" s="646" t="s">
        <v>536</v>
      </c>
      <c r="E313" s="668"/>
      <c r="F313" s="668"/>
      <c r="G313" s="668"/>
      <c r="H313" s="668">
        <v>30000</v>
      </c>
      <c r="I313" s="646"/>
      <c r="J313" s="646"/>
      <c r="K313" s="555"/>
      <c r="L313" s="646"/>
      <c r="M313" s="646"/>
      <c r="N313" s="646"/>
      <c r="O313" s="645" t="s">
        <v>185</v>
      </c>
    </row>
    <row r="314" spans="1:15" ht="36">
      <c r="A314" s="859"/>
      <c r="B314" s="699"/>
      <c r="C314" s="505" t="s">
        <v>650</v>
      </c>
      <c r="D314" s="474" t="s">
        <v>766</v>
      </c>
      <c r="E314" s="474"/>
      <c r="F314" s="474"/>
      <c r="G314" s="474"/>
      <c r="H314" s="474"/>
      <c r="I314" s="474"/>
      <c r="J314" s="474"/>
      <c r="K314" s="659"/>
      <c r="L314" s="474"/>
      <c r="M314" s="474"/>
      <c r="N314" s="474"/>
      <c r="O314" s="475" t="s">
        <v>143</v>
      </c>
    </row>
    <row r="315" spans="1:15" ht="18.75" customHeight="1">
      <c r="A315" s="62"/>
      <c r="B315" s="699"/>
      <c r="C315" s="975" t="s">
        <v>747</v>
      </c>
      <c r="D315" s="483" t="s">
        <v>548</v>
      </c>
      <c r="E315" s="474"/>
      <c r="F315" s="474"/>
      <c r="G315" s="474"/>
      <c r="H315" s="474"/>
      <c r="I315" s="646"/>
      <c r="J315" s="474"/>
      <c r="K315" s="474"/>
      <c r="L315" s="555"/>
      <c r="M315" s="646"/>
      <c r="N315" s="646"/>
      <c r="O315" s="482" t="s">
        <v>215</v>
      </c>
    </row>
    <row r="316" spans="1:15" ht="41.25" customHeight="1">
      <c r="A316" s="62"/>
      <c r="B316" s="699"/>
      <c r="C316" s="976"/>
      <c r="D316" s="646" t="s">
        <v>556</v>
      </c>
      <c r="E316" s="668"/>
      <c r="F316" s="668"/>
      <c r="G316" s="668"/>
      <c r="H316" s="668">
        <v>4500</v>
      </c>
      <c r="I316" s="646"/>
      <c r="J316" s="646"/>
      <c r="K316" s="646"/>
      <c r="L316" s="555"/>
      <c r="M316" s="646"/>
      <c r="N316" s="646"/>
      <c r="O316" s="645" t="s">
        <v>583</v>
      </c>
    </row>
    <row r="317" spans="1:15" ht="54">
      <c r="A317" s="62"/>
      <c r="B317" s="699"/>
      <c r="C317" s="645" t="s">
        <v>581</v>
      </c>
      <c r="D317" s="672" t="s">
        <v>536</v>
      </c>
      <c r="E317" s="646"/>
      <c r="F317" s="646"/>
      <c r="G317" s="668">
        <v>2500</v>
      </c>
      <c r="H317" s="646"/>
      <c r="I317" s="646"/>
      <c r="J317" s="646"/>
      <c r="K317" s="555"/>
      <c r="L317" s="646"/>
      <c r="M317" s="646"/>
      <c r="N317" s="646"/>
      <c r="O317" s="480" t="s">
        <v>335</v>
      </c>
    </row>
    <row r="318" spans="1:15" ht="36">
      <c r="A318" s="62"/>
      <c r="B318" s="700"/>
      <c r="C318" s="681" t="s">
        <v>700</v>
      </c>
      <c r="D318" s="479">
        <v>4</v>
      </c>
      <c r="E318" s="682"/>
      <c r="F318" s="682"/>
      <c r="G318" s="668">
        <v>3000</v>
      </c>
      <c r="H318" s="682"/>
      <c r="I318" s="682"/>
      <c r="J318" s="682"/>
      <c r="K318" s="555"/>
      <c r="L318" s="682"/>
      <c r="M318" s="682"/>
      <c r="N318" s="682"/>
      <c r="O318" s="480" t="s">
        <v>208</v>
      </c>
    </row>
    <row r="319" spans="1:15" ht="72">
      <c r="A319" s="62"/>
      <c r="B319" s="470" t="s">
        <v>262</v>
      </c>
      <c r="C319" s="470" t="s">
        <v>761</v>
      </c>
      <c r="D319" s="489" t="s">
        <v>768</v>
      </c>
      <c r="E319" s="666"/>
      <c r="F319" s="666"/>
      <c r="G319" s="666" t="s">
        <v>1172</v>
      </c>
      <c r="H319" s="666" t="s">
        <v>1173</v>
      </c>
      <c r="I319" s="646"/>
      <c r="J319" s="646"/>
      <c r="K319" s="646"/>
      <c r="L319" s="555"/>
      <c r="M319" s="646"/>
      <c r="N319" s="646"/>
      <c r="O319" s="505" t="s">
        <v>162</v>
      </c>
    </row>
    <row r="320" spans="1:15" ht="18.75" customHeight="1">
      <c r="A320" s="62"/>
      <c r="B320" s="621" t="s">
        <v>514</v>
      </c>
      <c r="C320" s="622"/>
      <c r="D320" s="623"/>
      <c r="E320" s="623"/>
      <c r="F320" s="623"/>
      <c r="G320" s="623"/>
      <c r="H320" s="623"/>
      <c r="I320" s="547"/>
      <c r="J320" s="547"/>
      <c r="K320" s="547"/>
      <c r="L320" s="547"/>
      <c r="M320" s="547"/>
      <c r="N320" s="547"/>
      <c r="O320" s="624"/>
    </row>
    <row r="321" spans="1:15" ht="72">
      <c r="A321" s="63"/>
      <c r="B321" s="609"/>
      <c r="C321" s="609" t="s">
        <v>651</v>
      </c>
      <c r="D321" s="295">
        <v>3.91</v>
      </c>
      <c r="E321" s="295"/>
      <c r="F321" s="295"/>
      <c r="G321" s="295"/>
      <c r="H321" s="295"/>
      <c r="I321" s="701"/>
      <c r="J321" s="612"/>
      <c r="K321" s="701"/>
      <c r="L321" s="701"/>
      <c r="M321" s="295"/>
      <c r="N321" s="295"/>
      <c r="O321" s="591" t="s">
        <v>143</v>
      </c>
    </row>
    <row r="322" spans="1:15" ht="54">
      <c r="A322" s="924" t="s">
        <v>1111</v>
      </c>
      <c r="B322" s="505"/>
      <c r="C322" s="505" t="s">
        <v>652</v>
      </c>
      <c r="D322" s="664" t="s">
        <v>587</v>
      </c>
      <c r="E322" s="478"/>
      <c r="F322" s="478"/>
      <c r="G322" s="478"/>
      <c r="H322" s="478"/>
      <c r="I322" s="646"/>
      <c r="J322" s="646"/>
      <c r="K322" s="555"/>
      <c r="L322" s="646"/>
      <c r="M322" s="483"/>
      <c r="N322" s="483"/>
      <c r="O322" s="505" t="s">
        <v>143</v>
      </c>
    </row>
    <row r="323" spans="1:15" ht="36">
      <c r="A323" s="859"/>
      <c r="B323" s="707" t="s">
        <v>305</v>
      </c>
      <c r="C323" s="924" t="s">
        <v>562</v>
      </c>
      <c r="D323" s="511" t="s">
        <v>536</v>
      </c>
      <c r="E323" s="511"/>
      <c r="F323" s="511"/>
      <c r="G323" s="511"/>
      <c r="H323" s="511"/>
      <c r="I323" s="498"/>
      <c r="J323" s="498"/>
      <c r="K323" s="658"/>
      <c r="L323" s="498"/>
      <c r="M323" s="498"/>
      <c r="N323" s="498"/>
      <c r="O323" s="504" t="s">
        <v>160</v>
      </c>
    </row>
    <row r="324" spans="1:15" ht="18">
      <c r="A324" s="62"/>
      <c r="B324" s="699"/>
      <c r="C324" s="859"/>
      <c r="D324" s="512" t="s">
        <v>536</v>
      </c>
      <c r="E324" s="512"/>
      <c r="F324" s="512"/>
      <c r="G324" s="512"/>
      <c r="H324" s="512"/>
      <c r="I324" s="646"/>
      <c r="J324" s="646"/>
      <c r="K324" s="555"/>
      <c r="L324" s="646"/>
      <c r="M324" s="646"/>
      <c r="N324" s="646"/>
      <c r="O324" s="645" t="s">
        <v>133</v>
      </c>
    </row>
    <row r="325" spans="1:15" ht="18">
      <c r="A325" s="62"/>
      <c r="B325" s="699"/>
      <c r="C325" s="62"/>
      <c r="D325" s="680" t="s">
        <v>536</v>
      </c>
      <c r="E325" s="512"/>
      <c r="F325" s="512"/>
      <c r="G325" s="512"/>
      <c r="H325" s="512"/>
      <c r="I325" s="646"/>
      <c r="J325" s="646"/>
      <c r="K325" s="555"/>
      <c r="L325" s="646"/>
      <c r="M325" s="646"/>
      <c r="N325" s="646"/>
      <c r="O325" s="645" t="s">
        <v>217</v>
      </c>
    </row>
    <row r="326" spans="1:15" ht="36">
      <c r="A326" s="62"/>
      <c r="B326" s="700"/>
      <c r="C326" s="63"/>
      <c r="D326" s="664" t="s">
        <v>536</v>
      </c>
      <c r="E326" s="478"/>
      <c r="F326" s="478"/>
      <c r="G326" s="478"/>
      <c r="H326" s="478"/>
      <c r="I326" s="646"/>
      <c r="J326" s="646"/>
      <c r="K326" s="555"/>
      <c r="L326" s="646"/>
      <c r="M326" s="483"/>
      <c r="N326" s="483"/>
      <c r="O326" s="645" t="s">
        <v>143</v>
      </c>
    </row>
    <row r="327" spans="1:15" ht="41.25" customHeight="1">
      <c r="A327" s="63"/>
      <c r="B327" s="645" t="s">
        <v>306</v>
      </c>
      <c r="C327" s="645" t="s">
        <v>649</v>
      </c>
      <c r="D327" s="664">
        <v>3.91</v>
      </c>
      <c r="E327" s="478"/>
      <c r="F327" s="478"/>
      <c r="G327" s="478"/>
      <c r="H327" s="478"/>
      <c r="I327" s="646"/>
      <c r="J327" s="555"/>
      <c r="K327" s="646"/>
      <c r="L327" s="646"/>
      <c r="M327" s="483"/>
      <c r="N327" s="483"/>
      <c r="O327" s="482" t="s">
        <v>143</v>
      </c>
    </row>
  </sheetData>
  <autoFilter ref="A11:O327"/>
  <mergeCells count="83">
    <mergeCell ref="C306:C307"/>
    <mergeCell ref="A312:A314"/>
    <mergeCell ref="C315:C316"/>
    <mergeCell ref="A322:A323"/>
    <mergeCell ref="A288:A289"/>
    <mergeCell ref="A291:A292"/>
    <mergeCell ref="A295:A296"/>
    <mergeCell ref="A302:A304"/>
    <mergeCell ref="A300:A301"/>
    <mergeCell ref="B306:B307"/>
    <mergeCell ref="C312:C313"/>
    <mergeCell ref="C323:C324"/>
    <mergeCell ref="A263:A264"/>
    <mergeCell ref="B275:B276"/>
    <mergeCell ref="C275:C277"/>
    <mergeCell ref="A249:A251"/>
    <mergeCell ref="A268:A270"/>
    <mergeCell ref="C272:C274"/>
    <mergeCell ref="A275:A278"/>
    <mergeCell ref="C200:C202"/>
    <mergeCell ref="C212:C213"/>
    <mergeCell ref="C208:C210"/>
    <mergeCell ref="A226:A228"/>
    <mergeCell ref="B224:B225"/>
    <mergeCell ref="B226:B227"/>
    <mergeCell ref="A217:A219"/>
    <mergeCell ref="A223:A225"/>
    <mergeCell ref="A215:A216"/>
    <mergeCell ref="A212:A213"/>
    <mergeCell ref="A230:A231"/>
    <mergeCell ref="C242:C243"/>
    <mergeCell ref="B230:C230"/>
    <mergeCell ref="A232:A234"/>
    <mergeCell ref="B233:B234"/>
    <mergeCell ref="A240:A242"/>
    <mergeCell ref="C109:C110"/>
    <mergeCell ref="A108:A111"/>
    <mergeCell ref="A163:A164"/>
    <mergeCell ref="A181:A183"/>
    <mergeCell ref="A152:A154"/>
    <mergeCell ref="A174:A177"/>
    <mergeCell ref="C152:C153"/>
    <mergeCell ref="B109:B110"/>
    <mergeCell ref="A129:A131"/>
    <mergeCell ref="B130:B131"/>
    <mergeCell ref="A135:A139"/>
    <mergeCell ref="A140:A142"/>
    <mergeCell ref="A126:A127"/>
    <mergeCell ref="O9:O11"/>
    <mergeCell ref="J10:J11"/>
    <mergeCell ref="K10:K11"/>
    <mergeCell ref="L10:L11"/>
    <mergeCell ref="J9:L9"/>
    <mergeCell ref="M9:N10"/>
    <mergeCell ref="E10:F10"/>
    <mergeCell ref="G10:H10"/>
    <mergeCell ref="E9:H9"/>
    <mergeCell ref="C58:C59"/>
    <mergeCell ref="C69:C70"/>
    <mergeCell ref="D9:D11"/>
    <mergeCell ref="C90:C91"/>
    <mergeCell ref="C130:C131"/>
    <mergeCell ref="I9:I11"/>
    <mergeCell ref="A9:A11"/>
    <mergeCell ref="B9:B11"/>
    <mergeCell ref="C9:C11"/>
    <mergeCell ref="A47:A48"/>
    <mergeCell ref="C47:C49"/>
    <mergeCell ref="A13:A15"/>
    <mergeCell ref="C15:C16"/>
    <mergeCell ref="B14:B15"/>
    <mergeCell ref="C36:C37"/>
    <mergeCell ref="B36:B37"/>
    <mergeCell ref="A36:A37"/>
    <mergeCell ref="A58:A59"/>
    <mergeCell ref="B69:B70"/>
    <mergeCell ref="A195:A197"/>
    <mergeCell ref="A208:A210"/>
    <mergeCell ref="A77:A78"/>
    <mergeCell ref="A69:A70"/>
    <mergeCell ref="A120:A121"/>
    <mergeCell ref="A90:A91"/>
    <mergeCell ref="A106:A107"/>
  </mergeCells>
  <pageMargins left="0.39370078740157483" right="0.31496062992125984" top="0.39370078740157483" bottom="0.59055118110236227" header="0.31496062992125984" footer="0.31496062992125984"/>
  <pageSetup paperSize="9" scale="82" firstPageNumber="14" orientation="landscape" useFirstPageNumber="1" r:id="rId1"/>
  <headerFooter>
    <oddFooter>&amp;C&amp;"TH SarabunPSK,Regular"&amp;14&amp;P</oddFooter>
  </headerFooter>
  <rowBreaks count="30" manualBreakCount="30">
    <brk id="35" max="14" man="1"/>
    <brk id="46" max="16383" man="1"/>
    <brk id="57" max="16383" man="1"/>
    <brk id="68" max="16383" man="1"/>
    <brk id="76" max="16383" man="1"/>
    <brk id="89" max="16383" man="1"/>
    <brk id="99" max="16383" man="1"/>
    <brk id="105" max="16383" man="1"/>
    <brk id="115" max="16383" man="1"/>
    <brk id="119" max="16383" man="1"/>
    <brk id="127" max="16383" man="1"/>
    <brk id="134" max="16383" man="1"/>
    <brk id="139" max="16383" man="1"/>
    <brk id="151" max="16383" man="1"/>
    <brk id="162" max="16383" man="1"/>
    <brk id="173" max="16383" man="1"/>
    <brk id="180" max="16383" man="1"/>
    <brk id="207" max="14" man="1"/>
    <brk id="216" max="16383" man="1"/>
    <brk id="225" max="16383" man="1"/>
    <brk id="231" max="16383" man="1"/>
    <brk id="238" max="16383" man="1"/>
    <brk id="248" max="16383" man="1"/>
    <brk id="267" max="16383" man="1"/>
    <brk id="274" max="16383" man="1"/>
    <brk id="286" max="16383" man="1"/>
    <brk id="293" max="16383" man="1"/>
    <brk id="301" max="16383" man="1"/>
    <brk id="311" max="16383" man="1"/>
    <brk id="321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/>
  </sheetPr>
  <dimension ref="A1:Q290"/>
  <sheetViews>
    <sheetView view="pageLayout" zoomScaleNormal="100" workbookViewId="0">
      <selection activeCell="D91" sqref="D91"/>
    </sheetView>
  </sheetViews>
  <sheetFormatPr defaultColWidth="9.109375" defaultRowHeight="14.4"/>
  <cols>
    <col min="1" max="1" width="21.21875" style="827" customWidth="1"/>
    <col min="2" max="2" width="21.44140625" style="827" customWidth="1"/>
    <col min="3" max="3" width="18" style="827" customWidth="1"/>
    <col min="4" max="4" width="10.6640625" style="827" customWidth="1"/>
    <col min="5" max="5" width="9.77734375" style="827" customWidth="1"/>
    <col min="6" max="6" width="6.6640625" style="827" customWidth="1"/>
    <col min="7" max="7" width="7.33203125" style="827" customWidth="1"/>
    <col min="8" max="8" width="6.109375" style="827" customWidth="1"/>
    <col min="9" max="9" width="7.109375" style="827" customWidth="1"/>
    <col min="10" max="10" width="12.44140625" hidden="1" customWidth="1"/>
    <col min="11" max="12" width="8" hidden="1" customWidth="1"/>
    <col min="13" max="13" width="7.33203125" hidden="1" customWidth="1"/>
    <col min="14" max="14" width="0.109375" hidden="1" customWidth="1"/>
    <col min="15" max="15" width="7.6640625" hidden="1" customWidth="1"/>
    <col min="16" max="16" width="15.44140625" hidden="1" customWidth="1"/>
    <col min="17" max="17" width="11.6640625" style="827" customWidth="1"/>
    <col min="18" max="16384" width="9.109375" style="827"/>
  </cols>
  <sheetData>
    <row r="1" spans="1:17" ht="25.8">
      <c r="A1" s="823" t="str">
        <f>ปก!A6</f>
        <v xml:space="preserve">ผลการปฏิบัติงานตามแผนปฏิบัติการ (Action Plan) ประจำปีงบประมาณ พ.ศ.2560  รอบ 6 เดือน
</v>
      </c>
      <c r="B1" s="824"/>
      <c r="C1" s="824"/>
      <c r="D1" s="825"/>
      <c r="E1" s="825"/>
      <c r="F1" s="825"/>
      <c r="G1" s="825"/>
      <c r="H1" s="825"/>
      <c r="I1" s="825"/>
      <c r="J1" s="176"/>
      <c r="K1" s="176"/>
      <c r="L1" s="176"/>
      <c r="M1" s="176"/>
      <c r="N1" s="176"/>
      <c r="O1" s="176"/>
      <c r="P1" s="176"/>
      <c r="Q1" s="824"/>
    </row>
    <row r="2" spans="1:17" ht="25.8">
      <c r="A2" s="823" t="str">
        <f>'(แบบฟอร์ม) ยุทธ 1'!A2</f>
        <v>(ตามแผนยุทธศาสตร์มหาวิทยาลัยเกษตรศาสตร์ ระยะ 10 ปี พ.ศ.2560-2571)</v>
      </c>
      <c r="B2" s="824"/>
      <c r="C2" s="824"/>
      <c r="D2" s="825"/>
      <c r="E2" s="825"/>
      <c r="F2" s="825"/>
      <c r="G2" s="825"/>
      <c r="H2" s="825"/>
      <c r="I2" s="825"/>
      <c r="J2" s="176"/>
      <c r="K2" s="176"/>
      <c r="L2" s="176"/>
      <c r="M2" s="176"/>
      <c r="N2" s="176"/>
      <c r="O2" s="176"/>
      <c r="P2" s="176"/>
      <c r="Q2" s="824"/>
    </row>
    <row r="3" spans="1:17" ht="10.5" customHeight="1">
      <c r="A3" s="826"/>
      <c r="B3" s="824"/>
      <c r="C3" s="824"/>
      <c r="D3" s="825"/>
      <c r="E3" s="825"/>
      <c r="F3" s="825"/>
      <c r="G3" s="825"/>
      <c r="H3" s="825"/>
      <c r="I3" s="825"/>
      <c r="J3" s="176"/>
      <c r="K3" s="176"/>
      <c r="L3" s="176"/>
      <c r="M3" s="176"/>
      <c r="N3" s="176"/>
      <c r="O3" s="176"/>
      <c r="P3" s="176"/>
      <c r="Q3" s="824"/>
    </row>
    <row r="4" spans="1:17" ht="25.8">
      <c r="A4" s="823" t="s">
        <v>1240</v>
      </c>
      <c r="B4" s="823" t="str">
        <f>'4'!A9</f>
        <v xml:space="preserve"> การใช้หลักธรรมาภิบาลในการบริหารจัดการอย่างยั่งยืน</v>
      </c>
      <c r="C4" s="824"/>
      <c r="D4" s="825"/>
      <c r="E4" s="825"/>
      <c r="F4" s="825"/>
      <c r="G4" s="825"/>
      <c r="H4" s="825"/>
      <c r="I4" s="825"/>
      <c r="J4" s="176"/>
      <c r="K4" s="176"/>
      <c r="L4" s="176"/>
      <c r="M4" s="176"/>
      <c r="N4" s="176"/>
      <c r="O4" s="176"/>
      <c r="P4" s="176"/>
      <c r="Q4" s="824"/>
    </row>
    <row r="5" spans="1:17" customFormat="1" ht="25.8" hidden="1">
      <c r="A5" s="202"/>
      <c r="B5" s="1"/>
      <c r="C5" s="1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"/>
    </row>
    <row r="6" spans="1:17" customFormat="1" ht="21" hidden="1">
      <c r="A6" s="3" t="s">
        <v>1118</v>
      </c>
      <c r="B6" s="1"/>
      <c r="C6" s="176"/>
      <c r="J6" s="176"/>
      <c r="K6" s="176"/>
      <c r="L6" s="176"/>
      <c r="M6" s="176"/>
    </row>
    <row r="7" spans="1:17" customFormat="1" ht="21" hidden="1">
      <c r="A7" s="3" t="s">
        <v>1119</v>
      </c>
      <c r="B7" s="1"/>
      <c r="C7" s="176"/>
      <c r="J7" s="176"/>
      <c r="K7" s="176"/>
      <c r="L7" s="176"/>
      <c r="M7" s="176"/>
    </row>
    <row r="8" spans="1:17" ht="10.5" customHeight="1">
      <c r="A8" s="824"/>
      <c r="B8" s="824"/>
      <c r="C8" s="824"/>
      <c r="D8" s="825"/>
      <c r="E8" s="825"/>
      <c r="F8" s="825"/>
      <c r="G8" s="825"/>
      <c r="H8" s="825"/>
      <c r="I8" s="825"/>
      <c r="J8" s="176"/>
      <c r="K8" s="176"/>
      <c r="L8" s="176"/>
      <c r="M8" s="176"/>
      <c r="N8" s="176"/>
      <c r="O8" s="176"/>
      <c r="P8" s="176"/>
      <c r="Q8" s="824"/>
    </row>
    <row r="9" spans="1:17" ht="54.75" customHeight="1">
      <c r="A9" s="958" t="s">
        <v>127</v>
      </c>
      <c r="B9" s="958" t="s">
        <v>1320</v>
      </c>
      <c r="C9" s="958" t="s">
        <v>1319</v>
      </c>
      <c r="D9" s="958" t="s">
        <v>1248</v>
      </c>
      <c r="E9" s="958" t="s">
        <v>1318</v>
      </c>
      <c r="F9" s="953" t="s">
        <v>1234</v>
      </c>
      <c r="G9" s="957"/>
      <c r="H9" s="957"/>
      <c r="I9" s="954"/>
      <c r="J9" s="880" t="s">
        <v>968</v>
      </c>
      <c r="K9" s="916" t="s">
        <v>1233</v>
      </c>
      <c r="L9" s="917"/>
      <c r="M9" s="918"/>
      <c r="N9" s="944" t="s">
        <v>1238</v>
      </c>
      <c r="O9" s="945"/>
      <c r="P9" s="833" t="s">
        <v>1250</v>
      </c>
      <c r="Q9" s="950" t="s">
        <v>386</v>
      </c>
    </row>
    <row r="10" spans="1:17" ht="27" customHeight="1">
      <c r="A10" s="959"/>
      <c r="B10" s="959"/>
      <c r="C10" s="959"/>
      <c r="D10" s="959"/>
      <c r="E10" s="959"/>
      <c r="F10" s="953" t="s">
        <v>341</v>
      </c>
      <c r="G10" s="954"/>
      <c r="H10" s="953" t="s">
        <v>342</v>
      </c>
      <c r="I10" s="954"/>
      <c r="J10" s="881"/>
      <c r="K10" s="919" t="s">
        <v>849</v>
      </c>
      <c r="L10" s="919" t="s">
        <v>1036</v>
      </c>
      <c r="M10" s="919" t="s">
        <v>1037</v>
      </c>
      <c r="N10" s="946"/>
      <c r="O10" s="947"/>
      <c r="P10" s="979" t="s">
        <v>1249</v>
      </c>
      <c r="Q10" s="951"/>
    </row>
    <row r="11" spans="1:17" ht="24.6" customHeight="1">
      <c r="A11" s="960"/>
      <c r="B11" s="960"/>
      <c r="C11" s="960"/>
      <c r="D11" s="960"/>
      <c r="E11" s="960"/>
      <c r="F11" s="820" t="s">
        <v>121</v>
      </c>
      <c r="G11" s="820" t="s">
        <v>122</v>
      </c>
      <c r="H11" s="820" t="s">
        <v>121</v>
      </c>
      <c r="I11" s="820" t="s">
        <v>122</v>
      </c>
      <c r="J11" s="911"/>
      <c r="K11" s="920"/>
      <c r="L11" s="920"/>
      <c r="M11" s="920"/>
      <c r="N11" s="733" t="s">
        <v>121</v>
      </c>
      <c r="O11" s="729" t="s">
        <v>122</v>
      </c>
      <c r="P11" s="980"/>
      <c r="Q11" s="952"/>
    </row>
    <row r="12" spans="1:17" customFormat="1" ht="18" hidden="1">
      <c r="A12" s="750" t="s">
        <v>72</v>
      </c>
      <c r="B12" s="734"/>
      <c r="C12" s="734"/>
      <c r="D12" s="735"/>
      <c r="E12" s="853"/>
      <c r="F12" s="735"/>
      <c r="G12" s="735"/>
      <c r="H12" s="735"/>
      <c r="I12" s="735"/>
      <c r="J12" s="732"/>
      <c r="K12" s="732"/>
      <c r="L12" s="732"/>
      <c r="M12" s="732"/>
      <c r="N12" s="732"/>
      <c r="O12" s="732"/>
      <c r="P12" s="787"/>
      <c r="Q12" s="734"/>
    </row>
    <row r="13" spans="1:17" customFormat="1" ht="18.75" hidden="1" customHeight="1">
      <c r="A13" s="494" t="s">
        <v>73</v>
      </c>
      <c r="B13" s="657" t="s">
        <v>364</v>
      </c>
      <c r="C13" s="751"/>
      <c r="D13" s="752"/>
      <c r="E13" s="752"/>
      <c r="F13" s="752"/>
      <c r="G13" s="752"/>
      <c r="H13" s="752"/>
      <c r="I13" s="752"/>
      <c r="J13" s="473"/>
      <c r="K13" s="473"/>
      <c r="L13" s="473"/>
      <c r="M13" s="473"/>
      <c r="N13" s="473"/>
      <c r="O13" s="473"/>
      <c r="P13" s="473"/>
      <c r="Q13" s="751"/>
    </row>
    <row r="14" spans="1:17" ht="25.5" customHeight="1">
      <c r="A14" s="961" t="s">
        <v>1301</v>
      </c>
      <c r="B14" s="962"/>
      <c r="C14" s="963"/>
      <c r="D14" s="830"/>
      <c r="E14" s="830"/>
      <c r="F14" s="830"/>
      <c r="G14" s="830"/>
      <c r="H14" s="830"/>
      <c r="I14" s="830"/>
      <c r="J14" s="473"/>
      <c r="K14" s="473"/>
      <c r="L14" s="473"/>
      <c r="M14" s="473"/>
      <c r="N14" s="473"/>
      <c r="O14" s="473"/>
      <c r="P14" s="834"/>
      <c r="Q14" s="829"/>
    </row>
    <row r="15" spans="1:17" ht="27.75" customHeight="1">
      <c r="A15" s="977" t="s">
        <v>1272</v>
      </c>
      <c r="B15" s="978"/>
      <c r="C15" s="829"/>
      <c r="D15" s="830"/>
      <c r="E15" s="830"/>
      <c r="F15" s="830"/>
      <c r="G15" s="830"/>
      <c r="H15" s="830"/>
      <c r="I15" s="830"/>
      <c r="J15" s="473"/>
      <c r="K15" s="473"/>
      <c r="L15" s="473"/>
      <c r="M15" s="473"/>
      <c r="N15" s="473"/>
      <c r="O15" s="473"/>
      <c r="P15" s="834"/>
      <c r="Q15" s="829"/>
    </row>
    <row r="16" spans="1:17" ht="27.75" customHeight="1">
      <c r="A16" s="762" t="s">
        <v>1310</v>
      </c>
      <c r="B16" s="761"/>
      <c r="C16" s="829"/>
      <c r="D16" s="830"/>
      <c r="E16" s="830"/>
      <c r="F16" s="830"/>
      <c r="G16" s="830"/>
      <c r="H16" s="830"/>
      <c r="I16" s="830"/>
      <c r="J16" s="473"/>
      <c r="K16" s="473"/>
      <c r="L16" s="473"/>
      <c r="M16" s="473"/>
      <c r="N16" s="473"/>
      <c r="O16" s="473"/>
      <c r="P16" s="834"/>
      <c r="Q16" s="829"/>
    </row>
    <row r="17" spans="1:17" ht="27.75" customHeight="1">
      <c r="A17" s="788"/>
      <c r="B17" s="761" t="s">
        <v>1258</v>
      </c>
      <c r="C17" s="829"/>
      <c r="D17" s="830"/>
      <c r="E17" s="830"/>
      <c r="F17" s="830"/>
      <c r="G17" s="830"/>
      <c r="H17" s="830"/>
      <c r="I17" s="830"/>
      <c r="J17" s="473"/>
      <c r="K17" s="473"/>
      <c r="L17" s="473"/>
      <c r="M17" s="473"/>
      <c r="N17" s="473"/>
      <c r="O17" s="473"/>
      <c r="P17" s="834"/>
      <c r="Q17" s="829"/>
    </row>
    <row r="18" spans="1:17" ht="27.75" customHeight="1">
      <c r="A18" s="788"/>
      <c r="B18" s="761" t="s">
        <v>1258</v>
      </c>
      <c r="C18" s="829"/>
      <c r="D18" s="830"/>
      <c r="E18" s="830"/>
      <c r="F18" s="830"/>
      <c r="G18" s="830"/>
      <c r="H18" s="830"/>
      <c r="I18" s="830"/>
      <c r="J18" s="473"/>
      <c r="K18" s="473"/>
      <c r="L18" s="473"/>
      <c r="M18" s="473"/>
      <c r="N18" s="473"/>
      <c r="O18" s="473"/>
      <c r="P18" s="834"/>
      <c r="Q18" s="829"/>
    </row>
    <row r="19" spans="1:17" ht="33" customHeight="1">
      <c r="A19" s="843" t="s">
        <v>1273</v>
      </c>
      <c r="B19" s="828"/>
      <c r="C19" s="829"/>
      <c r="D19" s="830"/>
      <c r="E19" s="830"/>
      <c r="F19" s="830"/>
      <c r="G19" s="830"/>
      <c r="H19" s="830"/>
      <c r="I19" s="830"/>
      <c r="J19" s="473"/>
      <c r="K19" s="473"/>
      <c r="L19" s="473"/>
      <c r="M19" s="473"/>
      <c r="N19" s="473"/>
      <c r="O19" s="473"/>
      <c r="P19" s="834"/>
      <c r="Q19" s="829"/>
    </row>
    <row r="20" spans="1:17" ht="31.5" customHeight="1">
      <c r="A20" s="762" t="s">
        <v>1311</v>
      </c>
      <c r="B20" s="761"/>
      <c r="C20" s="829"/>
      <c r="D20" s="830"/>
      <c r="E20" s="830"/>
      <c r="F20" s="830"/>
      <c r="G20" s="830"/>
      <c r="H20" s="830"/>
      <c r="I20" s="830"/>
      <c r="J20" s="473"/>
      <c r="K20" s="473"/>
      <c r="L20" s="473"/>
      <c r="M20" s="473"/>
      <c r="N20" s="473"/>
      <c r="O20" s="473"/>
      <c r="P20" s="834"/>
      <c r="Q20" s="829"/>
    </row>
    <row r="21" spans="1:17" ht="31.5" customHeight="1">
      <c r="A21" s="762"/>
      <c r="B21" s="761" t="s">
        <v>1258</v>
      </c>
      <c r="C21" s="829"/>
      <c r="D21" s="830"/>
      <c r="E21" s="830"/>
      <c r="F21" s="830"/>
      <c r="G21" s="830"/>
      <c r="H21" s="830"/>
      <c r="I21" s="830"/>
      <c r="J21" s="473"/>
      <c r="K21" s="473"/>
      <c r="L21" s="473"/>
      <c r="M21" s="473"/>
      <c r="N21" s="473"/>
      <c r="O21" s="473"/>
      <c r="P21" s="834"/>
      <c r="Q21" s="829"/>
    </row>
    <row r="22" spans="1:17" ht="31.5" customHeight="1">
      <c r="A22" s="746" t="s">
        <v>1308</v>
      </c>
      <c r="B22" s="828"/>
      <c r="C22" s="829"/>
      <c r="D22" s="830"/>
      <c r="E22" s="830"/>
      <c r="F22" s="830"/>
      <c r="G22" s="830"/>
      <c r="H22" s="830"/>
      <c r="I22" s="830"/>
      <c r="J22" s="473"/>
      <c r="K22" s="473"/>
      <c r="L22" s="473"/>
      <c r="M22" s="473"/>
      <c r="N22" s="473"/>
      <c r="O22" s="473"/>
      <c r="P22" s="834"/>
      <c r="Q22" s="829"/>
    </row>
    <row r="23" spans="1:17" ht="30.75" customHeight="1">
      <c r="A23" s="840"/>
      <c r="B23" s="761" t="s">
        <v>1258</v>
      </c>
      <c r="C23" s="829"/>
      <c r="D23" s="830"/>
      <c r="E23" s="830"/>
      <c r="F23" s="830"/>
      <c r="G23" s="830"/>
      <c r="H23" s="830"/>
      <c r="I23" s="830"/>
      <c r="J23" s="473"/>
      <c r="K23" s="473"/>
      <c r="L23" s="473"/>
      <c r="M23" s="473"/>
      <c r="N23" s="473"/>
      <c r="O23" s="473"/>
      <c r="P23" s="834"/>
      <c r="Q23" s="829"/>
    </row>
    <row r="24" spans="1:17" ht="27.75" customHeight="1">
      <c r="A24" s="839" t="s">
        <v>1300</v>
      </c>
      <c r="B24" s="828"/>
      <c r="C24" s="829"/>
      <c r="D24" s="830"/>
      <c r="E24" s="830"/>
      <c r="F24" s="830"/>
      <c r="G24" s="830"/>
      <c r="H24" s="830"/>
      <c r="I24" s="830"/>
      <c r="J24" s="473"/>
      <c r="K24" s="473"/>
      <c r="L24" s="473"/>
      <c r="M24" s="473"/>
      <c r="N24" s="473"/>
      <c r="O24" s="473"/>
      <c r="P24" s="834"/>
      <c r="Q24" s="829"/>
    </row>
    <row r="25" spans="1:17" ht="39.75" customHeight="1">
      <c r="A25" s="832"/>
      <c r="B25" s="761" t="s">
        <v>1258</v>
      </c>
      <c r="C25" s="771"/>
      <c r="D25" s="757"/>
      <c r="E25" s="757"/>
      <c r="F25" s="772"/>
      <c r="G25" s="772"/>
      <c r="H25" s="772"/>
      <c r="I25" s="772"/>
      <c r="J25" s="732"/>
      <c r="K25" s="732"/>
      <c r="L25" s="555"/>
      <c r="M25" s="732"/>
      <c r="N25" s="474"/>
      <c r="O25" s="474"/>
      <c r="P25" s="835"/>
      <c r="Q25" s="771"/>
    </row>
    <row r="26" spans="1:17" ht="27" customHeight="1">
      <c r="A26" s="762" t="s">
        <v>1314</v>
      </c>
      <c r="B26" s="761"/>
      <c r="C26" s="781"/>
      <c r="D26" s="757"/>
      <c r="E26" s="757"/>
      <c r="F26" s="772"/>
      <c r="G26" s="772"/>
      <c r="H26" s="772"/>
      <c r="I26" s="772"/>
      <c r="J26" s="498"/>
      <c r="K26" s="498"/>
      <c r="L26" s="658"/>
      <c r="M26" s="498"/>
      <c r="N26" s="498"/>
      <c r="O26" s="498"/>
      <c r="P26" s="836"/>
      <c r="Q26" s="771"/>
    </row>
    <row r="27" spans="1:17" ht="33" customHeight="1">
      <c r="A27" s="768"/>
      <c r="B27" s="761" t="s">
        <v>1258</v>
      </c>
      <c r="C27" s="781"/>
      <c r="D27" s="757"/>
      <c r="E27" s="757"/>
      <c r="F27" s="772"/>
      <c r="G27" s="772"/>
      <c r="H27" s="772"/>
      <c r="I27" s="772"/>
      <c r="J27" s="498"/>
      <c r="K27" s="498"/>
      <c r="L27" s="658"/>
      <c r="M27" s="498"/>
      <c r="N27" s="498"/>
      <c r="O27" s="498"/>
      <c r="P27" s="836"/>
      <c r="Q27" s="771"/>
    </row>
    <row r="28" spans="1:17" ht="27" customHeight="1">
      <c r="A28" s="762" t="s">
        <v>1313</v>
      </c>
      <c r="B28" s="761"/>
      <c r="C28" s="781"/>
      <c r="D28" s="757"/>
      <c r="E28" s="757"/>
      <c r="F28" s="772"/>
      <c r="G28" s="772"/>
      <c r="H28" s="772"/>
      <c r="I28" s="772"/>
      <c r="J28" s="498"/>
      <c r="K28" s="498"/>
      <c r="L28" s="658"/>
      <c r="M28" s="498"/>
      <c r="N28" s="498"/>
      <c r="O28" s="498"/>
      <c r="P28" s="836"/>
      <c r="Q28" s="771"/>
    </row>
    <row r="29" spans="1:17" ht="27" customHeight="1">
      <c r="A29" s="781"/>
      <c r="B29" s="761" t="s">
        <v>1258</v>
      </c>
      <c r="C29" s="781"/>
      <c r="D29" s="757"/>
      <c r="E29" s="757"/>
      <c r="F29" s="772"/>
      <c r="G29" s="772"/>
      <c r="H29" s="772"/>
      <c r="I29" s="772"/>
      <c r="J29" s="498"/>
      <c r="K29" s="498"/>
      <c r="L29" s="658"/>
      <c r="M29" s="498"/>
      <c r="N29" s="498"/>
      <c r="O29" s="498"/>
      <c r="P29" s="836"/>
      <c r="Q29" s="771"/>
    </row>
    <row r="30" spans="1:17" ht="27" customHeight="1">
      <c r="A30" s="746" t="s">
        <v>1306</v>
      </c>
      <c r="B30" s="811"/>
      <c r="C30" s="781"/>
      <c r="D30" s="757"/>
      <c r="E30" s="757"/>
      <c r="F30" s="772"/>
      <c r="G30" s="772"/>
      <c r="H30" s="772"/>
      <c r="I30" s="772"/>
      <c r="J30" s="498"/>
      <c r="K30" s="498"/>
      <c r="L30" s="658"/>
      <c r="M30" s="498"/>
      <c r="N30" s="498"/>
      <c r="O30" s="498"/>
      <c r="P30" s="836"/>
      <c r="Q30" s="771"/>
    </row>
    <row r="31" spans="1:17" ht="27" customHeight="1">
      <c r="A31" s="788"/>
      <c r="B31" s="761" t="s">
        <v>1258</v>
      </c>
      <c r="C31" s="781"/>
      <c r="D31" s="757"/>
      <c r="E31" s="757"/>
      <c r="F31" s="772"/>
      <c r="G31" s="772"/>
      <c r="H31" s="772"/>
      <c r="I31" s="772"/>
      <c r="J31" s="498"/>
      <c r="K31" s="498"/>
      <c r="L31" s="658"/>
      <c r="M31" s="498"/>
      <c r="N31" s="498"/>
      <c r="O31" s="498"/>
      <c r="P31" s="836"/>
      <c r="Q31" s="771"/>
    </row>
    <row r="32" spans="1:17" ht="27" customHeight="1">
      <c r="A32" s="788"/>
      <c r="B32" s="761" t="s">
        <v>1258</v>
      </c>
      <c r="C32" s="781"/>
      <c r="D32" s="757"/>
      <c r="E32" s="757"/>
      <c r="F32" s="772"/>
      <c r="G32" s="772"/>
      <c r="H32" s="772"/>
      <c r="I32" s="772"/>
      <c r="J32" s="498"/>
      <c r="K32" s="498"/>
      <c r="L32" s="658"/>
      <c r="M32" s="498"/>
      <c r="N32" s="498"/>
      <c r="O32" s="498"/>
      <c r="P32" s="836"/>
      <c r="Q32" s="771"/>
    </row>
    <row r="33" spans="1:17" ht="27" customHeight="1">
      <c r="A33" s="843" t="s">
        <v>1274</v>
      </c>
      <c r="B33" s="761"/>
      <c r="C33" s="781"/>
      <c r="D33" s="757"/>
      <c r="E33" s="757"/>
      <c r="F33" s="772"/>
      <c r="G33" s="772"/>
      <c r="H33" s="772"/>
      <c r="I33" s="772"/>
      <c r="J33" s="498"/>
      <c r="K33" s="498"/>
      <c r="L33" s="658"/>
      <c r="M33" s="498"/>
      <c r="N33" s="498"/>
      <c r="O33" s="498"/>
      <c r="P33" s="836"/>
      <c r="Q33" s="771"/>
    </row>
    <row r="34" spans="1:17" ht="27" customHeight="1">
      <c r="A34" s="746" t="s">
        <v>1299</v>
      </c>
      <c r="B34" s="811"/>
      <c r="C34" s="781"/>
      <c r="D34" s="757"/>
      <c r="E34" s="757"/>
      <c r="F34" s="772"/>
      <c r="G34" s="772"/>
      <c r="H34" s="772"/>
      <c r="I34" s="772"/>
      <c r="J34" s="498"/>
      <c r="K34" s="498"/>
      <c r="L34" s="658"/>
      <c r="M34" s="498"/>
      <c r="N34" s="498"/>
      <c r="O34" s="498"/>
      <c r="P34" s="836"/>
      <c r="Q34" s="771"/>
    </row>
    <row r="35" spans="1:17" ht="27" customHeight="1">
      <c r="A35" s="788"/>
      <c r="B35" s="761" t="s">
        <v>1258</v>
      </c>
      <c r="C35" s="781"/>
      <c r="D35" s="757"/>
      <c r="E35" s="757"/>
      <c r="F35" s="772"/>
      <c r="G35" s="772"/>
      <c r="H35" s="772"/>
      <c r="I35" s="772"/>
      <c r="J35" s="498"/>
      <c r="K35" s="498"/>
      <c r="L35" s="658"/>
      <c r="M35" s="498"/>
      <c r="N35" s="498"/>
      <c r="O35" s="498"/>
      <c r="P35" s="836"/>
      <c r="Q35" s="771"/>
    </row>
    <row r="36" spans="1:17" ht="27" customHeight="1">
      <c r="A36" s="746" t="s">
        <v>1298</v>
      </c>
      <c r="B36" s="837"/>
      <c r="C36" s="781"/>
      <c r="D36" s="757"/>
      <c r="E36" s="757"/>
      <c r="F36" s="772"/>
      <c r="G36" s="772"/>
      <c r="H36" s="772"/>
      <c r="I36" s="772"/>
      <c r="J36" s="498"/>
      <c r="K36" s="498"/>
      <c r="L36" s="658"/>
      <c r="M36" s="498"/>
      <c r="N36" s="498"/>
      <c r="O36" s="498"/>
      <c r="P36" s="836"/>
      <c r="Q36" s="771"/>
    </row>
    <row r="37" spans="1:17" ht="27" customHeight="1">
      <c r="A37" s="788"/>
      <c r="B37" s="761" t="s">
        <v>1258</v>
      </c>
      <c r="C37" s="781"/>
      <c r="D37" s="757"/>
      <c r="E37" s="757"/>
      <c r="F37" s="772"/>
      <c r="G37" s="772"/>
      <c r="H37" s="772"/>
      <c r="I37" s="772"/>
      <c r="J37" s="498"/>
      <c r="K37" s="498"/>
      <c r="L37" s="658"/>
      <c r="M37" s="498"/>
      <c r="N37" s="498"/>
      <c r="O37" s="498"/>
      <c r="P37" s="836"/>
      <c r="Q37" s="771"/>
    </row>
    <row r="38" spans="1:17" ht="27" customHeight="1">
      <c r="A38" s="746" t="s">
        <v>1297</v>
      </c>
      <c r="B38" s="811"/>
      <c r="C38" s="781"/>
      <c r="D38" s="757"/>
      <c r="E38" s="757"/>
      <c r="F38" s="772"/>
      <c r="G38" s="772"/>
      <c r="H38" s="772"/>
      <c r="I38" s="772"/>
      <c r="J38" s="498"/>
      <c r="K38" s="498"/>
      <c r="L38" s="658"/>
      <c r="M38" s="498"/>
      <c r="N38" s="498"/>
      <c r="O38" s="498"/>
      <c r="P38" s="836"/>
      <c r="Q38" s="771"/>
    </row>
    <row r="39" spans="1:17" ht="46.8" customHeight="1">
      <c r="A39" s="789"/>
      <c r="B39" s="761" t="s">
        <v>1258</v>
      </c>
      <c r="C39" s="781"/>
      <c r="D39" s="757"/>
      <c r="E39" s="757"/>
      <c r="F39" s="772"/>
      <c r="G39" s="772"/>
      <c r="H39" s="772"/>
      <c r="I39" s="772"/>
      <c r="J39" s="498"/>
      <c r="K39" s="498"/>
      <c r="L39" s="658"/>
      <c r="M39" s="498"/>
      <c r="N39" s="498"/>
      <c r="O39" s="498"/>
      <c r="P39" s="836"/>
      <c r="Q39" s="771"/>
    </row>
    <row r="40" spans="1:17" ht="28.8" customHeight="1">
      <c r="A40" s="746" t="s">
        <v>1308</v>
      </c>
      <c r="B40" s="828"/>
      <c r="C40" s="781"/>
      <c r="D40" s="757"/>
      <c r="E40" s="757"/>
      <c r="F40" s="772"/>
      <c r="G40" s="772"/>
      <c r="H40" s="772"/>
      <c r="I40" s="772"/>
      <c r="J40" s="498"/>
      <c r="K40" s="498"/>
      <c r="L40" s="658"/>
      <c r="M40" s="498"/>
      <c r="N40" s="498"/>
      <c r="O40" s="498"/>
      <c r="P40" s="836"/>
      <c r="Q40" s="771"/>
    </row>
    <row r="41" spans="1:17" ht="27" customHeight="1">
      <c r="A41" s="781"/>
      <c r="B41" s="761" t="s">
        <v>1258</v>
      </c>
      <c r="C41" s="781"/>
      <c r="D41" s="757"/>
      <c r="E41" s="757"/>
      <c r="F41" s="772"/>
      <c r="G41" s="772"/>
      <c r="H41" s="772"/>
      <c r="I41" s="772"/>
      <c r="J41" s="498"/>
      <c r="K41" s="498"/>
      <c r="L41" s="658"/>
      <c r="M41" s="498"/>
      <c r="N41" s="498"/>
      <c r="O41" s="498"/>
      <c r="P41" s="836"/>
      <c r="Q41" s="771"/>
    </row>
    <row r="42" spans="1:17" ht="27" customHeight="1">
      <c r="A42" s="746" t="s">
        <v>1306</v>
      </c>
      <c r="B42" s="811"/>
      <c r="C42" s="781"/>
      <c r="D42" s="757"/>
      <c r="E42" s="757"/>
      <c r="F42" s="772"/>
      <c r="G42" s="772"/>
      <c r="H42" s="772"/>
      <c r="I42" s="772"/>
      <c r="J42" s="498"/>
      <c r="K42" s="498"/>
      <c r="L42" s="658"/>
      <c r="M42" s="498"/>
      <c r="N42" s="498"/>
      <c r="O42" s="498"/>
      <c r="P42" s="836"/>
      <c r="Q42" s="771"/>
    </row>
    <row r="43" spans="1:17" ht="27" customHeight="1">
      <c r="A43" s="788"/>
      <c r="B43" s="761" t="s">
        <v>1258</v>
      </c>
      <c r="C43" s="781"/>
      <c r="D43" s="757"/>
      <c r="E43" s="757"/>
      <c r="F43" s="772"/>
      <c r="G43" s="772"/>
      <c r="H43" s="772"/>
      <c r="I43" s="772"/>
      <c r="J43" s="498"/>
      <c r="K43" s="498"/>
      <c r="L43" s="658"/>
      <c r="M43" s="498"/>
      <c r="N43" s="498"/>
      <c r="O43" s="498"/>
      <c r="P43" s="836"/>
      <c r="Q43" s="771"/>
    </row>
    <row r="44" spans="1:17" ht="27" customHeight="1">
      <c r="A44" s="789"/>
      <c r="B44" s="761" t="s">
        <v>1258</v>
      </c>
      <c r="C44" s="781"/>
      <c r="D44" s="757"/>
      <c r="E44" s="757"/>
      <c r="F44" s="772"/>
      <c r="G44" s="772"/>
      <c r="H44" s="772"/>
      <c r="I44" s="772"/>
      <c r="J44" s="498"/>
      <c r="K44" s="498"/>
      <c r="L44" s="658"/>
      <c r="M44" s="498"/>
      <c r="N44" s="498"/>
      <c r="O44" s="498"/>
      <c r="P44" s="836"/>
      <c r="Q44" s="771"/>
    </row>
    <row r="45" spans="1:17" ht="27" customHeight="1">
      <c r="A45" s="843" t="s">
        <v>1315</v>
      </c>
      <c r="B45" s="761"/>
      <c r="C45" s="781"/>
      <c r="D45" s="757"/>
      <c r="E45" s="757"/>
      <c r="F45" s="772"/>
      <c r="G45" s="772"/>
      <c r="H45" s="772"/>
      <c r="I45" s="772"/>
      <c r="J45" s="498"/>
      <c r="K45" s="498"/>
      <c r="L45" s="658"/>
      <c r="M45" s="498"/>
      <c r="N45" s="498"/>
      <c r="O45" s="498"/>
      <c r="P45" s="836"/>
      <c r="Q45" s="771"/>
    </row>
    <row r="46" spans="1:17" ht="27" customHeight="1">
      <c r="A46" s="762" t="s">
        <v>1310</v>
      </c>
      <c r="B46" s="761"/>
      <c r="C46" s="781"/>
      <c r="D46" s="757"/>
      <c r="E46" s="757"/>
      <c r="F46" s="772"/>
      <c r="G46" s="772"/>
      <c r="H46" s="772"/>
      <c r="I46" s="772"/>
      <c r="J46" s="498"/>
      <c r="K46" s="498"/>
      <c r="L46" s="658"/>
      <c r="M46" s="498"/>
      <c r="N46" s="498"/>
      <c r="O46" s="498"/>
      <c r="P46" s="836"/>
      <c r="Q46" s="771"/>
    </row>
    <row r="47" spans="1:17" ht="34.5" customHeight="1">
      <c r="A47" s="762"/>
      <c r="B47" s="761" t="s">
        <v>1258</v>
      </c>
      <c r="C47" s="781"/>
      <c r="D47" s="757"/>
      <c r="E47" s="757"/>
      <c r="F47" s="772"/>
      <c r="G47" s="772"/>
      <c r="H47" s="772"/>
      <c r="I47" s="772"/>
      <c r="J47" s="498"/>
      <c r="K47" s="498"/>
      <c r="L47" s="658"/>
      <c r="M47" s="498"/>
      <c r="N47" s="498"/>
      <c r="O47" s="498"/>
      <c r="P47" s="836"/>
      <c r="Q47" s="771"/>
    </row>
    <row r="48" spans="1:17" ht="27" customHeight="1">
      <c r="A48" s="762" t="s">
        <v>1311</v>
      </c>
      <c r="B48" s="761"/>
      <c r="C48" s="781"/>
      <c r="D48" s="757"/>
      <c r="E48" s="757"/>
      <c r="F48" s="772"/>
      <c r="G48" s="772"/>
      <c r="H48" s="772"/>
      <c r="I48" s="772"/>
      <c r="J48" s="498"/>
      <c r="K48" s="498"/>
      <c r="L48" s="658"/>
      <c r="M48" s="498"/>
      <c r="N48" s="498"/>
      <c r="O48" s="498"/>
      <c r="P48" s="836"/>
      <c r="Q48" s="771"/>
    </row>
    <row r="49" spans="1:17" ht="27" customHeight="1">
      <c r="A49" s="762"/>
      <c r="B49" s="761" t="s">
        <v>1258</v>
      </c>
      <c r="C49" s="781"/>
      <c r="D49" s="757"/>
      <c r="E49" s="757"/>
      <c r="F49" s="772"/>
      <c r="G49" s="772"/>
      <c r="H49" s="772"/>
      <c r="I49" s="772"/>
      <c r="J49" s="498"/>
      <c r="K49" s="498"/>
      <c r="L49" s="658"/>
      <c r="M49" s="498"/>
      <c r="N49" s="498"/>
      <c r="O49" s="498"/>
      <c r="P49" s="836"/>
      <c r="Q49" s="771"/>
    </row>
    <row r="50" spans="1:17" ht="27" customHeight="1">
      <c r="A50" s="762" t="s">
        <v>1309</v>
      </c>
      <c r="B50" s="761"/>
      <c r="C50" s="781"/>
      <c r="D50" s="757"/>
      <c r="E50" s="757"/>
      <c r="F50" s="772"/>
      <c r="G50" s="772"/>
      <c r="H50" s="772"/>
      <c r="I50" s="772"/>
      <c r="J50" s="498"/>
      <c r="K50" s="498"/>
      <c r="L50" s="658"/>
      <c r="M50" s="498"/>
      <c r="N50" s="498"/>
      <c r="O50" s="498"/>
      <c r="P50" s="836"/>
      <c r="Q50" s="771"/>
    </row>
    <row r="51" spans="1:17" ht="27" customHeight="1">
      <c r="A51" s="762"/>
      <c r="B51" s="761" t="s">
        <v>1258</v>
      </c>
      <c r="C51" s="781"/>
      <c r="D51" s="757"/>
      <c r="E51" s="757"/>
      <c r="F51" s="772"/>
      <c r="G51" s="772"/>
      <c r="H51" s="772"/>
      <c r="I51" s="772"/>
      <c r="J51" s="498"/>
      <c r="K51" s="498"/>
      <c r="L51" s="658"/>
      <c r="M51" s="498"/>
      <c r="N51" s="498"/>
      <c r="O51" s="498"/>
      <c r="P51" s="836"/>
      <c r="Q51" s="771"/>
    </row>
    <row r="52" spans="1:17" ht="27" customHeight="1">
      <c r="A52" s="746" t="s">
        <v>1308</v>
      </c>
      <c r="B52" s="828"/>
      <c r="C52" s="781"/>
      <c r="D52" s="757"/>
      <c r="E52" s="757"/>
      <c r="F52" s="772"/>
      <c r="G52" s="772"/>
      <c r="H52" s="772"/>
      <c r="I52" s="772"/>
      <c r="J52" s="498"/>
      <c r="K52" s="498"/>
      <c r="L52" s="658"/>
      <c r="M52" s="498"/>
      <c r="N52" s="498"/>
      <c r="O52" s="498"/>
      <c r="P52" s="836"/>
      <c r="Q52" s="771"/>
    </row>
    <row r="53" spans="1:17" ht="27" customHeight="1">
      <c r="A53" s="781"/>
      <c r="B53" s="761" t="s">
        <v>1258</v>
      </c>
      <c r="C53" s="781"/>
      <c r="D53" s="757"/>
      <c r="E53" s="757"/>
      <c r="F53" s="772"/>
      <c r="G53" s="772"/>
      <c r="H53" s="772"/>
      <c r="I53" s="772"/>
      <c r="J53" s="498"/>
      <c r="K53" s="498"/>
      <c r="L53" s="658"/>
      <c r="M53" s="498"/>
      <c r="N53" s="498"/>
      <c r="O53" s="498"/>
      <c r="P53" s="836"/>
      <c r="Q53" s="771"/>
    </row>
    <row r="54" spans="1:17" ht="27" customHeight="1">
      <c r="A54" s="839" t="s">
        <v>1300</v>
      </c>
      <c r="B54" s="828"/>
      <c r="C54" s="781"/>
      <c r="D54" s="757"/>
      <c r="E54" s="757"/>
      <c r="F54" s="772"/>
      <c r="G54" s="772"/>
      <c r="H54" s="772"/>
      <c r="I54" s="772"/>
      <c r="J54" s="498"/>
      <c r="K54" s="498"/>
      <c r="L54" s="658"/>
      <c r="M54" s="498"/>
      <c r="N54" s="498"/>
      <c r="O54" s="498"/>
      <c r="P54" s="836"/>
      <c r="Q54" s="771"/>
    </row>
    <row r="55" spans="1:17" ht="27" customHeight="1">
      <c r="A55" s="832"/>
      <c r="B55" s="761" t="s">
        <v>1258</v>
      </c>
      <c r="C55" s="781"/>
      <c r="D55" s="757"/>
      <c r="E55" s="757"/>
      <c r="F55" s="772"/>
      <c r="G55" s="772"/>
      <c r="H55" s="772"/>
      <c r="I55" s="772"/>
      <c r="J55" s="498"/>
      <c r="K55" s="498"/>
      <c r="L55" s="658"/>
      <c r="M55" s="498"/>
      <c r="N55" s="498"/>
      <c r="O55" s="498"/>
      <c r="P55" s="836"/>
      <c r="Q55" s="771"/>
    </row>
    <row r="56" spans="1:17" ht="27" customHeight="1">
      <c r="A56" s="746" t="s">
        <v>1306</v>
      </c>
      <c r="B56" s="811"/>
      <c r="C56" s="781"/>
      <c r="D56" s="757"/>
      <c r="E56" s="757"/>
      <c r="F56" s="772"/>
      <c r="G56" s="772"/>
      <c r="H56" s="772"/>
      <c r="I56" s="772"/>
      <c r="J56" s="498"/>
      <c r="K56" s="498"/>
      <c r="L56" s="658"/>
      <c r="M56" s="498"/>
      <c r="N56" s="498"/>
      <c r="O56" s="498"/>
      <c r="P56" s="836"/>
      <c r="Q56" s="771"/>
    </row>
    <row r="57" spans="1:17" ht="27" customHeight="1">
      <c r="A57" s="788"/>
      <c r="B57" s="761" t="s">
        <v>1258</v>
      </c>
      <c r="C57" s="781"/>
      <c r="D57" s="757"/>
      <c r="E57" s="757"/>
      <c r="F57" s="772"/>
      <c r="G57" s="772"/>
      <c r="H57" s="772"/>
      <c r="I57" s="772"/>
      <c r="J57" s="498"/>
      <c r="K57" s="498"/>
      <c r="L57" s="658"/>
      <c r="M57" s="498"/>
      <c r="N57" s="498"/>
      <c r="O57" s="498"/>
      <c r="P57" s="836"/>
      <c r="Q57" s="771"/>
    </row>
    <row r="58" spans="1:17" ht="31.5" customHeight="1">
      <c r="A58" s="788"/>
      <c r="B58" s="761" t="s">
        <v>1258</v>
      </c>
      <c r="C58" s="781"/>
      <c r="D58" s="757"/>
      <c r="E58" s="757"/>
      <c r="F58" s="772"/>
      <c r="G58" s="772"/>
      <c r="H58" s="772"/>
      <c r="I58" s="772"/>
      <c r="J58" s="498"/>
      <c r="K58" s="498"/>
      <c r="L58" s="658"/>
      <c r="M58" s="498"/>
      <c r="N58" s="498"/>
      <c r="O58" s="498"/>
      <c r="P58" s="836"/>
      <c r="Q58" s="771"/>
    </row>
    <row r="59" spans="1:17" ht="26.25" customHeight="1">
      <c r="A59" s="843" t="s">
        <v>1316</v>
      </c>
      <c r="B59" s="761"/>
      <c r="C59" s="781"/>
      <c r="D59" s="757"/>
      <c r="E59" s="757"/>
      <c r="F59" s="772"/>
      <c r="G59" s="772"/>
      <c r="H59" s="772"/>
      <c r="I59" s="772"/>
      <c r="J59" s="498"/>
      <c r="K59" s="498"/>
      <c r="L59" s="658"/>
      <c r="M59" s="498"/>
      <c r="N59" s="498"/>
      <c r="O59" s="498"/>
      <c r="P59" s="836"/>
      <c r="Q59" s="771"/>
    </row>
    <row r="60" spans="1:17" ht="26.25" customHeight="1">
      <c r="A60" s="762" t="s">
        <v>1310</v>
      </c>
      <c r="B60" s="761"/>
      <c r="C60" s="781"/>
      <c r="D60" s="757"/>
      <c r="E60" s="757"/>
      <c r="F60" s="772"/>
      <c r="G60" s="772"/>
      <c r="H60" s="772"/>
      <c r="I60" s="772"/>
      <c r="J60" s="498"/>
      <c r="K60" s="498"/>
      <c r="L60" s="658"/>
      <c r="M60" s="498"/>
      <c r="N60" s="498"/>
      <c r="O60" s="498"/>
      <c r="P60" s="836"/>
      <c r="Q60" s="771"/>
    </row>
    <row r="61" spans="1:17" ht="32.25" customHeight="1">
      <c r="A61" s="762"/>
      <c r="B61" s="761" t="s">
        <v>1258</v>
      </c>
      <c r="C61" s="781"/>
      <c r="D61" s="757"/>
      <c r="E61" s="757"/>
      <c r="F61" s="772"/>
      <c r="G61" s="772"/>
      <c r="H61" s="772"/>
      <c r="I61" s="772"/>
      <c r="J61" s="498"/>
      <c r="K61" s="498"/>
      <c r="L61" s="658"/>
      <c r="M61" s="498"/>
      <c r="N61" s="498"/>
      <c r="O61" s="498"/>
      <c r="P61" s="836"/>
      <c r="Q61" s="771"/>
    </row>
    <row r="62" spans="1:17" ht="26.25" customHeight="1">
      <c r="A62" s="762" t="s">
        <v>1311</v>
      </c>
      <c r="B62" s="761"/>
      <c r="C62" s="781"/>
      <c r="D62" s="757"/>
      <c r="E62" s="757"/>
      <c r="F62" s="772"/>
      <c r="G62" s="772"/>
      <c r="H62" s="772"/>
      <c r="I62" s="772"/>
      <c r="J62" s="498"/>
      <c r="K62" s="498"/>
      <c r="L62" s="658"/>
      <c r="M62" s="498"/>
      <c r="N62" s="498"/>
      <c r="O62" s="498"/>
      <c r="P62" s="836"/>
      <c r="Q62" s="771"/>
    </row>
    <row r="63" spans="1:17" ht="26.25" customHeight="1">
      <c r="A63" s="762"/>
      <c r="B63" s="761" t="s">
        <v>1258</v>
      </c>
      <c r="C63" s="781"/>
      <c r="D63" s="757"/>
      <c r="E63" s="757"/>
      <c r="F63" s="772"/>
      <c r="G63" s="772"/>
      <c r="H63" s="772"/>
      <c r="I63" s="772"/>
      <c r="J63" s="498"/>
      <c r="K63" s="498"/>
      <c r="L63" s="658"/>
      <c r="M63" s="498"/>
      <c r="N63" s="498"/>
      <c r="O63" s="498"/>
      <c r="P63" s="836"/>
      <c r="Q63" s="771"/>
    </row>
    <row r="64" spans="1:17" ht="26.25" customHeight="1">
      <c r="A64" s="762" t="s">
        <v>1309</v>
      </c>
      <c r="B64" s="761"/>
      <c r="C64" s="781"/>
      <c r="D64" s="757"/>
      <c r="E64" s="757"/>
      <c r="F64" s="772"/>
      <c r="G64" s="772"/>
      <c r="H64" s="772"/>
      <c r="I64" s="772"/>
      <c r="J64" s="498"/>
      <c r="K64" s="498"/>
      <c r="L64" s="658"/>
      <c r="M64" s="498"/>
      <c r="N64" s="498"/>
      <c r="O64" s="498"/>
      <c r="P64" s="836"/>
      <c r="Q64" s="771"/>
    </row>
    <row r="65" spans="1:17" ht="26.25" customHeight="1">
      <c r="A65" s="762"/>
      <c r="B65" s="761" t="s">
        <v>1258</v>
      </c>
      <c r="C65" s="781"/>
      <c r="D65" s="757"/>
      <c r="E65" s="757"/>
      <c r="F65" s="772"/>
      <c r="G65" s="772"/>
      <c r="H65" s="772"/>
      <c r="I65" s="772"/>
      <c r="J65" s="498"/>
      <c r="K65" s="498"/>
      <c r="L65" s="658"/>
      <c r="M65" s="498"/>
      <c r="N65" s="498"/>
      <c r="O65" s="498"/>
      <c r="P65" s="836"/>
      <c r="Q65" s="771"/>
    </row>
    <row r="66" spans="1:17" ht="26.25" customHeight="1">
      <c r="A66" s="746" t="s">
        <v>1308</v>
      </c>
      <c r="B66" s="828"/>
      <c r="C66" s="781"/>
      <c r="D66" s="757"/>
      <c r="E66" s="757"/>
      <c r="F66" s="772"/>
      <c r="G66" s="772"/>
      <c r="H66" s="772"/>
      <c r="I66" s="772"/>
      <c r="J66" s="498"/>
      <c r="K66" s="498"/>
      <c r="L66" s="658"/>
      <c r="M66" s="498"/>
      <c r="N66" s="498"/>
      <c r="O66" s="498"/>
      <c r="P66" s="836"/>
      <c r="Q66" s="771"/>
    </row>
    <row r="67" spans="1:17" ht="26.25" customHeight="1">
      <c r="A67" s="781"/>
      <c r="B67" s="761" t="s">
        <v>1258</v>
      </c>
      <c r="C67" s="781"/>
      <c r="D67" s="757"/>
      <c r="E67" s="757"/>
      <c r="F67" s="772"/>
      <c r="G67" s="772"/>
      <c r="H67" s="772"/>
      <c r="I67" s="772"/>
      <c r="J67" s="498"/>
      <c r="K67" s="498"/>
      <c r="L67" s="658"/>
      <c r="M67" s="498"/>
      <c r="N67" s="498"/>
      <c r="O67" s="498"/>
      <c r="P67" s="836"/>
      <c r="Q67" s="771"/>
    </row>
    <row r="68" spans="1:17" ht="26.25" customHeight="1">
      <c r="A68" s="839" t="s">
        <v>1300</v>
      </c>
      <c r="B68" s="828"/>
      <c r="C68" s="781"/>
      <c r="D68" s="757"/>
      <c r="E68" s="757"/>
      <c r="F68" s="772"/>
      <c r="G68" s="772"/>
      <c r="H68" s="772"/>
      <c r="I68" s="772"/>
      <c r="J68" s="498"/>
      <c r="K68" s="498"/>
      <c r="L68" s="658"/>
      <c r="M68" s="498"/>
      <c r="N68" s="498"/>
      <c r="O68" s="498"/>
      <c r="P68" s="836"/>
      <c r="Q68" s="771"/>
    </row>
    <row r="69" spans="1:17" ht="26.25" customHeight="1">
      <c r="A69" s="832"/>
      <c r="B69" s="761" t="s">
        <v>1258</v>
      </c>
      <c r="C69" s="781"/>
      <c r="D69" s="757"/>
      <c r="E69" s="757"/>
      <c r="F69" s="772"/>
      <c r="G69" s="772"/>
      <c r="H69" s="772"/>
      <c r="I69" s="772"/>
      <c r="J69" s="498"/>
      <c r="K69" s="498"/>
      <c r="L69" s="658"/>
      <c r="M69" s="498"/>
      <c r="N69" s="498"/>
      <c r="O69" s="498"/>
      <c r="P69" s="836"/>
      <c r="Q69" s="771"/>
    </row>
    <row r="70" spans="1:17" ht="26.25" customHeight="1">
      <c r="A70" s="746" t="s">
        <v>1306</v>
      </c>
      <c r="B70" s="811"/>
      <c r="C70" s="781"/>
      <c r="D70" s="757"/>
      <c r="E70" s="757"/>
      <c r="F70" s="772"/>
      <c r="G70" s="772"/>
      <c r="H70" s="772"/>
      <c r="I70" s="772"/>
      <c r="J70" s="498"/>
      <c r="K70" s="498"/>
      <c r="L70" s="658"/>
      <c r="M70" s="498"/>
      <c r="N70" s="498"/>
      <c r="O70" s="498"/>
      <c r="P70" s="836"/>
      <c r="Q70" s="771"/>
    </row>
    <row r="71" spans="1:17" ht="26.25" customHeight="1">
      <c r="A71" s="788"/>
      <c r="B71" s="761" t="s">
        <v>1258</v>
      </c>
      <c r="C71" s="781"/>
      <c r="D71" s="757"/>
      <c r="E71" s="757"/>
      <c r="F71" s="772"/>
      <c r="G71" s="772"/>
      <c r="H71" s="772"/>
      <c r="I71" s="772"/>
      <c r="J71" s="498"/>
      <c r="K71" s="498"/>
      <c r="L71" s="658"/>
      <c r="M71" s="498"/>
      <c r="N71" s="498"/>
      <c r="O71" s="498"/>
      <c r="P71" s="836"/>
      <c r="Q71" s="771"/>
    </row>
    <row r="72" spans="1:17" ht="26.25" customHeight="1">
      <c r="A72" s="788"/>
      <c r="B72" s="761" t="s">
        <v>1258</v>
      </c>
      <c r="C72" s="781"/>
      <c r="D72" s="757"/>
      <c r="E72" s="757"/>
      <c r="F72" s="772"/>
      <c r="G72" s="772"/>
      <c r="H72" s="772"/>
      <c r="I72" s="772"/>
      <c r="J72" s="498"/>
      <c r="K72" s="498"/>
      <c r="L72" s="658"/>
      <c r="M72" s="498"/>
      <c r="N72" s="498"/>
      <c r="O72" s="498"/>
      <c r="P72" s="836"/>
      <c r="Q72" s="771"/>
    </row>
    <row r="73" spans="1:17" ht="31.5" customHeight="1">
      <c r="A73" s="843" t="s">
        <v>1317</v>
      </c>
      <c r="B73" s="761"/>
      <c r="C73" s="781"/>
      <c r="D73" s="757"/>
      <c r="E73" s="757"/>
      <c r="F73" s="772"/>
      <c r="G73" s="772"/>
      <c r="H73" s="772"/>
      <c r="I73" s="772"/>
      <c r="J73" s="498"/>
      <c r="K73" s="498"/>
      <c r="L73" s="658"/>
      <c r="M73" s="498"/>
      <c r="N73" s="498"/>
      <c r="O73" s="498"/>
      <c r="P73" s="836"/>
      <c r="Q73" s="771"/>
    </row>
    <row r="74" spans="1:17" ht="30" customHeight="1">
      <c r="A74" s="762" t="s">
        <v>1311</v>
      </c>
      <c r="B74" s="761"/>
      <c r="C74" s="781"/>
      <c r="D74" s="757"/>
      <c r="E74" s="757"/>
      <c r="F74" s="772"/>
      <c r="G74" s="772"/>
      <c r="H74" s="772"/>
      <c r="I74" s="772"/>
      <c r="J74" s="498"/>
      <c r="K74" s="498"/>
      <c r="L74" s="658"/>
      <c r="M74" s="498"/>
      <c r="N74" s="498"/>
      <c r="O74" s="498"/>
      <c r="P74" s="836"/>
      <c r="Q74" s="771"/>
    </row>
    <row r="75" spans="1:17" ht="33" customHeight="1">
      <c r="A75" s="762"/>
      <c r="B75" s="761" t="s">
        <v>1258</v>
      </c>
      <c r="C75" s="781"/>
      <c r="D75" s="757"/>
      <c r="E75" s="757"/>
      <c r="F75" s="772"/>
      <c r="G75" s="772"/>
      <c r="H75" s="772"/>
      <c r="I75" s="772"/>
      <c r="J75" s="498"/>
      <c r="K75" s="498"/>
      <c r="L75" s="658"/>
      <c r="M75" s="498"/>
      <c r="N75" s="498"/>
      <c r="O75" s="498"/>
      <c r="P75" s="836"/>
      <c r="Q75" s="771"/>
    </row>
    <row r="76" spans="1:17" ht="26.25" customHeight="1">
      <c r="A76" s="762" t="s">
        <v>1312</v>
      </c>
      <c r="B76" s="761"/>
      <c r="C76" s="781"/>
      <c r="D76" s="757"/>
      <c r="E76" s="757"/>
      <c r="F76" s="772"/>
      <c r="G76" s="772"/>
      <c r="H76" s="772"/>
      <c r="I76" s="772"/>
      <c r="J76" s="498"/>
      <c r="K76" s="498"/>
      <c r="L76" s="658"/>
      <c r="M76" s="498"/>
      <c r="N76" s="498"/>
      <c r="O76" s="498"/>
      <c r="P76" s="836"/>
      <c r="Q76" s="771"/>
    </row>
    <row r="77" spans="1:17" ht="30.75" customHeight="1">
      <c r="A77" s="762"/>
      <c r="B77" s="761" t="s">
        <v>1258</v>
      </c>
      <c r="C77" s="781"/>
      <c r="D77" s="757"/>
      <c r="E77" s="757"/>
      <c r="F77" s="772"/>
      <c r="G77" s="772"/>
      <c r="H77" s="772"/>
      <c r="I77" s="772"/>
      <c r="J77" s="498"/>
      <c r="K77" s="498"/>
      <c r="L77" s="658"/>
      <c r="M77" s="498"/>
      <c r="N77" s="498"/>
      <c r="O77" s="498"/>
      <c r="P77" s="836"/>
      <c r="Q77" s="771"/>
    </row>
    <row r="78" spans="1:17" ht="29.25" customHeight="1">
      <c r="A78" s="762" t="s">
        <v>1309</v>
      </c>
      <c r="B78" s="761"/>
      <c r="C78" s="781"/>
      <c r="D78" s="757"/>
      <c r="E78" s="757"/>
      <c r="F78" s="772"/>
      <c r="G78" s="772"/>
      <c r="H78" s="772"/>
      <c r="I78" s="772"/>
      <c r="J78" s="498"/>
      <c r="K78" s="498"/>
      <c r="L78" s="658"/>
      <c r="M78" s="498"/>
      <c r="N78" s="498"/>
      <c r="O78" s="498"/>
      <c r="P78" s="836"/>
      <c r="Q78" s="771"/>
    </row>
    <row r="79" spans="1:17" ht="33" customHeight="1">
      <c r="A79" s="762"/>
      <c r="B79" s="761" t="s">
        <v>1258</v>
      </c>
      <c r="C79" s="781"/>
      <c r="D79" s="757"/>
      <c r="E79" s="757"/>
      <c r="F79" s="772"/>
      <c r="G79" s="772"/>
      <c r="H79" s="772"/>
      <c r="I79" s="772"/>
      <c r="J79" s="498"/>
      <c r="K79" s="498"/>
      <c r="L79" s="658"/>
      <c r="M79" s="498"/>
      <c r="N79" s="498"/>
      <c r="O79" s="498"/>
      <c r="P79" s="836"/>
      <c r="Q79" s="771"/>
    </row>
    <row r="80" spans="1:17" ht="26.25" customHeight="1">
      <c r="A80" s="746" t="s">
        <v>1308</v>
      </c>
      <c r="B80" s="828"/>
      <c r="C80" s="781"/>
      <c r="D80" s="757"/>
      <c r="E80" s="757"/>
      <c r="F80" s="772"/>
      <c r="G80" s="772"/>
      <c r="H80" s="772"/>
      <c r="I80" s="772"/>
      <c r="J80" s="498"/>
      <c r="K80" s="498"/>
      <c r="L80" s="658"/>
      <c r="M80" s="498"/>
      <c r="N80" s="498"/>
      <c r="O80" s="498"/>
      <c r="P80" s="836"/>
      <c r="Q80" s="771"/>
    </row>
    <row r="81" spans="1:17" ht="26.25" customHeight="1">
      <c r="A81" s="781"/>
      <c r="B81" s="761" t="s">
        <v>1258</v>
      </c>
      <c r="C81" s="781"/>
      <c r="D81" s="757"/>
      <c r="E81" s="757"/>
      <c r="F81" s="772"/>
      <c r="G81" s="772"/>
      <c r="H81" s="772"/>
      <c r="I81" s="772"/>
      <c r="J81" s="498"/>
      <c r="K81" s="498"/>
      <c r="L81" s="658"/>
      <c r="M81" s="498"/>
      <c r="N81" s="498"/>
      <c r="O81" s="498"/>
      <c r="P81" s="836"/>
      <c r="Q81" s="771"/>
    </row>
    <row r="82" spans="1:17" ht="26.25" customHeight="1">
      <c r="A82" s="839" t="s">
        <v>1300</v>
      </c>
      <c r="B82" s="828"/>
      <c r="C82" s="781"/>
      <c r="D82" s="757"/>
      <c r="E82" s="757"/>
      <c r="F82" s="772"/>
      <c r="G82" s="772"/>
      <c r="H82" s="772"/>
      <c r="I82" s="772"/>
      <c r="J82" s="498"/>
      <c r="K82" s="498"/>
      <c r="L82" s="658"/>
      <c r="M82" s="498"/>
      <c r="N82" s="498"/>
      <c r="O82" s="498"/>
      <c r="P82" s="836"/>
      <c r="Q82" s="771"/>
    </row>
    <row r="83" spans="1:17" ht="26.25" customHeight="1">
      <c r="A83" s="832"/>
      <c r="B83" s="761" t="s">
        <v>1258</v>
      </c>
      <c r="C83" s="781"/>
      <c r="D83" s="757"/>
      <c r="E83" s="757"/>
      <c r="F83" s="772"/>
      <c r="G83" s="772"/>
      <c r="H83" s="772"/>
      <c r="I83" s="772"/>
      <c r="J83" s="498"/>
      <c r="K83" s="498"/>
      <c r="L83" s="658"/>
      <c r="M83" s="498"/>
      <c r="N83" s="498"/>
      <c r="O83" s="498"/>
      <c r="P83" s="836"/>
      <c r="Q83" s="771"/>
    </row>
    <row r="84" spans="1:17" ht="26.25" customHeight="1">
      <c r="A84" s="746" t="s">
        <v>1306</v>
      </c>
      <c r="B84" s="811"/>
      <c r="C84" s="781"/>
      <c r="D84" s="757"/>
      <c r="E84" s="757"/>
      <c r="F84" s="772"/>
      <c r="G84" s="772"/>
      <c r="H84" s="772"/>
      <c r="I84" s="772"/>
      <c r="J84" s="498"/>
      <c r="K84" s="498"/>
      <c r="L84" s="658"/>
      <c r="M84" s="498"/>
      <c r="N84" s="498"/>
      <c r="O84" s="498"/>
      <c r="P84" s="836"/>
      <c r="Q84" s="771"/>
    </row>
    <row r="85" spans="1:17" ht="26.25" customHeight="1">
      <c r="A85" s="788"/>
      <c r="B85" s="761" t="s">
        <v>1258</v>
      </c>
      <c r="C85" s="781"/>
      <c r="D85" s="757"/>
      <c r="E85" s="757"/>
      <c r="F85" s="772"/>
      <c r="G85" s="772"/>
      <c r="H85" s="772"/>
      <c r="I85" s="772"/>
      <c r="J85" s="498"/>
      <c r="K85" s="498"/>
      <c r="L85" s="658"/>
      <c r="M85" s="498"/>
      <c r="N85" s="498"/>
      <c r="O85" s="498"/>
      <c r="P85" s="836"/>
      <c r="Q85" s="771"/>
    </row>
    <row r="86" spans="1:17" ht="26.25" customHeight="1">
      <c r="A86" s="788"/>
      <c r="B86" s="761" t="s">
        <v>1258</v>
      </c>
      <c r="C86" s="781"/>
      <c r="D86" s="757"/>
      <c r="E86" s="757"/>
      <c r="F86" s="772"/>
      <c r="G86" s="772"/>
      <c r="H86" s="772"/>
      <c r="I86" s="772"/>
      <c r="J86" s="498"/>
      <c r="K86" s="498"/>
      <c r="L86" s="658"/>
      <c r="M86" s="498"/>
      <c r="N86" s="498"/>
      <c r="O86" s="498"/>
      <c r="P86" s="836"/>
      <c r="Q86" s="771"/>
    </row>
    <row r="87" spans="1:17" ht="26.25" customHeight="1">
      <c r="A87" s="843" t="s">
        <v>1275</v>
      </c>
      <c r="B87" s="761"/>
      <c r="C87" s="781"/>
      <c r="D87" s="757"/>
      <c r="E87" s="757"/>
      <c r="F87" s="772"/>
      <c r="G87" s="772"/>
      <c r="H87" s="772"/>
      <c r="I87" s="772"/>
      <c r="J87" s="498"/>
      <c r="K87" s="498"/>
      <c r="L87" s="658"/>
      <c r="M87" s="498"/>
      <c r="N87" s="498"/>
      <c r="O87" s="498"/>
      <c r="P87" s="836"/>
      <c r="Q87" s="771"/>
    </row>
    <row r="88" spans="1:17" ht="26.25" customHeight="1">
      <c r="A88" s="762" t="s">
        <v>1311</v>
      </c>
      <c r="B88" s="761"/>
      <c r="C88" s="781"/>
      <c r="D88" s="757"/>
      <c r="E88" s="757"/>
      <c r="F88" s="772"/>
      <c r="G88" s="772"/>
      <c r="H88" s="772"/>
      <c r="I88" s="772"/>
      <c r="J88" s="498"/>
      <c r="K88" s="498"/>
      <c r="L88" s="658"/>
      <c r="M88" s="498"/>
      <c r="N88" s="498"/>
      <c r="O88" s="498"/>
      <c r="P88" s="836"/>
      <c r="Q88" s="771"/>
    </row>
    <row r="89" spans="1:17" ht="26.25" customHeight="1">
      <c r="A89" s="762"/>
      <c r="B89" s="761" t="s">
        <v>1258</v>
      </c>
      <c r="C89" s="781"/>
      <c r="D89" s="757"/>
      <c r="E89" s="757"/>
      <c r="F89" s="772"/>
      <c r="G89" s="772"/>
      <c r="H89" s="772"/>
      <c r="I89" s="772"/>
      <c r="J89" s="498"/>
      <c r="K89" s="498"/>
      <c r="L89" s="658"/>
      <c r="M89" s="498"/>
      <c r="N89" s="498"/>
      <c r="O89" s="498"/>
      <c r="P89" s="836"/>
      <c r="Q89" s="771"/>
    </row>
    <row r="90" spans="1:17" ht="26.25" customHeight="1">
      <c r="A90" s="762" t="s">
        <v>1312</v>
      </c>
      <c r="B90" s="761"/>
      <c r="C90" s="781"/>
      <c r="D90" s="757"/>
      <c r="E90" s="757"/>
      <c r="F90" s="772"/>
      <c r="G90" s="772"/>
      <c r="H90" s="772"/>
      <c r="I90" s="772"/>
      <c r="J90" s="498"/>
      <c r="K90" s="498"/>
      <c r="L90" s="658"/>
      <c r="M90" s="498"/>
      <c r="N90" s="498"/>
      <c r="O90" s="498"/>
      <c r="P90" s="836"/>
      <c r="Q90" s="771"/>
    </row>
    <row r="91" spans="1:17" ht="26.25" customHeight="1">
      <c r="A91" s="762"/>
      <c r="B91" s="761" t="s">
        <v>1258</v>
      </c>
      <c r="C91" s="781"/>
      <c r="D91" s="757"/>
      <c r="E91" s="757"/>
      <c r="F91" s="772"/>
      <c r="G91" s="772"/>
      <c r="H91" s="772"/>
      <c r="I91" s="772"/>
      <c r="J91" s="498"/>
      <c r="K91" s="498"/>
      <c r="L91" s="658"/>
      <c r="M91" s="498"/>
      <c r="N91" s="498"/>
      <c r="O91" s="498"/>
      <c r="P91" s="836"/>
      <c r="Q91" s="771"/>
    </row>
    <row r="92" spans="1:17" ht="26.25" customHeight="1">
      <c r="A92" s="762" t="s">
        <v>1309</v>
      </c>
      <c r="B92" s="761"/>
      <c r="C92" s="781"/>
      <c r="D92" s="757"/>
      <c r="E92" s="757"/>
      <c r="F92" s="772"/>
      <c r="G92" s="772"/>
      <c r="H92" s="772"/>
      <c r="I92" s="772"/>
      <c r="J92" s="498"/>
      <c r="K92" s="498"/>
      <c r="L92" s="658"/>
      <c r="M92" s="498"/>
      <c r="N92" s="498"/>
      <c r="O92" s="498"/>
      <c r="P92" s="836"/>
      <c r="Q92" s="771"/>
    </row>
    <row r="93" spans="1:17" ht="26.25" customHeight="1">
      <c r="A93" s="762"/>
      <c r="B93" s="761" t="s">
        <v>1258</v>
      </c>
      <c r="C93" s="781"/>
      <c r="D93" s="757"/>
      <c r="E93" s="757"/>
      <c r="F93" s="772"/>
      <c r="G93" s="772"/>
      <c r="H93" s="772"/>
      <c r="I93" s="772"/>
      <c r="J93" s="498"/>
      <c r="K93" s="498"/>
      <c r="L93" s="658"/>
      <c r="M93" s="498"/>
      <c r="N93" s="498"/>
      <c r="O93" s="498"/>
      <c r="P93" s="836"/>
      <c r="Q93" s="771"/>
    </row>
    <row r="94" spans="1:17" ht="26.25" customHeight="1">
      <c r="A94" s="746" t="s">
        <v>1308</v>
      </c>
      <c r="B94" s="828"/>
      <c r="C94" s="781"/>
      <c r="D94" s="757"/>
      <c r="E94" s="757"/>
      <c r="F94" s="772"/>
      <c r="G94" s="772"/>
      <c r="H94" s="772"/>
      <c r="I94" s="772"/>
      <c r="J94" s="498"/>
      <c r="K94" s="498"/>
      <c r="L94" s="658"/>
      <c r="M94" s="498"/>
      <c r="N94" s="498"/>
      <c r="O94" s="498"/>
      <c r="P94" s="836"/>
      <c r="Q94" s="771"/>
    </row>
    <row r="95" spans="1:17" ht="33" customHeight="1">
      <c r="A95" s="781"/>
      <c r="B95" s="761" t="s">
        <v>1258</v>
      </c>
      <c r="C95" s="781"/>
      <c r="D95" s="757"/>
      <c r="E95" s="757"/>
      <c r="F95" s="772"/>
      <c r="G95" s="772"/>
      <c r="H95" s="772"/>
      <c r="I95" s="772"/>
      <c r="J95" s="498"/>
      <c r="K95" s="498"/>
      <c r="L95" s="658"/>
      <c r="M95" s="498"/>
      <c r="N95" s="498"/>
      <c r="O95" s="498"/>
      <c r="P95" s="836"/>
      <c r="Q95" s="771"/>
    </row>
    <row r="96" spans="1:17" ht="27.6" customHeight="1">
      <c r="A96" s="839" t="s">
        <v>1300</v>
      </c>
      <c r="B96" s="828"/>
      <c r="C96" s="781"/>
      <c r="D96" s="757"/>
      <c r="E96" s="757"/>
      <c r="F96" s="772"/>
      <c r="G96" s="772"/>
      <c r="H96" s="772"/>
      <c r="I96" s="772"/>
      <c r="J96" s="498"/>
      <c r="K96" s="498"/>
      <c r="L96" s="658"/>
      <c r="M96" s="498"/>
      <c r="N96" s="498"/>
      <c r="O96" s="498"/>
      <c r="P96" s="836"/>
      <c r="Q96" s="771"/>
    </row>
    <row r="97" spans="1:17" ht="31.5" customHeight="1">
      <c r="A97" s="832"/>
      <c r="B97" s="761" t="s">
        <v>1258</v>
      </c>
      <c r="C97" s="781"/>
      <c r="D97" s="757"/>
      <c r="E97" s="757"/>
      <c r="F97" s="772"/>
      <c r="G97" s="772"/>
      <c r="H97" s="772"/>
      <c r="I97" s="772"/>
      <c r="J97" s="498"/>
      <c r="K97" s="498"/>
      <c r="L97" s="658"/>
      <c r="M97" s="498"/>
      <c r="N97" s="498"/>
      <c r="O97" s="498"/>
      <c r="P97" s="836"/>
      <c r="Q97" s="771"/>
    </row>
    <row r="98" spans="1:17" ht="33.75" customHeight="1">
      <c r="A98" s="746" t="s">
        <v>1306</v>
      </c>
      <c r="B98" s="811"/>
      <c r="C98" s="781"/>
      <c r="D98" s="757"/>
      <c r="E98" s="757"/>
      <c r="F98" s="772"/>
      <c r="G98" s="772"/>
      <c r="H98" s="772"/>
      <c r="I98" s="772"/>
      <c r="J98" s="498"/>
      <c r="K98" s="498"/>
      <c r="L98" s="658"/>
      <c r="M98" s="498"/>
      <c r="N98" s="498"/>
      <c r="O98" s="498"/>
      <c r="P98" s="836"/>
      <c r="Q98" s="771"/>
    </row>
    <row r="99" spans="1:17" ht="31.5" customHeight="1">
      <c r="A99" s="788"/>
      <c r="B99" s="761" t="s">
        <v>1258</v>
      </c>
      <c r="C99" s="781"/>
      <c r="D99" s="757"/>
      <c r="E99" s="757"/>
      <c r="F99" s="772"/>
      <c r="G99" s="772"/>
      <c r="H99" s="772"/>
      <c r="I99" s="772"/>
      <c r="J99" s="498"/>
      <c r="K99" s="498"/>
      <c r="L99" s="658"/>
      <c r="M99" s="498"/>
      <c r="N99" s="498"/>
      <c r="O99" s="498"/>
      <c r="P99" s="836"/>
      <c r="Q99" s="771"/>
    </row>
    <row r="100" spans="1:17" ht="36.75" customHeight="1">
      <c r="A100" s="788"/>
      <c r="B100" s="761" t="s">
        <v>1258</v>
      </c>
      <c r="C100" s="781"/>
      <c r="D100" s="757"/>
      <c r="E100" s="757"/>
      <c r="F100" s="772"/>
      <c r="G100" s="772"/>
      <c r="H100" s="772"/>
      <c r="I100" s="772"/>
      <c r="J100" s="498"/>
      <c r="K100" s="498"/>
      <c r="L100" s="658"/>
      <c r="M100" s="498"/>
      <c r="N100" s="498"/>
      <c r="O100" s="498"/>
      <c r="P100" s="836"/>
      <c r="Q100" s="771"/>
    </row>
    <row r="101" spans="1:17" ht="26.25" customHeight="1">
      <c r="A101" s="831" t="s">
        <v>1276</v>
      </c>
      <c r="B101" s="761"/>
      <c r="C101" s="781"/>
      <c r="D101" s="757"/>
      <c r="E101" s="757"/>
      <c r="F101" s="772"/>
      <c r="G101" s="772"/>
      <c r="H101" s="772"/>
      <c r="I101" s="772"/>
      <c r="J101" s="498"/>
      <c r="K101" s="498"/>
      <c r="L101" s="658"/>
      <c r="M101" s="498"/>
      <c r="N101" s="498"/>
      <c r="O101" s="498"/>
      <c r="P101" s="836"/>
      <c r="Q101" s="771"/>
    </row>
    <row r="102" spans="1:17" ht="26.25" customHeight="1">
      <c r="A102" s="762" t="s">
        <v>1311</v>
      </c>
      <c r="B102" s="761"/>
      <c r="C102" s="781"/>
      <c r="D102" s="757"/>
      <c r="E102" s="757"/>
      <c r="F102" s="772"/>
      <c r="G102" s="772"/>
      <c r="H102" s="772"/>
      <c r="I102" s="772"/>
      <c r="J102" s="498"/>
      <c r="K102" s="498"/>
      <c r="L102" s="658"/>
      <c r="M102" s="498"/>
      <c r="N102" s="498"/>
      <c r="O102" s="498"/>
      <c r="P102" s="836"/>
      <c r="Q102" s="771"/>
    </row>
    <row r="103" spans="1:17" ht="26.25" customHeight="1">
      <c r="A103" s="762"/>
      <c r="B103" s="761" t="s">
        <v>1258</v>
      </c>
      <c r="C103" s="781"/>
      <c r="D103" s="757"/>
      <c r="E103" s="757"/>
      <c r="F103" s="772"/>
      <c r="G103" s="772"/>
      <c r="H103" s="772"/>
      <c r="I103" s="772"/>
      <c r="J103" s="498"/>
      <c r="K103" s="498"/>
      <c r="L103" s="658"/>
      <c r="M103" s="498"/>
      <c r="N103" s="498"/>
      <c r="O103" s="498"/>
      <c r="P103" s="836"/>
      <c r="Q103" s="771"/>
    </row>
    <row r="104" spans="1:17" ht="26.25" customHeight="1">
      <c r="A104" s="762" t="s">
        <v>1309</v>
      </c>
      <c r="B104" s="761"/>
      <c r="C104" s="781"/>
      <c r="D104" s="757"/>
      <c r="E104" s="757"/>
      <c r="F104" s="772"/>
      <c r="G104" s="772"/>
      <c r="H104" s="772"/>
      <c r="I104" s="772"/>
      <c r="J104" s="498"/>
      <c r="K104" s="498"/>
      <c r="L104" s="658"/>
      <c r="M104" s="498"/>
      <c r="N104" s="498"/>
      <c r="O104" s="498"/>
      <c r="P104" s="836"/>
      <c r="Q104" s="771"/>
    </row>
    <row r="105" spans="1:17" ht="26.25" customHeight="1">
      <c r="A105" s="762"/>
      <c r="B105" s="761" t="s">
        <v>1258</v>
      </c>
      <c r="C105" s="781"/>
      <c r="D105" s="757"/>
      <c r="E105" s="757"/>
      <c r="F105" s="772"/>
      <c r="G105" s="772"/>
      <c r="H105" s="772"/>
      <c r="I105" s="772"/>
      <c r="J105" s="498"/>
      <c r="K105" s="498"/>
      <c r="L105" s="658"/>
      <c r="M105" s="498"/>
      <c r="N105" s="498"/>
      <c r="O105" s="498"/>
      <c r="P105" s="836"/>
      <c r="Q105" s="771"/>
    </row>
    <row r="106" spans="1:17" ht="26.25" customHeight="1">
      <c r="A106" s="746" t="s">
        <v>1306</v>
      </c>
      <c r="B106" s="811"/>
      <c r="C106" s="781"/>
      <c r="D106" s="757"/>
      <c r="E106" s="757"/>
      <c r="F106" s="772"/>
      <c r="G106" s="772"/>
      <c r="H106" s="772"/>
      <c r="I106" s="772"/>
      <c r="J106" s="498"/>
      <c r="K106" s="498"/>
      <c r="L106" s="658"/>
      <c r="M106" s="498"/>
      <c r="N106" s="498"/>
      <c r="O106" s="498"/>
      <c r="P106" s="836"/>
      <c r="Q106" s="771"/>
    </row>
    <row r="107" spans="1:17" ht="26.25" customHeight="1">
      <c r="A107" s="788"/>
      <c r="B107" s="761" t="s">
        <v>1258</v>
      </c>
      <c r="C107" s="781"/>
      <c r="D107" s="757"/>
      <c r="E107" s="757"/>
      <c r="F107" s="772"/>
      <c r="G107" s="772"/>
      <c r="H107" s="772"/>
      <c r="I107" s="772"/>
      <c r="J107" s="498"/>
      <c r="K107" s="498"/>
      <c r="L107" s="658"/>
      <c r="M107" s="498"/>
      <c r="N107" s="498"/>
      <c r="O107" s="498"/>
      <c r="P107" s="836"/>
      <c r="Q107" s="771"/>
    </row>
    <row r="108" spans="1:17" ht="26.25" customHeight="1">
      <c r="A108" s="788"/>
      <c r="B108" s="761" t="s">
        <v>1258</v>
      </c>
      <c r="C108" s="781"/>
      <c r="D108" s="757"/>
      <c r="E108" s="757"/>
      <c r="F108" s="772"/>
      <c r="G108" s="772"/>
      <c r="H108" s="772"/>
      <c r="I108" s="772"/>
      <c r="J108" s="498"/>
      <c r="K108" s="498"/>
      <c r="L108" s="658"/>
      <c r="M108" s="498"/>
      <c r="N108" s="498"/>
      <c r="O108" s="498"/>
      <c r="P108" s="836"/>
      <c r="Q108" s="771"/>
    </row>
    <row r="109" spans="1:17" ht="26.25" customHeight="1">
      <c r="A109" s="789"/>
      <c r="B109" s="761"/>
      <c r="C109" s="781"/>
      <c r="D109" s="757"/>
      <c r="E109" s="757"/>
      <c r="F109" s="772"/>
      <c r="G109" s="772"/>
      <c r="H109" s="772"/>
      <c r="I109" s="772"/>
      <c r="J109" s="498"/>
      <c r="K109" s="498"/>
      <c r="L109" s="658"/>
      <c r="M109" s="498"/>
      <c r="N109" s="498"/>
      <c r="O109" s="498"/>
      <c r="P109" s="836"/>
      <c r="Q109" s="771"/>
    </row>
    <row r="110" spans="1:17" customFormat="1" ht="54" hidden="1">
      <c r="A110" s="746"/>
      <c r="B110" s="761" t="s">
        <v>1258</v>
      </c>
      <c r="C110" s="494" t="s">
        <v>614</v>
      </c>
      <c r="D110" s="483" t="s">
        <v>536</v>
      </c>
      <c r="E110" s="483"/>
      <c r="F110" s="483"/>
      <c r="G110" s="483"/>
      <c r="H110" s="483"/>
      <c r="I110" s="483"/>
      <c r="J110" s="732"/>
      <c r="K110" s="732"/>
      <c r="L110" s="555"/>
      <c r="M110" s="732"/>
      <c r="N110" s="732"/>
      <c r="O110" s="732"/>
      <c r="P110" s="787"/>
      <c r="Q110" s="482" t="s">
        <v>139</v>
      </c>
    </row>
    <row r="111" spans="1:17" customFormat="1" ht="54" hidden="1">
      <c r="A111" s="746"/>
      <c r="B111" s="761" t="s">
        <v>1258</v>
      </c>
      <c r="C111" s="494" t="s">
        <v>614</v>
      </c>
      <c r="D111" s="483" t="s">
        <v>536</v>
      </c>
      <c r="E111" s="483"/>
      <c r="F111" s="483"/>
      <c r="G111" s="483"/>
      <c r="H111" s="483"/>
      <c r="I111" s="483"/>
      <c r="J111" s="732"/>
      <c r="K111" s="732"/>
      <c r="L111" s="555"/>
      <c r="M111" s="732"/>
      <c r="N111" s="732"/>
      <c r="O111" s="732"/>
      <c r="P111" s="787"/>
      <c r="Q111" s="482" t="s">
        <v>133</v>
      </c>
    </row>
    <row r="112" spans="1:17" customFormat="1" ht="72" hidden="1">
      <c r="A112" s="494" t="s">
        <v>73</v>
      </c>
      <c r="B112" s="503" t="s">
        <v>774</v>
      </c>
      <c r="C112" s="494" t="s">
        <v>614</v>
      </c>
      <c r="D112" s="732" t="s">
        <v>536</v>
      </c>
      <c r="E112" s="852"/>
      <c r="F112" s="483"/>
      <c r="G112" s="483"/>
      <c r="H112" s="483"/>
      <c r="I112" s="483"/>
      <c r="J112" s="732"/>
      <c r="K112" s="732"/>
      <c r="L112" s="555"/>
      <c r="M112" s="732"/>
      <c r="N112" s="732"/>
      <c r="O112" s="732"/>
      <c r="P112" s="787"/>
      <c r="Q112" s="482" t="s">
        <v>217</v>
      </c>
    </row>
    <row r="113" spans="1:17" customFormat="1" ht="72" hidden="1">
      <c r="A113" s="494" t="s">
        <v>73</v>
      </c>
      <c r="B113" s="503" t="s">
        <v>774</v>
      </c>
      <c r="C113" s="494" t="s">
        <v>614</v>
      </c>
      <c r="D113" s="483" t="s">
        <v>536</v>
      </c>
      <c r="E113" s="483"/>
      <c r="F113" s="483"/>
      <c r="G113" s="483"/>
      <c r="H113" s="483"/>
      <c r="I113" s="483"/>
      <c r="J113" s="732"/>
      <c r="K113" s="555"/>
      <c r="L113" s="732"/>
      <c r="M113" s="732"/>
      <c r="N113" s="483"/>
      <c r="O113" s="483"/>
      <c r="P113" s="483"/>
      <c r="Q113" s="482" t="s">
        <v>143</v>
      </c>
    </row>
    <row r="114" spans="1:17" customFormat="1" ht="72" hidden="1">
      <c r="A114" s="494" t="s">
        <v>73</v>
      </c>
      <c r="B114" s="503" t="s">
        <v>774</v>
      </c>
      <c r="C114" s="494" t="s">
        <v>614</v>
      </c>
      <c r="D114" s="483" t="s">
        <v>587</v>
      </c>
      <c r="E114" s="483"/>
      <c r="F114" s="483"/>
      <c r="G114" s="483"/>
      <c r="H114" s="483"/>
      <c r="I114" s="483"/>
      <c r="J114" s="732"/>
      <c r="K114" s="555"/>
      <c r="L114" s="732"/>
      <c r="M114" s="732"/>
      <c r="N114" s="732"/>
      <c r="O114" s="732"/>
      <c r="P114" s="787"/>
      <c r="Q114" s="482" t="s">
        <v>129</v>
      </c>
    </row>
    <row r="115" spans="1:17" customFormat="1" ht="72" hidden="1">
      <c r="A115" s="494" t="s">
        <v>73</v>
      </c>
      <c r="B115" s="503" t="s">
        <v>774</v>
      </c>
      <c r="C115" s="494" t="s">
        <v>614</v>
      </c>
      <c r="D115" s="483" t="s">
        <v>536</v>
      </c>
      <c r="E115" s="483"/>
      <c r="F115" s="483"/>
      <c r="G115" s="483"/>
      <c r="H115" s="483"/>
      <c r="I115" s="483"/>
      <c r="J115" s="732"/>
      <c r="K115" s="474"/>
      <c r="L115" s="555"/>
      <c r="M115" s="474"/>
      <c r="N115" s="732"/>
      <c r="O115" s="732"/>
      <c r="P115" s="787"/>
      <c r="Q115" s="482" t="s">
        <v>215</v>
      </c>
    </row>
    <row r="116" spans="1:17" customFormat="1" ht="72" hidden="1">
      <c r="A116" s="494" t="s">
        <v>73</v>
      </c>
      <c r="B116" s="503" t="s">
        <v>774</v>
      </c>
      <c r="C116" s="494" t="s">
        <v>614</v>
      </c>
      <c r="D116" s="483" t="s">
        <v>536</v>
      </c>
      <c r="E116" s="483"/>
      <c r="F116" s="483"/>
      <c r="G116" s="483"/>
      <c r="H116" s="483"/>
      <c r="I116" s="483"/>
      <c r="J116" s="732"/>
      <c r="K116" s="555"/>
      <c r="L116" s="732"/>
      <c r="M116" s="732"/>
      <c r="N116" s="732"/>
      <c r="O116" s="732"/>
      <c r="P116" s="787"/>
      <c r="Q116" s="486" t="s">
        <v>335</v>
      </c>
    </row>
    <row r="117" spans="1:17" customFormat="1" ht="72" hidden="1">
      <c r="A117" s="494" t="s">
        <v>73</v>
      </c>
      <c r="B117" s="503" t="s">
        <v>774</v>
      </c>
      <c r="C117" s="494" t="s">
        <v>614</v>
      </c>
      <c r="D117" s="483" t="s">
        <v>536</v>
      </c>
      <c r="E117" s="483"/>
      <c r="F117" s="674"/>
      <c r="G117" s="674"/>
      <c r="H117" s="674"/>
      <c r="I117" s="674"/>
      <c r="J117" s="732"/>
      <c r="K117" s="555"/>
      <c r="L117" s="732"/>
      <c r="M117" s="732"/>
      <c r="N117" s="732"/>
      <c r="O117" s="732"/>
      <c r="P117" s="787"/>
      <c r="Q117" s="482" t="s">
        <v>162</v>
      </c>
    </row>
    <row r="118" spans="1:17" customFormat="1" ht="72" hidden="1">
      <c r="A118" s="494" t="s">
        <v>73</v>
      </c>
      <c r="B118" s="503" t="s">
        <v>774</v>
      </c>
      <c r="C118" s="494" t="s">
        <v>614</v>
      </c>
      <c r="D118" s="483" t="s">
        <v>536</v>
      </c>
      <c r="E118" s="483"/>
      <c r="F118" s="674"/>
      <c r="G118" s="674"/>
      <c r="H118" s="674"/>
      <c r="I118" s="674"/>
      <c r="J118" s="732"/>
      <c r="K118" s="732"/>
      <c r="L118" s="555"/>
      <c r="M118" s="732"/>
      <c r="N118" s="732"/>
      <c r="O118" s="732"/>
      <c r="P118" s="787"/>
      <c r="Q118" s="482" t="s">
        <v>185</v>
      </c>
    </row>
    <row r="119" spans="1:17" customFormat="1" ht="72" hidden="1">
      <c r="A119" s="494" t="s">
        <v>73</v>
      </c>
      <c r="B119" s="503" t="s">
        <v>774</v>
      </c>
      <c r="C119" s="494" t="s">
        <v>614</v>
      </c>
      <c r="D119" s="735" t="s">
        <v>536</v>
      </c>
      <c r="E119" s="853"/>
      <c r="F119" s="665"/>
      <c r="G119" s="665"/>
      <c r="H119" s="665"/>
      <c r="I119" s="665"/>
      <c r="J119" s="732"/>
      <c r="K119" s="732"/>
      <c r="L119" s="555"/>
      <c r="M119" s="732"/>
      <c r="N119" s="732"/>
      <c r="O119" s="732"/>
      <c r="P119" s="787"/>
      <c r="Q119" s="734" t="s">
        <v>583</v>
      </c>
    </row>
    <row r="120" spans="1:17" customFormat="1" ht="72" hidden="1">
      <c r="A120" s="494" t="s">
        <v>73</v>
      </c>
      <c r="B120" s="734" t="s">
        <v>615</v>
      </c>
      <c r="C120" s="494" t="s">
        <v>614</v>
      </c>
      <c r="D120" s="483" t="s">
        <v>536</v>
      </c>
      <c r="E120" s="483"/>
      <c r="F120" s="483"/>
      <c r="G120" s="483"/>
      <c r="H120" s="483"/>
      <c r="I120" s="483"/>
      <c r="J120" s="732"/>
      <c r="K120" s="732"/>
      <c r="L120" s="555"/>
      <c r="M120" s="732"/>
      <c r="N120" s="732"/>
      <c r="O120" s="732"/>
      <c r="P120" s="787"/>
      <c r="Q120" s="486" t="s">
        <v>137</v>
      </c>
    </row>
    <row r="121" spans="1:17" customFormat="1" ht="93.6" hidden="1">
      <c r="A121" s="494" t="s">
        <v>73</v>
      </c>
      <c r="B121" s="734" t="s">
        <v>797</v>
      </c>
      <c r="C121" s="482" t="s">
        <v>798</v>
      </c>
      <c r="D121" s="506" t="s">
        <v>1221</v>
      </c>
      <c r="E121" s="506"/>
      <c r="F121" s="483"/>
      <c r="G121" s="483"/>
      <c r="H121" s="483"/>
      <c r="I121" s="483"/>
      <c r="J121" s="732"/>
      <c r="K121" s="732"/>
      <c r="L121" s="555"/>
      <c r="M121" s="732"/>
      <c r="N121" s="732"/>
      <c r="O121" s="732"/>
      <c r="P121" s="787"/>
      <c r="Q121" s="482" t="s">
        <v>160</v>
      </c>
    </row>
    <row r="122" spans="1:17" customFormat="1" ht="72" hidden="1">
      <c r="A122" s="494" t="s">
        <v>73</v>
      </c>
      <c r="B122" s="734" t="s">
        <v>1210</v>
      </c>
      <c r="C122" s="482" t="s">
        <v>1211</v>
      </c>
      <c r="D122" s="483" t="s">
        <v>1212</v>
      </c>
      <c r="E122" s="483"/>
      <c r="F122" s="483"/>
      <c r="G122" s="483"/>
      <c r="H122" s="483"/>
      <c r="I122" s="483"/>
      <c r="J122" s="732"/>
      <c r="K122" s="732"/>
      <c r="L122" s="555"/>
      <c r="M122" s="555"/>
      <c r="N122" s="732"/>
      <c r="O122" s="732"/>
      <c r="P122" s="787"/>
      <c r="Q122" s="482" t="s">
        <v>145</v>
      </c>
    </row>
    <row r="123" spans="1:17" customFormat="1" ht="72" hidden="1">
      <c r="A123" s="494" t="s">
        <v>73</v>
      </c>
      <c r="B123" s="734" t="s">
        <v>1162</v>
      </c>
      <c r="C123" s="482" t="s">
        <v>721</v>
      </c>
      <c r="D123" s="483" t="s">
        <v>722</v>
      </c>
      <c r="E123" s="483"/>
      <c r="F123" s="483"/>
      <c r="G123" s="483"/>
      <c r="H123" s="483"/>
      <c r="I123" s="483"/>
      <c r="J123" s="732"/>
      <c r="K123" s="732"/>
      <c r="L123" s="732"/>
      <c r="M123" s="555"/>
      <c r="N123" s="732"/>
      <c r="O123" s="732"/>
      <c r="P123" s="787"/>
      <c r="Q123" s="482" t="s">
        <v>129</v>
      </c>
    </row>
    <row r="124" spans="1:17" customFormat="1" ht="72" hidden="1">
      <c r="A124" s="494" t="s">
        <v>73</v>
      </c>
      <c r="B124" s="734" t="s">
        <v>630</v>
      </c>
      <c r="C124" s="734" t="s">
        <v>631</v>
      </c>
      <c r="D124" s="735" t="s">
        <v>632</v>
      </c>
      <c r="E124" s="853"/>
      <c r="F124" s="735"/>
      <c r="G124" s="735"/>
      <c r="H124" s="735"/>
      <c r="I124" s="735"/>
      <c r="J124" s="732"/>
      <c r="K124" s="732"/>
      <c r="L124" s="555"/>
      <c r="M124" s="732"/>
      <c r="N124" s="732"/>
      <c r="O124" s="732"/>
      <c r="P124" s="787"/>
      <c r="Q124" s="495" t="s">
        <v>137</v>
      </c>
    </row>
    <row r="125" spans="1:17" customFormat="1" ht="72" hidden="1">
      <c r="A125" s="494" t="s">
        <v>73</v>
      </c>
      <c r="B125" s="734" t="s">
        <v>537</v>
      </c>
      <c r="C125" s="494" t="s">
        <v>538</v>
      </c>
      <c r="D125" s="501">
        <v>4</v>
      </c>
      <c r="E125" s="501"/>
      <c r="F125" s="497"/>
      <c r="G125" s="497"/>
      <c r="H125" s="497"/>
      <c r="I125" s="497"/>
      <c r="J125" s="498"/>
      <c r="K125" s="658"/>
      <c r="L125" s="498"/>
      <c r="M125" s="498"/>
      <c r="N125" s="498"/>
      <c r="O125" s="498"/>
      <c r="P125" s="498"/>
      <c r="Q125" s="499" t="s">
        <v>160</v>
      </c>
    </row>
    <row r="126" spans="1:17" customFormat="1" ht="72" hidden="1">
      <c r="A126" s="494" t="s">
        <v>73</v>
      </c>
      <c r="B126" s="734" t="s">
        <v>802</v>
      </c>
      <c r="C126" s="494" t="s">
        <v>541</v>
      </c>
      <c r="D126" s="483" t="s">
        <v>536</v>
      </c>
      <c r="E126" s="483"/>
      <c r="F126" s="483"/>
      <c r="G126" s="483"/>
      <c r="H126" s="483"/>
      <c r="I126" s="483"/>
      <c r="J126" s="732"/>
      <c r="K126" s="732"/>
      <c r="L126" s="555"/>
      <c r="M126" s="732"/>
      <c r="N126" s="732"/>
      <c r="O126" s="732"/>
      <c r="P126" s="787"/>
      <c r="Q126" s="482" t="s">
        <v>139</v>
      </c>
    </row>
    <row r="127" spans="1:17" customFormat="1" ht="72" hidden="1">
      <c r="A127" s="494" t="s">
        <v>73</v>
      </c>
      <c r="B127" s="734" t="s">
        <v>802</v>
      </c>
      <c r="C127" s="494" t="s">
        <v>541</v>
      </c>
      <c r="D127" s="483" t="s">
        <v>536</v>
      </c>
      <c r="E127" s="483"/>
      <c r="F127" s="483"/>
      <c r="G127" s="483"/>
      <c r="H127" s="483"/>
      <c r="I127" s="483"/>
      <c r="J127" s="732"/>
      <c r="K127" s="732"/>
      <c r="L127" s="555"/>
      <c r="M127" s="732"/>
      <c r="N127" s="483"/>
      <c r="O127" s="483"/>
      <c r="P127" s="483"/>
      <c r="Q127" s="482" t="s">
        <v>133</v>
      </c>
    </row>
    <row r="128" spans="1:17" customFormat="1" ht="72" hidden="1">
      <c r="A128" s="494" t="s">
        <v>73</v>
      </c>
      <c r="B128" s="734" t="s">
        <v>802</v>
      </c>
      <c r="C128" s="494" t="s">
        <v>541</v>
      </c>
      <c r="D128" s="732" t="s">
        <v>536</v>
      </c>
      <c r="E128" s="852"/>
      <c r="F128" s="483"/>
      <c r="G128" s="483"/>
      <c r="H128" s="483"/>
      <c r="I128" s="483"/>
      <c r="J128" s="732"/>
      <c r="K128" s="732"/>
      <c r="L128" s="555"/>
      <c r="M128" s="732"/>
      <c r="N128" s="732"/>
      <c r="O128" s="732"/>
      <c r="P128" s="787"/>
      <c r="Q128" s="482" t="s">
        <v>217</v>
      </c>
    </row>
    <row r="129" spans="1:17" customFormat="1" ht="72" hidden="1">
      <c r="A129" s="494" t="s">
        <v>73</v>
      </c>
      <c r="B129" s="734" t="s">
        <v>802</v>
      </c>
      <c r="C129" s="494" t="s">
        <v>541</v>
      </c>
      <c r="D129" s="483" t="s">
        <v>536</v>
      </c>
      <c r="E129" s="483"/>
      <c r="F129" s="483"/>
      <c r="G129" s="483"/>
      <c r="H129" s="483"/>
      <c r="I129" s="483"/>
      <c r="J129" s="732"/>
      <c r="K129" s="732"/>
      <c r="L129" s="555"/>
      <c r="M129" s="732"/>
      <c r="N129" s="483"/>
      <c r="O129" s="483"/>
      <c r="P129" s="483"/>
      <c r="Q129" s="482" t="s">
        <v>143</v>
      </c>
    </row>
    <row r="130" spans="1:17" customFormat="1" ht="72" hidden="1">
      <c r="A130" s="494" t="s">
        <v>73</v>
      </c>
      <c r="B130" s="734" t="s">
        <v>802</v>
      </c>
      <c r="C130" s="494" t="s">
        <v>541</v>
      </c>
      <c r="D130" s="732" t="s">
        <v>855</v>
      </c>
      <c r="E130" s="852"/>
      <c r="F130" s="483"/>
      <c r="G130" s="483"/>
      <c r="H130" s="483"/>
      <c r="I130" s="483"/>
      <c r="J130" s="732"/>
      <c r="K130" s="555"/>
      <c r="L130" s="732"/>
      <c r="M130" s="732"/>
      <c r="N130" s="732"/>
      <c r="O130" s="732"/>
      <c r="P130" s="787"/>
      <c r="Q130" s="482" t="s">
        <v>129</v>
      </c>
    </row>
    <row r="131" spans="1:17" customFormat="1" ht="72" hidden="1">
      <c r="A131" s="494" t="s">
        <v>73</v>
      </c>
      <c r="B131" s="734" t="s">
        <v>802</v>
      </c>
      <c r="C131" s="494" t="s">
        <v>541</v>
      </c>
      <c r="D131" s="735" t="s">
        <v>536</v>
      </c>
      <c r="E131" s="853"/>
      <c r="F131" s="665"/>
      <c r="G131" s="665"/>
      <c r="H131" s="665"/>
      <c r="I131" s="665"/>
      <c r="J131" s="732"/>
      <c r="K131" s="732"/>
      <c r="L131" s="555"/>
      <c r="M131" s="732"/>
      <c r="N131" s="732"/>
      <c r="O131" s="732"/>
      <c r="P131" s="787"/>
      <c r="Q131" s="734" t="s">
        <v>583</v>
      </c>
    </row>
    <row r="132" spans="1:17" customFormat="1" ht="72" hidden="1">
      <c r="A132" s="494" t="s">
        <v>73</v>
      </c>
      <c r="B132" s="734" t="s">
        <v>802</v>
      </c>
      <c r="C132" s="494" t="s">
        <v>541</v>
      </c>
      <c r="D132" s="483" t="s">
        <v>587</v>
      </c>
      <c r="E132" s="483"/>
      <c r="F132" s="483"/>
      <c r="G132" s="483"/>
      <c r="H132" s="483"/>
      <c r="I132" s="483"/>
      <c r="J132" s="732"/>
      <c r="K132" s="555"/>
      <c r="L132" s="732"/>
      <c r="M132" s="732"/>
      <c r="N132" s="732"/>
      <c r="O132" s="732"/>
      <c r="P132" s="787"/>
      <c r="Q132" s="486" t="s">
        <v>335</v>
      </c>
    </row>
    <row r="133" spans="1:17" customFormat="1" ht="72" hidden="1">
      <c r="A133" s="494" t="s">
        <v>73</v>
      </c>
      <c r="B133" s="734" t="s">
        <v>802</v>
      </c>
      <c r="C133" s="494" t="s">
        <v>541</v>
      </c>
      <c r="D133" s="483" t="s">
        <v>536</v>
      </c>
      <c r="E133" s="483"/>
      <c r="F133" s="674"/>
      <c r="G133" s="674"/>
      <c r="H133" s="674"/>
      <c r="I133" s="674"/>
      <c r="J133" s="732"/>
      <c r="K133" s="555"/>
      <c r="L133" s="732"/>
      <c r="M133" s="732"/>
      <c r="N133" s="732"/>
      <c r="O133" s="732"/>
      <c r="P133" s="787"/>
      <c r="Q133" s="482" t="s">
        <v>162</v>
      </c>
    </row>
    <row r="134" spans="1:17" customFormat="1" ht="72" hidden="1">
      <c r="A134" s="494" t="s">
        <v>73</v>
      </c>
      <c r="B134" s="734" t="s">
        <v>802</v>
      </c>
      <c r="C134" s="494" t="s">
        <v>541</v>
      </c>
      <c r="D134" s="732" t="s">
        <v>536</v>
      </c>
      <c r="E134" s="852"/>
      <c r="F134" s="674"/>
      <c r="G134" s="674"/>
      <c r="H134" s="674"/>
      <c r="I134" s="674"/>
      <c r="J134" s="732"/>
      <c r="K134" s="732"/>
      <c r="L134" s="555"/>
      <c r="M134" s="732"/>
      <c r="N134" s="732"/>
      <c r="O134" s="732"/>
      <c r="P134" s="787"/>
      <c r="Q134" s="482" t="s">
        <v>185</v>
      </c>
    </row>
    <row r="135" spans="1:17" customFormat="1" ht="72" hidden="1">
      <c r="A135" s="494" t="s">
        <v>73</v>
      </c>
      <c r="B135" s="734" t="s">
        <v>540</v>
      </c>
      <c r="C135" s="494" t="s">
        <v>541</v>
      </c>
      <c r="D135" s="732" t="s">
        <v>536</v>
      </c>
      <c r="E135" s="852"/>
      <c r="F135" s="735"/>
      <c r="G135" s="735"/>
      <c r="H135" s="735"/>
      <c r="I135" s="735"/>
      <c r="J135" s="732"/>
      <c r="K135" s="732"/>
      <c r="L135" s="555"/>
      <c r="M135" s="732"/>
      <c r="N135" s="732"/>
      <c r="O135" s="732"/>
      <c r="P135" s="787"/>
      <c r="Q135" s="495" t="s">
        <v>208</v>
      </c>
    </row>
    <row r="136" spans="1:17" customFormat="1" ht="72" hidden="1">
      <c r="A136" s="494" t="s">
        <v>73</v>
      </c>
      <c r="B136" s="734" t="s">
        <v>617</v>
      </c>
      <c r="C136" s="494" t="s">
        <v>541</v>
      </c>
      <c r="D136" s="483" t="s">
        <v>536</v>
      </c>
      <c r="E136" s="483"/>
      <c r="F136" s="483"/>
      <c r="G136" s="483"/>
      <c r="H136" s="483"/>
      <c r="I136" s="483"/>
      <c r="J136" s="732"/>
      <c r="K136" s="732"/>
      <c r="L136" s="555"/>
      <c r="M136" s="732"/>
      <c r="N136" s="732"/>
      <c r="O136" s="732"/>
      <c r="P136" s="787"/>
      <c r="Q136" s="486" t="s">
        <v>137</v>
      </c>
    </row>
    <row r="137" spans="1:17" customFormat="1" ht="90" hidden="1">
      <c r="A137" s="494" t="s">
        <v>73</v>
      </c>
      <c r="B137" s="734" t="s">
        <v>1219</v>
      </c>
      <c r="C137" s="494" t="s">
        <v>538</v>
      </c>
      <c r="D137" s="483">
        <v>3.51</v>
      </c>
      <c r="E137" s="483"/>
      <c r="F137" s="483"/>
      <c r="G137" s="483"/>
      <c r="H137" s="483"/>
      <c r="I137" s="483"/>
      <c r="J137" s="732"/>
      <c r="K137" s="732"/>
      <c r="L137" s="555"/>
      <c r="M137" s="732"/>
      <c r="N137" s="732"/>
      <c r="O137" s="732"/>
      <c r="P137" s="787"/>
      <c r="Q137" s="482" t="s">
        <v>145</v>
      </c>
    </row>
    <row r="138" spans="1:17" customFormat="1" ht="72" hidden="1">
      <c r="A138" s="494" t="s">
        <v>73</v>
      </c>
      <c r="B138" s="734" t="s">
        <v>802</v>
      </c>
      <c r="C138" s="516" t="s">
        <v>977</v>
      </c>
      <c r="D138" s="474" t="s">
        <v>636</v>
      </c>
      <c r="E138" s="474"/>
      <c r="F138" s="483"/>
      <c r="G138" s="483"/>
      <c r="H138" s="483"/>
      <c r="I138" s="483"/>
      <c r="J138" s="732"/>
      <c r="K138" s="474"/>
      <c r="L138" s="555"/>
      <c r="M138" s="474"/>
      <c r="N138" s="732"/>
      <c r="O138" s="732"/>
      <c r="P138" s="787"/>
      <c r="Q138" s="482" t="s">
        <v>215</v>
      </c>
    </row>
    <row r="139" spans="1:17" customFormat="1" ht="72" hidden="1">
      <c r="A139" s="494" t="s">
        <v>73</v>
      </c>
      <c r="B139" s="734" t="s">
        <v>803</v>
      </c>
      <c r="C139" s="494" t="s">
        <v>543</v>
      </c>
      <c r="D139" s="497" t="s">
        <v>536</v>
      </c>
      <c r="E139" s="497"/>
      <c r="F139" s="497"/>
      <c r="G139" s="497"/>
      <c r="H139" s="497"/>
      <c r="I139" s="497"/>
      <c r="J139" s="498"/>
      <c r="K139" s="498"/>
      <c r="L139" s="658"/>
      <c r="M139" s="498"/>
      <c r="N139" s="498"/>
      <c r="O139" s="498"/>
      <c r="P139" s="498"/>
      <c r="Q139" s="499" t="s">
        <v>160</v>
      </c>
    </row>
    <row r="140" spans="1:17" customFormat="1" ht="72" hidden="1">
      <c r="A140" s="494" t="s">
        <v>73</v>
      </c>
      <c r="B140" s="734" t="s">
        <v>803</v>
      </c>
      <c r="C140" s="494" t="s">
        <v>543</v>
      </c>
      <c r="D140" s="483" t="s">
        <v>536</v>
      </c>
      <c r="E140" s="483"/>
      <c r="F140" s="483"/>
      <c r="G140" s="483"/>
      <c r="H140" s="483"/>
      <c r="I140" s="483"/>
      <c r="J140" s="732"/>
      <c r="K140" s="732"/>
      <c r="L140" s="555"/>
      <c r="M140" s="732"/>
      <c r="N140" s="732"/>
      <c r="O140" s="732"/>
      <c r="P140" s="787"/>
      <c r="Q140" s="482" t="s">
        <v>139</v>
      </c>
    </row>
    <row r="141" spans="1:17" customFormat="1" ht="72" hidden="1">
      <c r="A141" s="494" t="s">
        <v>73</v>
      </c>
      <c r="B141" s="734" t="s">
        <v>803</v>
      </c>
      <c r="C141" s="494" t="s">
        <v>543</v>
      </c>
      <c r="D141" s="483" t="s">
        <v>536</v>
      </c>
      <c r="E141" s="483"/>
      <c r="F141" s="483"/>
      <c r="G141" s="483"/>
      <c r="H141" s="483"/>
      <c r="I141" s="483"/>
      <c r="J141" s="732"/>
      <c r="K141" s="555"/>
      <c r="L141" s="732"/>
      <c r="M141" s="732"/>
      <c r="N141" s="483"/>
      <c r="O141" s="483"/>
      <c r="P141" s="483"/>
      <c r="Q141" s="482" t="s">
        <v>133</v>
      </c>
    </row>
    <row r="142" spans="1:17" customFormat="1" ht="72" hidden="1">
      <c r="A142" s="494" t="s">
        <v>73</v>
      </c>
      <c r="B142" s="734" t="s">
        <v>803</v>
      </c>
      <c r="C142" s="494" t="s">
        <v>543</v>
      </c>
      <c r="D142" s="732" t="s">
        <v>536</v>
      </c>
      <c r="E142" s="852"/>
      <c r="F142" s="483"/>
      <c r="G142" s="483"/>
      <c r="H142" s="483"/>
      <c r="I142" s="483"/>
      <c r="J142" s="732"/>
      <c r="K142" s="732"/>
      <c r="L142" s="555"/>
      <c r="M142" s="732"/>
      <c r="N142" s="732"/>
      <c r="O142" s="732"/>
      <c r="P142" s="787"/>
      <c r="Q142" s="482" t="s">
        <v>217</v>
      </c>
    </row>
    <row r="143" spans="1:17" customFormat="1" ht="72" hidden="1">
      <c r="A143" s="494" t="s">
        <v>73</v>
      </c>
      <c r="B143" s="734" t="s">
        <v>803</v>
      </c>
      <c r="C143" s="494" t="s">
        <v>543</v>
      </c>
      <c r="D143" s="483" t="s">
        <v>536</v>
      </c>
      <c r="E143" s="483"/>
      <c r="F143" s="483"/>
      <c r="G143" s="483"/>
      <c r="H143" s="483"/>
      <c r="I143" s="483"/>
      <c r="J143" s="732"/>
      <c r="K143" s="732"/>
      <c r="L143" s="555"/>
      <c r="M143" s="732"/>
      <c r="N143" s="483"/>
      <c r="O143" s="483"/>
      <c r="P143" s="483"/>
      <c r="Q143" s="482" t="s">
        <v>143</v>
      </c>
    </row>
    <row r="144" spans="1:17" customFormat="1" ht="72" hidden="1">
      <c r="A144" s="494" t="s">
        <v>73</v>
      </c>
      <c r="B144" s="734" t="s">
        <v>803</v>
      </c>
      <c r="C144" s="494" t="s">
        <v>543</v>
      </c>
      <c r="D144" s="732" t="s">
        <v>536</v>
      </c>
      <c r="E144" s="852"/>
      <c r="F144" s="483"/>
      <c r="G144" s="483"/>
      <c r="H144" s="483"/>
      <c r="I144" s="483"/>
      <c r="J144" s="732"/>
      <c r="K144" s="732"/>
      <c r="L144" s="555"/>
      <c r="M144" s="732"/>
      <c r="N144" s="732"/>
      <c r="O144" s="732"/>
      <c r="P144" s="787"/>
      <c r="Q144" s="482" t="s">
        <v>129</v>
      </c>
    </row>
    <row r="145" spans="1:17" customFormat="1" ht="72" hidden="1">
      <c r="A145" s="494" t="s">
        <v>73</v>
      </c>
      <c r="B145" s="734" t="s">
        <v>803</v>
      </c>
      <c r="C145" s="494" t="s">
        <v>543</v>
      </c>
      <c r="D145" s="732" t="s">
        <v>536</v>
      </c>
      <c r="E145" s="852"/>
      <c r="F145" s="483"/>
      <c r="G145" s="483"/>
      <c r="H145" s="483"/>
      <c r="I145" s="483"/>
      <c r="J145" s="732"/>
      <c r="K145" s="732"/>
      <c r="L145" s="555"/>
      <c r="M145" s="732"/>
      <c r="N145" s="732"/>
      <c r="O145" s="732"/>
      <c r="P145" s="787"/>
      <c r="Q145" s="482" t="s">
        <v>215</v>
      </c>
    </row>
    <row r="146" spans="1:17" customFormat="1" ht="72" hidden="1">
      <c r="A146" s="494" t="s">
        <v>73</v>
      </c>
      <c r="B146" s="734" t="s">
        <v>803</v>
      </c>
      <c r="C146" s="494" t="s">
        <v>543</v>
      </c>
      <c r="D146" s="735" t="s">
        <v>536</v>
      </c>
      <c r="E146" s="853"/>
      <c r="F146" s="665"/>
      <c r="G146" s="665"/>
      <c r="H146" s="665"/>
      <c r="I146" s="665"/>
      <c r="J146" s="732"/>
      <c r="K146" s="732"/>
      <c r="L146" s="555"/>
      <c r="M146" s="732"/>
      <c r="N146" s="732"/>
      <c r="O146" s="732"/>
      <c r="P146" s="787"/>
      <c r="Q146" s="734" t="s">
        <v>583</v>
      </c>
    </row>
    <row r="147" spans="1:17" customFormat="1" ht="72" hidden="1">
      <c r="A147" s="494" t="s">
        <v>73</v>
      </c>
      <c r="B147" s="734" t="s">
        <v>803</v>
      </c>
      <c r="C147" s="494" t="s">
        <v>543</v>
      </c>
      <c r="D147" s="483" t="s">
        <v>536</v>
      </c>
      <c r="E147" s="483"/>
      <c r="F147" s="483"/>
      <c r="G147" s="483"/>
      <c r="H147" s="483"/>
      <c r="I147" s="483"/>
      <c r="J147" s="732"/>
      <c r="K147" s="732"/>
      <c r="L147" s="555"/>
      <c r="M147" s="732"/>
      <c r="N147" s="732"/>
      <c r="O147" s="732"/>
      <c r="P147" s="787"/>
      <c r="Q147" s="486" t="s">
        <v>335</v>
      </c>
    </row>
    <row r="148" spans="1:17" customFormat="1" ht="72" hidden="1">
      <c r="A148" s="494" t="s">
        <v>73</v>
      </c>
      <c r="B148" s="734" t="s">
        <v>803</v>
      </c>
      <c r="C148" s="494" t="s">
        <v>543</v>
      </c>
      <c r="D148" s="483" t="s">
        <v>536</v>
      </c>
      <c r="E148" s="483"/>
      <c r="F148" s="674"/>
      <c r="G148" s="674"/>
      <c r="H148" s="674"/>
      <c r="I148" s="674">
        <v>20000</v>
      </c>
      <c r="J148" s="732"/>
      <c r="K148" s="732"/>
      <c r="L148" s="555"/>
      <c r="M148" s="732"/>
      <c r="N148" s="732"/>
      <c r="O148" s="732"/>
      <c r="P148" s="787"/>
      <c r="Q148" s="482" t="s">
        <v>162</v>
      </c>
    </row>
    <row r="149" spans="1:17" customFormat="1" ht="72" hidden="1">
      <c r="A149" s="494" t="s">
        <v>73</v>
      </c>
      <c r="B149" s="734" t="s">
        <v>803</v>
      </c>
      <c r="C149" s="494" t="s">
        <v>543</v>
      </c>
      <c r="D149" s="732" t="s">
        <v>536</v>
      </c>
      <c r="E149" s="852"/>
      <c r="F149" s="674"/>
      <c r="G149" s="674"/>
      <c r="H149" s="674"/>
      <c r="I149" s="674"/>
      <c r="J149" s="732"/>
      <c r="K149" s="732"/>
      <c r="L149" s="555"/>
      <c r="M149" s="732"/>
      <c r="N149" s="732"/>
      <c r="O149" s="732"/>
      <c r="P149" s="787"/>
      <c r="Q149" s="482" t="s">
        <v>185</v>
      </c>
    </row>
    <row r="150" spans="1:17" customFormat="1" ht="72" hidden="1">
      <c r="A150" s="494" t="s">
        <v>73</v>
      </c>
      <c r="B150" s="734" t="s">
        <v>803</v>
      </c>
      <c r="C150" s="494" t="s">
        <v>543</v>
      </c>
      <c r="D150" s="735" t="s">
        <v>536</v>
      </c>
      <c r="E150" s="853"/>
      <c r="F150" s="735"/>
      <c r="G150" s="735"/>
      <c r="H150" s="735"/>
      <c r="I150" s="735"/>
      <c r="J150" s="732"/>
      <c r="K150" s="732"/>
      <c r="L150" s="555"/>
      <c r="M150" s="732"/>
      <c r="N150" s="732"/>
      <c r="O150" s="732"/>
      <c r="P150" s="787"/>
      <c r="Q150" s="495" t="s">
        <v>208</v>
      </c>
    </row>
    <row r="151" spans="1:17" customFormat="1" ht="72" hidden="1">
      <c r="A151" s="494" t="s">
        <v>73</v>
      </c>
      <c r="B151" s="734" t="s">
        <v>803</v>
      </c>
      <c r="C151" s="494" t="s">
        <v>543</v>
      </c>
      <c r="D151" s="483" t="s">
        <v>536</v>
      </c>
      <c r="E151" s="483"/>
      <c r="F151" s="483"/>
      <c r="G151" s="483"/>
      <c r="H151" s="483"/>
      <c r="I151" s="483"/>
      <c r="J151" s="483"/>
      <c r="K151" s="483"/>
      <c r="L151" s="555"/>
      <c r="M151" s="483"/>
      <c r="N151" s="732"/>
      <c r="O151" s="732"/>
      <c r="P151" s="787"/>
      <c r="Q151" s="486" t="s">
        <v>137</v>
      </c>
    </row>
    <row r="152" spans="1:17" customFormat="1" ht="72" hidden="1">
      <c r="A152" s="494" t="s">
        <v>73</v>
      </c>
      <c r="B152" s="734" t="s">
        <v>1214</v>
      </c>
      <c r="C152" s="494" t="s">
        <v>1215</v>
      </c>
      <c r="D152" s="483">
        <v>3.51</v>
      </c>
      <c r="E152" s="483"/>
      <c r="F152" s="483"/>
      <c r="G152" s="483"/>
      <c r="H152" s="483"/>
      <c r="I152" s="483"/>
      <c r="J152" s="732"/>
      <c r="K152" s="732"/>
      <c r="L152" s="732"/>
      <c r="M152" s="555"/>
      <c r="N152" s="732"/>
      <c r="O152" s="732"/>
      <c r="P152" s="787"/>
      <c r="Q152" s="482" t="s">
        <v>145</v>
      </c>
    </row>
    <row r="153" spans="1:17" customFormat="1" ht="72" hidden="1">
      <c r="A153" s="494" t="s">
        <v>73</v>
      </c>
      <c r="B153" s="494" t="s">
        <v>804</v>
      </c>
      <c r="C153" s="734" t="s">
        <v>545</v>
      </c>
      <c r="D153" s="497" t="s">
        <v>546</v>
      </c>
      <c r="E153" s="497"/>
      <c r="F153" s="497"/>
      <c r="G153" s="497"/>
      <c r="H153" s="497"/>
      <c r="I153" s="497"/>
      <c r="J153" s="498"/>
      <c r="K153" s="498"/>
      <c r="L153" s="658"/>
      <c r="M153" s="498"/>
      <c r="N153" s="498"/>
      <c r="O153" s="498"/>
      <c r="P153" s="498"/>
      <c r="Q153" s="499" t="s">
        <v>160</v>
      </c>
    </row>
    <row r="154" spans="1:17" customFormat="1" ht="36" hidden="1">
      <c r="A154" s="789" t="s">
        <v>1278</v>
      </c>
      <c r="B154" s="761"/>
      <c r="C154" s="734" t="s">
        <v>545</v>
      </c>
      <c r="D154" s="483" t="s">
        <v>546</v>
      </c>
      <c r="E154" s="483"/>
      <c r="F154" s="483"/>
      <c r="G154" s="483"/>
      <c r="H154" s="483"/>
      <c r="I154" s="483"/>
      <c r="J154" s="732"/>
      <c r="K154" s="732"/>
      <c r="L154" s="555"/>
      <c r="M154" s="732"/>
      <c r="N154" s="732"/>
      <c r="O154" s="732"/>
      <c r="P154" s="787"/>
      <c r="Q154" s="482" t="s">
        <v>139</v>
      </c>
    </row>
    <row r="155" spans="1:17" customFormat="1" ht="18" hidden="1">
      <c r="A155" s="746"/>
      <c r="B155" s="761" t="s">
        <v>1258</v>
      </c>
      <c r="C155" s="734" t="s">
        <v>545</v>
      </c>
      <c r="D155" s="483" t="s">
        <v>546</v>
      </c>
      <c r="E155" s="483"/>
      <c r="F155" s="483"/>
      <c r="G155" s="483"/>
      <c r="H155" s="483"/>
      <c r="I155" s="483"/>
      <c r="J155" s="732"/>
      <c r="K155" s="732"/>
      <c r="L155" s="555"/>
      <c r="M155" s="732"/>
      <c r="N155" s="483"/>
      <c r="O155" s="483"/>
      <c r="P155" s="483"/>
      <c r="Q155" s="482" t="s">
        <v>133</v>
      </c>
    </row>
    <row r="156" spans="1:17" customFormat="1" ht="18" hidden="1">
      <c r="A156" s="746"/>
      <c r="B156" s="761" t="s">
        <v>1258</v>
      </c>
      <c r="C156" s="734" t="s">
        <v>545</v>
      </c>
      <c r="D156" s="483" t="s">
        <v>546</v>
      </c>
      <c r="E156" s="483"/>
      <c r="F156" s="483"/>
      <c r="G156" s="483"/>
      <c r="H156" s="483"/>
      <c r="I156" s="483"/>
      <c r="J156" s="732"/>
      <c r="K156" s="555"/>
      <c r="L156" s="732"/>
      <c r="M156" s="732"/>
      <c r="N156" s="732"/>
      <c r="O156" s="732"/>
      <c r="P156" s="787"/>
      <c r="Q156" s="482" t="s">
        <v>217</v>
      </c>
    </row>
    <row r="157" spans="1:17" customFormat="1" ht="36" hidden="1">
      <c r="A157" s="789" t="s">
        <v>1279</v>
      </c>
      <c r="B157" s="761"/>
      <c r="C157" s="734" t="s">
        <v>545</v>
      </c>
      <c r="D157" s="483" t="s">
        <v>546</v>
      </c>
      <c r="E157" s="483"/>
      <c r="F157" s="483"/>
      <c r="G157" s="483"/>
      <c r="H157" s="483"/>
      <c r="I157" s="483"/>
      <c r="J157" s="732"/>
      <c r="K157" s="732"/>
      <c r="L157" s="555"/>
      <c r="M157" s="732"/>
      <c r="N157" s="483"/>
      <c r="O157" s="483"/>
      <c r="P157" s="483"/>
      <c r="Q157" s="482" t="s">
        <v>143</v>
      </c>
    </row>
    <row r="158" spans="1:17" customFormat="1" ht="36" hidden="1">
      <c r="A158" s="746"/>
      <c r="B158" s="761" t="s">
        <v>1258</v>
      </c>
      <c r="C158" s="734" t="s">
        <v>545</v>
      </c>
      <c r="D158" s="732" t="s">
        <v>546</v>
      </c>
      <c r="E158" s="852"/>
      <c r="F158" s="483"/>
      <c r="G158" s="483"/>
      <c r="H158" s="483"/>
      <c r="I158" s="483"/>
      <c r="J158" s="732"/>
      <c r="K158" s="732"/>
      <c r="L158" s="555"/>
      <c r="M158" s="732"/>
      <c r="N158" s="732"/>
      <c r="O158" s="732"/>
      <c r="P158" s="787"/>
      <c r="Q158" s="482" t="s">
        <v>129</v>
      </c>
    </row>
    <row r="159" spans="1:17" customFormat="1" ht="18" hidden="1">
      <c r="A159" s="746"/>
      <c r="B159" s="761" t="s">
        <v>1258</v>
      </c>
      <c r="C159" s="734" t="s">
        <v>545</v>
      </c>
      <c r="D159" s="732" t="s">
        <v>546</v>
      </c>
      <c r="E159" s="852"/>
      <c r="F159" s="483"/>
      <c r="G159" s="483"/>
      <c r="H159" s="483"/>
      <c r="I159" s="483"/>
      <c r="J159" s="732"/>
      <c r="K159" s="732"/>
      <c r="L159" s="555"/>
      <c r="M159" s="732"/>
      <c r="N159" s="732"/>
      <c r="O159" s="732"/>
      <c r="P159" s="787"/>
      <c r="Q159" s="482" t="s">
        <v>215</v>
      </c>
    </row>
    <row r="160" spans="1:17" customFormat="1" ht="72" hidden="1">
      <c r="A160" s="494" t="s">
        <v>73</v>
      </c>
      <c r="B160" s="494" t="s">
        <v>804</v>
      </c>
      <c r="C160" s="734" t="s">
        <v>545</v>
      </c>
      <c r="D160" s="735" t="s">
        <v>546</v>
      </c>
      <c r="E160" s="853"/>
      <c r="F160" s="665"/>
      <c r="G160" s="665"/>
      <c r="H160" s="665"/>
      <c r="I160" s="665"/>
      <c r="J160" s="732"/>
      <c r="K160" s="732"/>
      <c r="L160" s="555"/>
      <c r="M160" s="732"/>
      <c r="N160" s="732"/>
      <c r="O160" s="732"/>
      <c r="P160" s="787"/>
      <c r="Q160" s="734" t="s">
        <v>583</v>
      </c>
    </row>
    <row r="161" spans="1:17" customFormat="1" ht="72" hidden="1">
      <c r="A161" s="494" t="s">
        <v>73</v>
      </c>
      <c r="B161" s="494" t="s">
        <v>804</v>
      </c>
      <c r="C161" s="734" t="s">
        <v>545</v>
      </c>
      <c r="D161" s="483" t="s">
        <v>554</v>
      </c>
      <c r="E161" s="483"/>
      <c r="F161" s="483"/>
      <c r="G161" s="483"/>
      <c r="H161" s="483"/>
      <c r="I161" s="483"/>
      <c r="J161" s="732"/>
      <c r="K161" s="555"/>
      <c r="L161" s="732"/>
      <c r="M161" s="732"/>
      <c r="N161" s="732"/>
      <c r="O161" s="732"/>
      <c r="P161" s="787"/>
      <c r="Q161" s="486" t="s">
        <v>335</v>
      </c>
    </row>
    <row r="162" spans="1:17" customFormat="1" ht="72" hidden="1">
      <c r="A162" s="494" t="s">
        <v>73</v>
      </c>
      <c r="B162" s="494" t="s">
        <v>804</v>
      </c>
      <c r="C162" s="734" t="s">
        <v>545</v>
      </c>
      <c r="D162" s="483" t="s">
        <v>546</v>
      </c>
      <c r="E162" s="483"/>
      <c r="F162" s="483"/>
      <c r="G162" s="483"/>
      <c r="H162" s="483"/>
      <c r="I162" s="483"/>
      <c r="J162" s="732"/>
      <c r="K162" s="732"/>
      <c r="L162" s="555"/>
      <c r="M162" s="732"/>
      <c r="N162" s="732"/>
      <c r="O162" s="732"/>
      <c r="P162" s="787"/>
      <c r="Q162" s="486" t="s">
        <v>137</v>
      </c>
    </row>
    <row r="163" spans="1:17" customFormat="1" ht="72" hidden="1">
      <c r="A163" s="494" t="s">
        <v>73</v>
      </c>
      <c r="B163" s="494" t="s">
        <v>804</v>
      </c>
      <c r="C163" s="734" t="s">
        <v>545</v>
      </c>
      <c r="D163" s="483" t="s">
        <v>546</v>
      </c>
      <c r="E163" s="483"/>
      <c r="F163" s="674"/>
      <c r="G163" s="674"/>
      <c r="H163" s="674"/>
      <c r="I163" s="674">
        <v>20000</v>
      </c>
      <c r="J163" s="732"/>
      <c r="K163" s="555"/>
      <c r="L163" s="732"/>
      <c r="M163" s="732"/>
      <c r="N163" s="732"/>
      <c r="O163" s="732"/>
      <c r="P163" s="787"/>
      <c r="Q163" s="482" t="s">
        <v>162</v>
      </c>
    </row>
    <row r="164" spans="1:17" customFormat="1" ht="72" hidden="1">
      <c r="A164" s="494" t="s">
        <v>73</v>
      </c>
      <c r="B164" s="494" t="s">
        <v>804</v>
      </c>
      <c r="C164" s="734" t="s">
        <v>545</v>
      </c>
      <c r="D164" s="732" t="s">
        <v>546</v>
      </c>
      <c r="E164" s="852"/>
      <c r="F164" s="674"/>
      <c r="G164" s="674"/>
      <c r="H164" s="674"/>
      <c r="I164" s="674"/>
      <c r="J164" s="732"/>
      <c r="K164" s="732"/>
      <c r="L164" s="555"/>
      <c r="M164" s="732"/>
      <c r="N164" s="732"/>
      <c r="O164" s="732"/>
      <c r="P164" s="787"/>
      <c r="Q164" s="482" t="s">
        <v>185</v>
      </c>
    </row>
    <row r="165" spans="1:17" customFormat="1" ht="72" hidden="1">
      <c r="A165" s="494" t="s">
        <v>73</v>
      </c>
      <c r="B165" s="494" t="s">
        <v>1228</v>
      </c>
      <c r="C165" s="494" t="s">
        <v>547</v>
      </c>
      <c r="D165" s="483" t="s">
        <v>556</v>
      </c>
      <c r="E165" s="483"/>
      <c r="F165" s="483"/>
      <c r="G165" s="483"/>
      <c r="H165" s="483"/>
      <c r="I165" s="483"/>
      <c r="J165" s="732"/>
      <c r="K165" s="732"/>
      <c r="L165" s="555"/>
      <c r="M165" s="732"/>
      <c r="N165" s="732"/>
      <c r="O165" s="732"/>
      <c r="P165" s="787"/>
      <c r="Q165" s="482" t="s">
        <v>139</v>
      </c>
    </row>
    <row r="166" spans="1:17" customFormat="1" ht="72" hidden="1">
      <c r="A166" s="494" t="s">
        <v>73</v>
      </c>
      <c r="B166" s="494" t="s">
        <v>1228</v>
      </c>
      <c r="C166" s="494" t="s">
        <v>547</v>
      </c>
      <c r="D166" s="483" t="s">
        <v>768</v>
      </c>
      <c r="E166" s="483"/>
      <c r="F166" s="483"/>
      <c r="G166" s="483"/>
      <c r="H166" s="483"/>
      <c r="I166" s="483"/>
      <c r="J166" s="732"/>
      <c r="K166" s="555"/>
      <c r="L166" s="506"/>
      <c r="M166" s="506"/>
      <c r="N166" s="732"/>
      <c r="O166" s="732"/>
      <c r="P166" s="787"/>
      <c r="Q166" s="482" t="s">
        <v>217</v>
      </c>
    </row>
    <row r="167" spans="1:17" customFormat="1" ht="72" hidden="1">
      <c r="A167" s="494" t="s">
        <v>73</v>
      </c>
      <c r="B167" s="494" t="s">
        <v>1228</v>
      </c>
      <c r="C167" s="494" t="s">
        <v>547</v>
      </c>
      <c r="D167" s="483" t="s">
        <v>762</v>
      </c>
      <c r="E167" s="483"/>
      <c r="F167" s="483"/>
      <c r="G167" s="483"/>
      <c r="H167" s="483"/>
      <c r="I167" s="483"/>
      <c r="J167" s="732"/>
      <c r="K167" s="555"/>
      <c r="L167" s="732"/>
      <c r="M167" s="732"/>
      <c r="N167" s="483"/>
      <c r="O167" s="483"/>
      <c r="P167" s="483"/>
      <c r="Q167" s="482" t="s">
        <v>143</v>
      </c>
    </row>
    <row r="168" spans="1:17" customFormat="1" ht="72" hidden="1">
      <c r="A168" s="494" t="s">
        <v>73</v>
      </c>
      <c r="B168" s="494" t="s">
        <v>1228</v>
      </c>
      <c r="C168" s="494" t="s">
        <v>547</v>
      </c>
      <c r="D168" s="483" t="s">
        <v>531</v>
      </c>
      <c r="E168" s="483"/>
      <c r="F168" s="483"/>
      <c r="G168" s="483"/>
      <c r="H168" s="483"/>
      <c r="I168" s="483"/>
      <c r="J168" s="732"/>
      <c r="K168" s="555"/>
      <c r="L168" s="732"/>
      <c r="M168" s="732"/>
      <c r="N168" s="732"/>
      <c r="O168" s="732"/>
      <c r="P168" s="787"/>
      <c r="Q168" s="482" t="s">
        <v>129</v>
      </c>
    </row>
    <row r="169" spans="1:17" customFormat="1" ht="72" hidden="1">
      <c r="A169" s="494" t="s">
        <v>73</v>
      </c>
      <c r="B169" s="494" t="s">
        <v>1228</v>
      </c>
      <c r="C169" s="494" t="s">
        <v>547</v>
      </c>
      <c r="D169" s="732" t="s">
        <v>556</v>
      </c>
      <c r="E169" s="852"/>
      <c r="F169" s="483"/>
      <c r="G169" s="483"/>
      <c r="H169" s="483"/>
      <c r="I169" s="483"/>
      <c r="J169" s="732"/>
      <c r="K169" s="732"/>
      <c r="L169" s="555"/>
      <c r="M169" s="732"/>
      <c r="N169" s="732"/>
      <c r="O169" s="732"/>
      <c r="P169" s="787"/>
      <c r="Q169" s="482" t="s">
        <v>215</v>
      </c>
    </row>
    <row r="170" spans="1:17" customFormat="1" ht="72" hidden="1">
      <c r="A170" s="494" t="s">
        <v>73</v>
      </c>
      <c r="B170" s="494" t="s">
        <v>1228</v>
      </c>
      <c r="C170" s="494" t="s">
        <v>547</v>
      </c>
      <c r="D170" s="735" t="s">
        <v>556</v>
      </c>
      <c r="E170" s="853"/>
      <c r="F170" s="665"/>
      <c r="G170" s="665"/>
      <c r="H170" s="665"/>
      <c r="I170" s="665"/>
      <c r="J170" s="732"/>
      <c r="K170" s="732"/>
      <c r="L170" s="555"/>
      <c r="M170" s="732"/>
      <c r="N170" s="732"/>
      <c r="O170" s="732"/>
      <c r="P170" s="787"/>
      <c r="Q170" s="734" t="s">
        <v>583</v>
      </c>
    </row>
    <row r="171" spans="1:17" customFormat="1" ht="72" hidden="1">
      <c r="A171" s="494" t="s">
        <v>73</v>
      </c>
      <c r="B171" s="494" t="s">
        <v>1228</v>
      </c>
      <c r="C171" s="494" t="s">
        <v>547</v>
      </c>
      <c r="D171" s="483" t="s">
        <v>768</v>
      </c>
      <c r="E171" s="483"/>
      <c r="F171" s="483"/>
      <c r="G171" s="483"/>
      <c r="H171" s="483"/>
      <c r="I171" s="483"/>
      <c r="J171" s="732"/>
      <c r="K171" s="555"/>
      <c r="L171" s="732"/>
      <c r="M171" s="732"/>
      <c r="N171" s="732"/>
      <c r="O171" s="732"/>
      <c r="P171" s="787"/>
      <c r="Q171" s="486" t="s">
        <v>335</v>
      </c>
    </row>
    <row r="172" spans="1:17" customFormat="1" ht="72" hidden="1">
      <c r="A172" s="494" t="s">
        <v>73</v>
      </c>
      <c r="B172" s="494" t="s">
        <v>1228</v>
      </c>
      <c r="C172" s="494" t="s">
        <v>547</v>
      </c>
      <c r="D172" s="483" t="s">
        <v>755</v>
      </c>
      <c r="E172" s="483"/>
      <c r="F172" s="674"/>
      <c r="G172" s="674"/>
      <c r="H172" s="674"/>
      <c r="I172" s="674"/>
      <c r="J172" s="732"/>
      <c r="K172" s="555"/>
      <c r="L172" s="474"/>
      <c r="M172" s="474"/>
      <c r="N172" s="474"/>
      <c r="O172" s="474"/>
      <c r="P172" s="474"/>
      <c r="Q172" s="482" t="s">
        <v>162</v>
      </c>
    </row>
    <row r="173" spans="1:17" customFormat="1" ht="72" hidden="1">
      <c r="A173" s="494" t="s">
        <v>73</v>
      </c>
      <c r="B173" s="494" t="s">
        <v>1228</v>
      </c>
      <c r="C173" s="494" t="s">
        <v>547</v>
      </c>
      <c r="D173" s="483" t="s">
        <v>531</v>
      </c>
      <c r="E173" s="483"/>
      <c r="F173" s="483"/>
      <c r="G173" s="483"/>
      <c r="H173" s="483"/>
      <c r="I173" s="483"/>
      <c r="J173" s="732"/>
      <c r="K173" s="474"/>
      <c r="L173" s="474"/>
      <c r="M173" s="659"/>
      <c r="N173" s="474"/>
      <c r="O173" s="474"/>
      <c r="P173" s="474"/>
      <c r="Q173" s="486" t="s">
        <v>137</v>
      </c>
    </row>
    <row r="174" spans="1:17" customFormat="1" ht="72" hidden="1">
      <c r="A174" s="494" t="s">
        <v>73</v>
      </c>
      <c r="B174" s="494" t="s">
        <v>1228</v>
      </c>
      <c r="C174" s="494" t="s">
        <v>547</v>
      </c>
      <c r="D174" s="483" t="s">
        <v>548</v>
      </c>
      <c r="E174" s="483"/>
      <c r="F174" s="674"/>
      <c r="G174" s="674"/>
      <c r="H174" s="674"/>
      <c r="I174" s="674"/>
      <c r="J174" s="732"/>
      <c r="K174" s="555"/>
      <c r="L174" s="732"/>
      <c r="M174" s="732"/>
      <c r="N174" s="732"/>
      <c r="O174" s="732"/>
      <c r="P174" s="787"/>
      <c r="Q174" s="482" t="s">
        <v>185</v>
      </c>
    </row>
    <row r="175" spans="1:17" customFormat="1" ht="72" hidden="1">
      <c r="A175" s="494" t="s">
        <v>73</v>
      </c>
      <c r="B175" s="494" t="s">
        <v>1228</v>
      </c>
      <c r="C175" s="482" t="s">
        <v>807</v>
      </c>
      <c r="D175" s="497" t="s">
        <v>645</v>
      </c>
      <c r="E175" s="497"/>
      <c r="F175" s="497"/>
      <c r="G175" s="497"/>
      <c r="H175" s="497"/>
      <c r="I175" s="497"/>
      <c r="J175" s="498"/>
      <c r="K175" s="498"/>
      <c r="L175" s="658"/>
      <c r="M175" s="498"/>
      <c r="N175" s="498"/>
      <c r="O175" s="498"/>
      <c r="P175" s="498"/>
      <c r="Q175" s="499" t="s">
        <v>160</v>
      </c>
    </row>
    <row r="176" spans="1:17" customFormat="1" ht="72" hidden="1">
      <c r="A176" s="494" t="s">
        <v>73</v>
      </c>
      <c r="B176" s="494" t="s">
        <v>1182</v>
      </c>
      <c r="C176" s="482" t="s">
        <v>1183</v>
      </c>
      <c r="D176" s="483" t="s">
        <v>1184</v>
      </c>
      <c r="E176" s="483"/>
      <c r="F176" s="483"/>
      <c r="G176" s="483"/>
      <c r="H176" s="483"/>
      <c r="I176" s="483"/>
      <c r="J176" s="474"/>
      <c r="K176" s="474"/>
      <c r="L176" s="659"/>
      <c r="M176" s="474"/>
      <c r="N176" s="474"/>
      <c r="O176" s="474"/>
      <c r="P176" s="474"/>
      <c r="Q176" s="482" t="s">
        <v>208</v>
      </c>
    </row>
    <row r="177" spans="1:17" customFormat="1" ht="72" hidden="1">
      <c r="A177" s="494" t="s">
        <v>73</v>
      </c>
      <c r="B177" s="494" t="s">
        <v>1182</v>
      </c>
      <c r="C177" s="494" t="s">
        <v>1185</v>
      </c>
      <c r="D177" s="483" t="s">
        <v>548</v>
      </c>
      <c r="E177" s="483"/>
      <c r="F177" s="483"/>
      <c r="G177" s="483"/>
      <c r="H177" s="483"/>
      <c r="I177" s="483"/>
      <c r="J177" s="474"/>
      <c r="K177" s="474"/>
      <c r="L177" s="659"/>
      <c r="M177" s="474"/>
      <c r="N177" s="474"/>
      <c r="O177" s="474"/>
      <c r="P177" s="474"/>
      <c r="Q177" s="482" t="s">
        <v>208</v>
      </c>
    </row>
    <row r="178" spans="1:17" customFormat="1" ht="72" hidden="1">
      <c r="A178" s="494" t="s">
        <v>73</v>
      </c>
      <c r="B178" s="734" t="s">
        <v>228</v>
      </c>
      <c r="C178" s="734" t="s">
        <v>528</v>
      </c>
      <c r="D178" s="732" t="s">
        <v>585</v>
      </c>
      <c r="E178" s="852"/>
      <c r="F178" s="735"/>
      <c r="G178" s="735"/>
      <c r="H178" s="735"/>
      <c r="I178" s="735"/>
      <c r="J178" s="732"/>
      <c r="K178" s="732"/>
      <c r="L178" s="555"/>
      <c r="M178" s="732"/>
      <c r="N178" s="732"/>
      <c r="O178" s="732"/>
      <c r="P178" s="787"/>
      <c r="Q178" s="482" t="s">
        <v>215</v>
      </c>
    </row>
    <row r="179" spans="1:17" customFormat="1" ht="18.75" hidden="1" customHeight="1">
      <c r="A179" s="494" t="s">
        <v>74</v>
      </c>
      <c r="B179" s="657" t="s">
        <v>365</v>
      </c>
      <c r="C179" s="751"/>
      <c r="D179" s="752"/>
      <c r="E179" s="752"/>
      <c r="F179" s="752"/>
      <c r="G179" s="752"/>
      <c r="H179" s="752"/>
      <c r="I179" s="752"/>
      <c r="J179" s="473"/>
      <c r="K179" s="473"/>
      <c r="L179" s="473"/>
      <c r="M179" s="473"/>
      <c r="N179" s="473"/>
      <c r="O179" s="473"/>
      <c r="P179" s="473"/>
      <c r="Q179" s="751"/>
    </row>
    <row r="180" spans="1:17" customFormat="1" ht="108" hidden="1">
      <c r="A180" s="494" t="s">
        <v>74</v>
      </c>
      <c r="B180" s="482" t="s">
        <v>223</v>
      </c>
      <c r="C180" s="482" t="s">
        <v>844</v>
      </c>
      <c r="D180" s="483" t="s">
        <v>776</v>
      </c>
      <c r="E180" s="483"/>
      <c r="F180" s="483"/>
      <c r="G180" s="483"/>
      <c r="H180" s="483"/>
      <c r="I180" s="483"/>
      <c r="J180" s="732"/>
      <c r="K180" s="732"/>
      <c r="L180" s="555"/>
      <c r="M180" s="732"/>
      <c r="N180" s="732"/>
      <c r="O180" s="732"/>
      <c r="P180" s="787"/>
      <c r="Q180" s="482" t="s">
        <v>139</v>
      </c>
    </row>
    <row r="181" spans="1:17" customFormat="1" ht="18.75" hidden="1" customHeight="1">
      <c r="A181" s="494" t="s">
        <v>75</v>
      </c>
      <c r="B181" s="657" t="s">
        <v>366</v>
      </c>
      <c r="C181" s="751"/>
      <c r="D181" s="752"/>
      <c r="E181" s="752"/>
      <c r="F181" s="752"/>
      <c r="G181" s="752"/>
      <c r="H181" s="752"/>
      <c r="I181" s="752"/>
      <c r="J181" s="473"/>
      <c r="K181" s="473"/>
      <c r="L181" s="473"/>
      <c r="M181" s="473"/>
      <c r="N181" s="473"/>
      <c r="O181" s="473"/>
      <c r="P181" s="473"/>
      <c r="Q181" s="751"/>
    </row>
    <row r="182" spans="1:17" customFormat="1" ht="108" hidden="1">
      <c r="A182" s="494" t="s">
        <v>75</v>
      </c>
      <c r="B182" s="503" t="s">
        <v>230</v>
      </c>
      <c r="C182" s="494" t="s">
        <v>620</v>
      </c>
      <c r="D182" s="732" t="s">
        <v>621</v>
      </c>
      <c r="E182" s="852"/>
      <c r="F182" s="483"/>
      <c r="G182" s="483"/>
      <c r="H182" s="483"/>
      <c r="I182" s="483"/>
      <c r="J182" s="732"/>
      <c r="K182" s="732"/>
      <c r="L182" s="555"/>
      <c r="M182" s="732"/>
      <c r="N182" s="732"/>
      <c r="O182" s="732"/>
      <c r="P182" s="787"/>
      <c r="Q182" s="482" t="s">
        <v>217</v>
      </c>
    </row>
    <row r="183" spans="1:17" customFormat="1" ht="108" hidden="1">
      <c r="A183" s="494" t="s">
        <v>75</v>
      </c>
      <c r="B183" s="503" t="s">
        <v>230</v>
      </c>
      <c r="C183" s="494" t="s">
        <v>620</v>
      </c>
      <c r="D183" s="735" t="s">
        <v>1052</v>
      </c>
      <c r="E183" s="853"/>
      <c r="F183" s="478"/>
      <c r="G183" s="478"/>
      <c r="H183" s="478"/>
      <c r="I183" s="478"/>
      <c r="J183" s="732"/>
      <c r="K183" s="732"/>
      <c r="L183" s="732"/>
      <c r="M183" s="555"/>
      <c r="N183" s="483"/>
      <c r="O183" s="483"/>
      <c r="P183" s="483"/>
      <c r="Q183" s="482" t="s">
        <v>143</v>
      </c>
    </row>
    <row r="184" spans="1:17" customFormat="1" ht="108" hidden="1">
      <c r="A184" s="494" t="s">
        <v>75</v>
      </c>
      <c r="B184" s="503" t="s">
        <v>230</v>
      </c>
      <c r="C184" s="494" t="s">
        <v>620</v>
      </c>
      <c r="D184" s="483" t="s">
        <v>621</v>
      </c>
      <c r="E184" s="483"/>
      <c r="F184" s="674"/>
      <c r="G184" s="674"/>
      <c r="H184" s="674"/>
      <c r="I184" s="674">
        <v>30000</v>
      </c>
      <c r="J184" s="732"/>
      <c r="K184" s="732"/>
      <c r="L184" s="555"/>
      <c r="M184" s="732"/>
      <c r="N184" s="732"/>
      <c r="O184" s="732"/>
      <c r="P184" s="787"/>
      <c r="Q184" s="482" t="s">
        <v>162</v>
      </c>
    </row>
    <row r="185" spans="1:17" customFormat="1" ht="108" hidden="1">
      <c r="A185" s="494" t="s">
        <v>75</v>
      </c>
      <c r="B185" s="503" t="s">
        <v>230</v>
      </c>
      <c r="C185" s="494" t="s">
        <v>620</v>
      </c>
      <c r="D185" s="732" t="s">
        <v>621</v>
      </c>
      <c r="E185" s="852"/>
      <c r="F185" s="674"/>
      <c r="G185" s="674"/>
      <c r="H185" s="674"/>
      <c r="I185" s="674"/>
      <c r="J185" s="732"/>
      <c r="K185" s="732"/>
      <c r="L185" s="555"/>
      <c r="M185" s="732"/>
      <c r="N185" s="732"/>
      <c r="O185" s="732"/>
      <c r="P185" s="787"/>
      <c r="Q185" s="482" t="s">
        <v>185</v>
      </c>
    </row>
    <row r="186" spans="1:17" customFormat="1" ht="108" hidden="1">
      <c r="A186" s="494" t="s">
        <v>75</v>
      </c>
      <c r="B186" s="503" t="s">
        <v>230</v>
      </c>
      <c r="C186" s="494" t="s">
        <v>777</v>
      </c>
      <c r="D186" s="487">
        <v>4.0999999999999996</v>
      </c>
      <c r="E186" s="487"/>
      <c r="F186" s="483"/>
      <c r="G186" s="483"/>
      <c r="H186" s="483"/>
      <c r="I186" s="483"/>
      <c r="J186" s="732"/>
      <c r="K186" s="479"/>
      <c r="L186" s="479"/>
      <c r="M186" s="555"/>
      <c r="N186" s="732"/>
      <c r="O186" s="732"/>
      <c r="P186" s="787"/>
      <c r="Q186" s="482" t="s">
        <v>139</v>
      </c>
    </row>
    <row r="187" spans="1:17" customFormat="1" ht="108" hidden="1">
      <c r="A187" s="494" t="s">
        <v>75</v>
      </c>
      <c r="B187" s="503" t="s">
        <v>230</v>
      </c>
      <c r="C187" s="494" t="s">
        <v>777</v>
      </c>
      <c r="D187" s="483" t="s">
        <v>1222</v>
      </c>
      <c r="E187" s="483"/>
      <c r="F187" s="483"/>
      <c r="G187" s="483"/>
      <c r="H187" s="483"/>
      <c r="I187" s="483"/>
      <c r="J187" s="732"/>
      <c r="K187" s="732"/>
      <c r="L187" s="555"/>
      <c r="M187" s="732"/>
      <c r="N187" s="483"/>
      <c r="O187" s="483"/>
      <c r="P187" s="483"/>
      <c r="Q187" s="482" t="s">
        <v>133</v>
      </c>
    </row>
    <row r="188" spans="1:17" customFormat="1" ht="108" hidden="1">
      <c r="A188" s="494" t="s">
        <v>75</v>
      </c>
      <c r="B188" s="503" t="s">
        <v>230</v>
      </c>
      <c r="C188" s="734" t="s">
        <v>563</v>
      </c>
      <c r="D188" s="742" t="s">
        <v>1139</v>
      </c>
      <c r="E188" s="742"/>
      <c r="F188" s="735"/>
      <c r="G188" s="735"/>
      <c r="H188" s="735"/>
      <c r="I188" s="735"/>
      <c r="J188" s="732"/>
      <c r="K188" s="506"/>
      <c r="L188" s="555"/>
      <c r="M188" s="506"/>
      <c r="N188" s="732"/>
      <c r="O188" s="732"/>
      <c r="P188" s="787"/>
      <c r="Q188" s="495" t="s">
        <v>335</v>
      </c>
    </row>
    <row r="189" spans="1:17" customFormat="1" ht="108" hidden="1">
      <c r="A189" s="494" t="s">
        <v>75</v>
      </c>
      <c r="B189" s="734" t="s">
        <v>1204</v>
      </c>
      <c r="C189" s="734" t="s">
        <v>1206</v>
      </c>
      <c r="D189" s="735" t="s">
        <v>1207</v>
      </c>
      <c r="E189" s="853"/>
      <c r="F189" s="735"/>
      <c r="G189" s="735"/>
      <c r="H189" s="735"/>
      <c r="I189" s="735"/>
      <c r="J189" s="732"/>
      <c r="K189" s="732"/>
      <c r="L189" s="555"/>
      <c r="M189" s="732"/>
      <c r="N189" s="483"/>
      <c r="O189" s="483"/>
      <c r="P189" s="483"/>
      <c r="Q189" s="734" t="s">
        <v>145</v>
      </c>
    </row>
    <row r="190" spans="1:17" customFormat="1" ht="108" hidden="1">
      <c r="A190" s="494" t="s">
        <v>75</v>
      </c>
      <c r="B190" s="734" t="s">
        <v>1205</v>
      </c>
      <c r="C190" s="734" t="s">
        <v>1208</v>
      </c>
      <c r="D190" s="735" t="s">
        <v>1209</v>
      </c>
      <c r="E190" s="853"/>
      <c r="F190" s="735"/>
      <c r="G190" s="735"/>
      <c r="H190" s="735"/>
      <c r="I190" s="735"/>
      <c r="J190" s="732"/>
      <c r="K190" s="732"/>
      <c r="L190" s="555"/>
      <c r="M190" s="732"/>
      <c r="N190" s="483"/>
      <c r="O190" s="483"/>
      <c r="P190" s="483"/>
      <c r="Q190" s="734" t="s">
        <v>145</v>
      </c>
    </row>
    <row r="191" spans="1:17" customFormat="1" ht="108" hidden="1">
      <c r="A191" s="494" t="s">
        <v>75</v>
      </c>
      <c r="B191" s="734" t="s">
        <v>1198</v>
      </c>
      <c r="C191" s="734" t="s">
        <v>676</v>
      </c>
      <c r="D191" s="735" t="s">
        <v>556</v>
      </c>
      <c r="E191" s="853"/>
      <c r="F191" s="735"/>
      <c r="G191" s="735"/>
      <c r="H191" s="735"/>
      <c r="I191" s="735"/>
      <c r="J191" s="732"/>
      <c r="K191" s="732"/>
      <c r="L191" s="732"/>
      <c r="M191" s="555"/>
      <c r="N191" s="732"/>
      <c r="O191" s="732"/>
      <c r="P191" s="787"/>
      <c r="Q191" s="734" t="s">
        <v>145</v>
      </c>
    </row>
    <row r="192" spans="1:17" customFormat="1" ht="75" hidden="1" customHeight="1">
      <c r="A192" s="494" t="s">
        <v>75</v>
      </c>
      <c r="B192" s="734" t="s">
        <v>1199</v>
      </c>
      <c r="C192" s="734" t="s">
        <v>1200</v>
      </c>
      <c r="D192" s="735" t="s">
        <v>556</v>
      </c>
      <c r="E192" s="853"/>
      <c r="F192" s="735"/>
      <c r="G192" s="735"/>
      <c r="H192" s="735"/>
      <c r="I192" s="735"/>
      <c r="J192" s="732"/>
      <c r="K192" s="555"/>
      <c r="L192" s="732"/>
      <c r="M192" s="732"/>
      <c r="N192" s="732"/>
      <c r="O192" s="732"/>
      <c r="P192" s="787"/>
      <c r="Q192" s="734" t="s">
        <v>145</v>
      </c>
    </row>
    <row r="193" spans="1:17" customFormat="1" ht="108" hidden="1">
      <c r="A193" s="494" t="s">
        <v>75</v>
      </c>
      <c r="B193" s="734" t="s">
        <v>1199</v>
      </c>
      <c r="C193" s="734" t="s">
        <v>1201</v>
      </c>
      <c r="D193" s="496">
        <v>4</v>
      </c>
      <c r="E193" s="496"/>
      <c r="F193" s="735"/>
      <c r="G193" s="735"/>
      <c r="H193" s="735"/>
      <c r="I193" s="735"/>
      <c r="J193" s="732"/>
      <c r="K193" s="555"/>
      <c r="L193" s="732"/>
      <c r="M193" s="732"/>
      <c r="N193" s="732"/>
      <c r="O193" s="732"/>
      <c r="P193" s="787"/>
      <c r="Q193" s="734" t="s">
        <v>145</v>
      </c>
    </row>
    <row r="194" spans="1:17" customFormat="1" ht="108" hidden="1">
      <c r="A194" s="494" t="s">
        <v>75</v>
      </c>
      <c r="B194" s="734" t="s">
        <v>1202</v>
      </c>
      <c r="C194" s="734" t="s">
        <v>1203</v>
      </c>
      <c r="D194" s="735" t="s">
        <v>607</v>
      </c>
      <c r="E194" s="853"/>
      <c r="F194" s="735"/>
      <c r="G194" s="735"/>
      <c r="H194" s="735"/>
      <c r="I194" s="735"/>
      <c r="J194" s="732"/>
      <c r="K194" s="555"/>
      <c r="L194" s="732"/>
      <c r="M194" s="732"/>
      <c r="N194" s="732"/>
      <c r="O194" s="732"/>
      <c r="P194" s="787"/>
      <c r="Q194" s="734" t="s">
        <v>145</v>
      </c>
    </row>
    <row r="195" spans="1:17" customFormat="1" ht="108" hidden="1">
      <c r="A195" s="494" t="s">
        <v>75</v>
      </c>
      <c r="B195" s="734" t="s">
        <v>723</v>
      </c>
      <c r="C195" s="734" t="s">
        <v>724</v>
      </c>
      <c r="D195" s="735" t="s">
        <v>1135</v>
      </c>
      <c r="E195" s="853"/>
      <c r="F195" s="735"/>
      <c r="G195" s="735"/>
      <c r="H195" s="735"/>
      <c r="I195" s="735"/>
      <c r="J195" s="732"/>
      <c r="K195" s="555"/>
      <c r="L195" s="732"/>
      <c r="M195" s="732"/>
      <c r="N195" s="732"/>
      <c r="O195" s="732"/>
      <c r="P195" s="787"/>
      <c r="Q195" s="734" t="s">
        <v>129</v>
      </c>
    </row>
    <row r="196" spans="1:17" customFormat="1" ht="108" hidden="1">
      <c r="A196" s="494" t="s">
        <v>75</v>
      </c>
      <c r="B196" s="734" t="s">
        <v>1137</v>
      </c>
      <c r="C196" s="494" t="s">
        <v>620</v>
      </c>
      <c r="D196" s="735" t="s">
        <v>1135</v>
      </c>
      <c r="E196" s="853"/>
      <c r="F196" s="735"/>
      <c r="G196" s="735"/>
      <c r="H196" s="735"/>
      <c r="I196" s="735"/>
      <c r="J196" s="732"/>
      <c r="K196" s="732"/>
      <c r="L196" s="555"/>
      <c r="M196" s="732"/>
      <c r="N196" s="732"/>
      <c r="O196" s="732"/>
      <c r="P196" s="787"/>
      <c r="Q196" s="495" t="s">
        <v>137</v>
      </c>
    </row>
    <row r="197" spans="1:17" customFormat="1" ht="18" hidden="1">
      <c r="A197" s="660" t="s">
        <v>76</v>
      </c>
      <c r="B197" s="731"/>
      <c r="C197" s="731"/>
      <c r="D197" s="732"/>
      <c r="E197" s="852"/>
      <c r="F197" s="732"/>
      <c r="G197" s="732"/>
      <c r="H197" s="732"/>
      <c r="I197" s="732"/>
      <c r="J197" s="732"/>
      <c r="K197" s="732"/>
      <c r="L197" s="732"/>
      <c r="M197" s="732"/>
      <c r="N197" s="732"/>
      <c r="O197" s="732"/>
      <c r="P197" s="787"/>
      <c r="Q197" s="731"/>
    </row>
    <row r="198" spans="1:17" customFormat="1" ht="18.75" hidden="1" customHeight="1">
      <c r="A198" s="470" t="s">
        <v>77</v>
      </c>
      <c r="B198" s="661" t="s">
        <v>367</v>
      </c>
      <c r="C198" s="653"/>
      <c r="D198" s="473"/>
      <c r="E198" s="473"/>
      <c r="F198" s="473"/>
      <c r="G198" s="473"/>
      <c r="H198" s="473"/>
      <c r="I198" s="473"/>
      <c r="J198" s="473"/>
      <c r="K198" s="473"/>
      <c r="L198" s="473"/>
      <c r="M198" s="473"/>
      <c r="N198" s="473"/>
      <c r="O198" s="473"/>
      <c r="P198" s="473"/>
      <c r="Q198" s="653"/>
    </row>
    <row r="199" spans="1:17" customFormat="1" ht="144" hidden="1">
      <c r="A199" s="470" t="s">
        <v>77</v>
      </c>
      <c r="B199" s="731" t="s">
        <v>231</v>
      </c>
      <c r="C199" s="475" t="s">
        <v>808</v>
      </c>
      <c r="D199" s="498" t="s">
        <v>938</v>
      </c>
      <c r="E199" s="498"/>
      <c r="F199" s="498"/>
      <c r="G199" s="498"/>
      <c r="H199" s="498"/>
      <c r="I199" s="498"/>
      <c r="J199" s="498"/>
      <c r="K199" s="498"/>
      <c r="L199" s="498"/>
      <c r="M199" s="498"/>
      <c r="N199" s="498"/>
      <c r="O199" s="498"/>
      <c r="P199" s="498"/>
      <c r="Q199" s="504" t="s">
        <v>160</v>
      </c>
    </row>
    <row r="200" spans="1:17" customFormat="1" ht="18" hidden="1">
      <c r="A200" s="468" t="s">
        <v>117</v>
      </c>
      <c r="B200" s="731"/>
      <c r="C200" s="731"/>
      <c r="D200" s="732"/>
      <c r="E200" s="852"/>
      <c r="F200" s="732"/>
      <c r="G200" s="732"/>
      <c r="H200" s="732"/>
      <c r="I200" s="732"/>
      <c r="J200" s="732"/>
      <c r="K200" s="732"/>
      <c r="L200" s="732"/>
      <c r="M200" s="732"/>
      <c r="N200" s="732"/>
      <c r="O200" s="732"/>
      <c r="P200" s="787"/>
      <c r="Q200" s="731"/>
    </row>
    <row r="201" spans="1:17" customFormat="1" ht="18.75" hidden="1" customHeight="1">
      <c r="A201" s="470" t="s">
        <v>79</v>
      </c>
      <c r="B201" s="652" t="s">
        <v>368</v>
      </c>
      <c r="C201" s="655"/>
      <c r="D201" s="477"/>
      <c r="E201" s="477"/>
      <c r="F201" s="477"/>
      <c r="G201" s="477"/>
      <c r="H201" s="477"/>
      <c r="I201" s="477"/>
      <c r="J201" s="473"/>
      <c r="K201" s="473"/>
      <c r="L201" s="473"/>
      <c r="M201" s="473"/>
      <c r="N201" s="473"/>
      <c r="O201" s="473"/>
      <c r="P201" s="473"/>
      <c r="Q201" s="655"/>
    </row>
    <row r="202" spans="1:17" customFormat="1" ht="36" hidden="1">
      <c r="A202" s="789" t="s">
        <v>1277</v>
      </c>
      <c r="B202" s="761"/>
      <c r="C202" s="505" t="s">
        <v>622</v>
      </c>
      <c r="D202" s="474" t="s">
        <v>556</v>
      </c>
      <c r="E202" s="474"/>
      <c r="F202" s="474"/>
      <c r="G202" s="474"/>
      <c r="H202" s="474"/>
      <c r="I202" s="474"/>
      <c r="J202" s="732"/>
      <c r="K202" s="732"/>
      <c r="L202" s="555"/>
      <c r="M202" s="732"/>
      <c r="N202" s="732"/>
      <c r="O202" s="732"/>
      <c r="P202" s="787"/>
      <c r="Q202" s="475" t="s">
        <v>139</v>
      </c>
    </row>
    <row r="203" spans="1:17" customFormat="1" ht="36" hidden="1">
      <c r="A203" s="746"/>
      <c r="B203" s="761" t="s">
        <v>1258</v>
      </c>
      <c r="C203" s="505" t="s">
        <v>622</v>
      </c>
      <c r="D203" s="474" t="s">
        <v>783</v>
      </c>
      <c r="E203" s="474"/>
      <c r="F203" s="666"/>
      <c r="G203" s="666"/>
      <c r="H203" s="666"/>
      <c r="I203" s="666"/>
      <c r="J203" s="732"/>
      <c r="K203" s="555"/>
      <c r="L203" s="732"/>
      <c r="M203" s="732"/>
      <c r="N203" s="732"/>
      <c r="O203" s="732"/>
      <c r="P203" s="787"/>
      <c r="Q203" s="475" t="s">
        <v>185</v>
      </c>
    </row>
    <row r="204" spans="1:17" customFormat="1" ht="36" hidden="1">
      <c r="A204" s="746"/>
      <c r="B204" s="761" t="s">
        <v>1258</v>
      </c>
      <c r="C204" s="475" t="s">
        <v>1163</v>
      </c>
      <c r="D204" s="474" t="s">
        <v>1164</v>
      </c>
      <c r="E204" s="474"/>
      <c r="F204" s="474"/>
      <c r="G204" s="474"/>
      <c r="H204" s="474"/>
      <c r="I204" s="474"/>
      <c r="J204" s="732"/>
      <c r="K204" s="732"/>
      <c r="L204" s="732"/>
      <c r="M204" s="555"/>
      <c r="N204" s="732"/>
      <c r="O204" s="732"/>
      <c r="P204" s="787"/>
      <c r="Q204" s="475" t="s">
        <v>129</v>
      </c>
    </row>
    <row r="205" spans="1:17" customFormat="1" ht="62.4" hidden="1">
      <c r="A205" s="789" t="s">
        <v>1278</v>
      </c>
      <c r="B205" s="761"/>
      <c r="C205" s="731" t="s">
        <v>565</v>
      </c>
      <c r="D205" s="506" t="s">
        <v>1140</v>
      </c>
      <c r="E205" s="506"/>
      <c r="F205" s="732"/>
      <c r="G205" s="732"/>
      <c r="H205" s="732"/>
      <c r="I205" s="732"/>
      <c r="J205" s="732"/>
      <c r="K205" s="555"/>
      <c r="L205" s="732"/>
      <c r="M205" s="732"/>
      <c r="N205" s="732"/>
      <c r="O205" s="732"/>
      <c r="P205" s="787"/>
      <c r="Q205" s="480" t="s">
        <v>335</v>
      </c>
    </row>
    <row r="206" spans="1:17" customFormat="1" ht="18.75" hidden="1" customHeight="1">
      <c r="A206" s="746"/>
      <c r="B206" s="761" t="s">
        <v>1258</v>
      </c>
      <c r="C206" s="655"/>
      <c r="D206" s="477"/>
      <c r="E206" s="477"/>
      <c r="F206" s="477"/>
      <c r="G206" s="477"/>
      <c r="H206" s="477"/>
      <c r="I206" s="477"/>
      <c r="J206" s="473"/>
      <c r="K206" s="473"/>
      <c r="L206" s="473"/>
      <c r="M206" s="473"/>
      <c r="N206" s="473"/>
      <c r="O206" s="473"/>
      <c r="P206" s="473"/>
      <c r="Q206" s="655"/>
    </row>
    <row r="207" spans="1:17" customFormat="1" ht="36" hidden="1">
      <c r="A207" s="746"/>
      <c r="B207" s="761" t="s">
        <v>1258</v>
      </c>
      <c r="C207" s="475" t="s">
        <v>779</v>
      </c>
      <c r="D207" s="474" t="s">
        <v>554</v>
      </c>
      <c r="E207" s="474"/>
      <c r="F207" s="474"/>
      <c r="G207" s="474"/>
      <c r="H207" s="474"/>
      <c r="I207" s="474"/>
      <c r="J207" s="479"/>
      <c r="K207" s="479"/>
      <c r="L207" s="555"/>
      <c r="M207" s="479"/>
      <c r="N207" s="732"/>
      <c r="O207" s="732"/>
      <c r="P207" s="787"/>
      <c r="Q207" s="475" t="s">
        <v>139</v>
      </c>
    </row>
    <row r="208" spans="1:17" customFormat="1" ht="18" hidden="1">
      <c r="A208" s="789" t="s">
        <v>1279</v>
      </c>
      <c r="B208" s="761"/>
      <c r="C208" s="655"/>
      <c r="D208" s="477"/>
      <c r="E208" s="477"/>
      <c r="F208" s="477"/>
      <c r="G208" s="477"/>
      <c r="H208" s="477"/>
      <c r="I208" s="477"/>
      <c r="J208" s="473"/>
      <c r="K208" s="473"/>
      <c r="L208" s="473"/>
      <c r="M208" s="473"/>
      <c r="N208" s="473"/>
      <c r="O208" s="473"/>
      <c r="P208" s="473"/>
      <c r="Q208" s="655"/>
    </row>
    <row r="209" spans="1:17" customFormat="1" ht="36" hidden="1">
      <c r="A209" s="746"/>
      <c r="B209" s="761" t="s">
        <v>1258</v>
      </c>
      <c r="C209" s="505" t="s">
        <v>650</v>
      </c>
      <c r="D209" s="474" t="s">
        <v>684</v>
      </c>
      <c r="E209" s="474"/>
      <c r="F209" s="474"/>
      <c r="G209" s="474"/>
      <c r="H209" s="474"/>
      <c r="I209" s="474"/>
      <c r="J209" s="732"/>
      <c r="K209" s="732"/>
      <c r="L209" s="555"/>
      <c r="M209" s="732"/>
      <c r="N209" s="732"/>
      <c r="O209" s="732"/>
      <c r="P209" s="787"/>
      <c r="Q209" s="475" t="s">
        <v>160</v>
      </c>
    </row>
    <row r="210" spans="1:17" customFormat="1" ht="18" hidden="1">
      <c r="A210" s="746"/>
      <c r="B210" s="761" t="s">
        <v>1258</v>
      </c>
      <c r="C210" s="505" t="s">
        <v>1217</v>
      </c>
      <c r="D210" s="474" t="s">
        <v>1218</v>
      </c>
      <c r="E210" s="474"/>
      <c r="F210" s="474"/>
      <c r="G210" s="474"/>
      <c r="H210" s="474"/>
      <c r="I210" s="474"/>
      <c r="J210" s="732"/>
      <c r="K210" s="732"/>
      <c r="L210" s="555"/>
      <c r="M210" s="732"/>
      <c r="N210" s="732"/>
      <c r="O210" s="732"/>
      <c r="P210" s="787"/>
      <c r="Q210" s="475" t="s">
        <v>145</v>
      </c>
    </row>
    <row r="211" spans="1:17" customFormat="1" ht="18.75" hidden="1" customHeight="1">
      <c r="A211" s="470" t="s">
        <v>81</v>
      </c>
      <c r="B211" s="657" t="s">
        <v>370</v>
      </c>
      <c r="C211" s="652"/>
      <c r="D211" s="654"/>
      <c r="E211" s="654"/>
      <c r="F211" s="654"/>
      <c r="G211" s="654"/>
      <c r="H211" s="654"/>
      <c r="I211" s="654"/>
      <c r="J211" s="473"/>
      <c r="K211" s="473"/>
      <c r="L211" s="473"/>
      <c r="M211" s="473"/>
      <c r="N211" s="473"/>
      <c r="O211" s="473"/>
      <c r="P211" s="473"/>
      <c r="Q211" s="662"/>
    </row>
    <row r="212" spans="1:17" customFormat="1" ht="108" hidden="1">
      <c r="A212" s="470" t="s">
        <v>81</v>
      </c>
      <c r="B212" s="734" t="s">
        <v>296</v>
      </c>
      <c r="C212" s="475" t="s">
        <v>533</v>
      </c>
      <c r="D212" s="489">
        <v>4</v>
      </c>
      <c r="E212" s="489"/>
      <c r="F212" s="666"/>
      <c r="G212" s="666"/>
      <c r="H212" s="666"/>
      <c r="I212" s="741">
        <v>300000</v>
      </c>
      <c r="J212" s="732"/>
      <c r="K212" s="555"/>
      <c r="L212" s="732"/>
      <c r="M212" s="732"/>
      <c r="N212" s="732"/>
      <c r="O212" s="732"/>
      <c r="P212" s="787"/>
      <c r="Q212" s="482" t="s">
        <v>185</v>
      </c>
    </row>
    <row r="213" spans="1:17" customFormat="1" ht="108" hidden="1">
      <c r="A213" s="470" t="s">
        <v>81</v>
      </c>
      <c r="B213" s="734" t="s">
        <v>294</v>
      </c>
      <c r="C213" s="475" t="s">
        <v>533</v>
      </c>
      <c r="D213" s="489">
        <v>4</v>
      </c>
      <c r="E213" s="489"/>
      <c r="F213" s="666"/>
      <c r="G213" s="666"/>
      <c r="H213" s="666"/>
      <c r="I213" s="741">
        <v>150000</v>
      </c>
      <c r="J213" s="732"/>
      <c r="K213" s="555"/>
      <c r="L213" s="506"/>
      <c r="M213" s="506"/>
      <c r="N213" s="732"/>
      <c r="O213" s="732"/>
      <c r="P213" s="787"/>
      <c r="Q213" s="482" t="s">
        <v>185</v>
      </c>
    </row>
    <row r="214" spans="1:17" customFormat="1" ht="108" hidden="1">
      <c r="A214" s="470" t="s">
        <v>81</v>
      </c>
      <c r="B214" s="734" t="s">
        <v>237</v>
      </c>
      <c r="C214" s="505" t="s">
        <v>622</v>
      </c>
      <c r="D214" s="483" t="s">
        <v>1229</v>
      </c>
      <c r="E214" s="483"/>
      <c r="F214" s="483"/>
      <c r="G214" s="483"/>
      <c r="H214" s="483"/>
      <c r="I214" s="483"/>
      <c r="J214" s="732"/>
      <c r="K214" s="732"/>
      <c r="L214" s="732"/>
      <c r="M214" s="555"/>
      <c r="N214" s="732"/>
      <c r="O214" s="732"/>
      <c r="P214" s="787"/>
      <c r="Q214" s="482" t="s">
        <v>160</v>
      </c>
    </row>
    <row r="215" spans="1:17" customFormat="1" ht="108" hidden="1">
      <c r="A215" s="470" t="s">
        <v>81</v>
      </c>
      <c r="B215" s="734" t="s">
        <v>237</v>
      </c>
      <c r="C215" s="505" t="s">
        <v>622</v>
      </c>
      <c r="D215" s="483" t="s">
        <v>556</v>
      </c>
      <c r="E215" s="483"/>
      <c r="F215" s="483"/>
      <c r="G215" s="483"/>
      <c r="H215" s="483"/>
      <c r="I215" s="483"/>
      <c r="J215" s="732"/>
      <c r="K215" s="732"/>
      <c r="L215" s="555"/>
      <c r="M215" s="732"/>
      <c r="N215" s="732"/>
      <c r="O215" s="732"/>
      <c r="P215" s="787"/>
      <c r="Q215" s="482" t="s">
        <v>139</v>
      </c>
    </row>
    <row r="216" spans="1:17" customFormat="1" ht="108" hidden="1">
      <c r="A216" s="470" t="s">
        <v>81</v>
      </c>
      <c r="B216" s="734" t="s">
        <v>237</v>
      </c>
      <c r="C216" s="505" t="s">
        <v>622</v>
      </c>
      <c r="D216" s="474" t="s">
        <v>531</v>
      </c>
      <c r="E216" s="474"/>
      <c r="F216" s="483"/>
      <c r="G216" s="483"/>
      <c r="H216" s="483"/>
      <c r="I216" s="483"/>
      <c r="J216" s="732"/>
      <c r="K216" s="555"/>
      <c r="L216" s="474"/>
      <c r="M216" s="474"/>
      <c r="N216" s="732"/>
      <c r="O216" s="732"/>
      <c r="P216" s="787"/>
      <c r="Q216" s="482" t="s">
        <v>217</v>
      </c>
    </row>
    <row r="217" spans="1:17" customFormat="1" ht="108" hidden="1">
      <c r="A217" s="470" t="s">
        <v>81</v>
      </c>
      <c r="B217" s="734" t="s">
        <v>237</v>
      </c>
      <c r="C217" s="505" t="s">
        <v>622</v>
      </c>
      <c r="D217" s="735" t="s">
        <v>548</v>
      </c>
      <c r="E217" s="853"/>
      <c r="F217" s="478"/>
      <c r="G217" s="478"/>
      <c r="H217" s="478"/>
      <c r="I217" s="478"/>
      <c r="J217" s="732"/>
      <c r="K217" s="555"/>
      <c r="L217" s="732"/>
      <c r="M217" s="732"/>
      <c r="N217" s="483"/>
      <c r="O217" s="483"/>
      <c r="P217" s="483"/>
      <c r="Q217" s="482" t="s">
        <v>143</v>
      </c>
    </row>
    <row r="218" spans="1:17" customFormat="1" ht="108" hidden="1">
      <c r="A218" s="470" t="s">
        <v>81</v>
      </c>
      <c r="B218" s="734" t="s">
        <v>237</v>
      </c>
      <c r="C218" s="505" t="s">
        <v>622</v>
      </c>
      <c r="D218" s="474" t="s">
        <v>548</v>
      </c>
      <c r="E218" s="474"/>
      <c r="F218" s="666"/>
      <c r="G218" s="666"/>
      <c r="H218" s="666"/>
      <c r="I218" s="666">
        <v>58500</v>
      </c>
      <c r="J218" s="732"/>
      <c r="K218" s="732"/>
      <c r="L218" s="732"/>
      <c r="M218" s="555"/>
      <c r="N218" s="732"/>
      <c r="O218" s="732"/>
      <c r="P218" s="787"/>
      <c r="Q218" s="482" t="s">
        <v>583</v>
      </c>
    </row>
    <row r="219" spans="1:17" customFormat="1" ht="108" hidden="1">
      <c r="A219" s="470" t="s">
        <v>81</v>
      </c>
      <c r="B219" s="734" t="s">
        <v>237</v>
      </c>
      <c r="C219" s="505" t="s">
        <v>622</v>
      </c>
      <c r="D219" s="474" t="s">
        <v>531</v>
      </c>
      <c r="E219" s="474"/>
      <c r="F219" s="666"/>
      <c r="G219" s="666"/>
      <c r="H219" s="666"/>
      <c r="I219" s="741">
        <v>150000</v>
      </c>
      <c r="J219" s="732"/>
      <c r="K219" s="555"/>
      <c r="L219" s="732"/>
      <c r="M219" s="732"/>
      <c r="N219" s="732"/>
      <c r="O219" s="732"/>
      <c r="P219" s="787"/>
      <c r="Q219" s="482" t="s">
        <v>162</v>
      </c>
    </row>
    <row r="220" spans="1:17" customFormat="1" ht="108" hidden="1">
      <c r="A220" s="470" t="s">
        <v>81</v>
      </c>
      <c r="B220" s="734" t="s">
        <v>237</v>
      </c>
      <c r="C220" s="505" t="s">
        <v>622</v>
      </c>
      <c r="D220" s="474" t="s">
        <v>531</v>
      </c>
      <c r="E220" s="474"/>
      <c r="F220" s="474"/>
      <c r="G220" s="474"/>
      <c r="H220" s="474"/>
      <c r="I220" s="474"/>
      <c r="J220" s="483"/>
      <c r="K220" s="483"/>
      <c r="L220" s="483"/>
      <c r="M220" s="555"/>
      <c r="N220" s="732"/>
      <c r="O220" s="732"/>
      <c r="P220" s="787"/>
      <c r="Q220" s="486" t="s">
        <v>137</v>
      </c>
    </row>
    <row r="221" spans="1:17" customFormat="1" ht="108" hidden="1">
      <c r="A221" s="470" t="s">
        <v>81</v>
      </c>
      <c r="B221" s="734" t="s">
        <v>237</v>
      </c>
      <c r="C221" s="505" t="s">
        <v>622</v>
      </c>
      <c r="D221" s="483" t="s">
        <v>548</v>
      </c>
      <c r="E221" s="483"/>
      <c r="F221" s="674"/>
      <c r="G221" s="674"/>
      <c r="H221" s="674"/>
      <c r="I221" s="674">
        <v>50000</v>
      </c>
      <c r="J221" s="732"/>
      <c r="K221" s="732"/>
      <c r="L221" s="732"/>
      <c r="M221" s="555"/>
      <c r="N221" s="732"/>
      <c r="O221" s="732"/>
      <c r="P221" s="787"/>
      <c r="Q221" s="482" t="s">
        <v>185</v>
      </c>
    </row>
    <row r="222" spans="1:17" customFormat="1" ht="108" hidden="1">
      <c r="A222" s="470" t="s">
        <v>81</v>
      </c>
      <c r="B222" s="734" t="s">
        <v>237</v>
      </c>
      <c r="C222" s="505" t="s">
        <v>533</v>
      </c>
      <c r="D222" s="489">
        <v>4</v>
      </c>
      <c r="E222" s="489"/>
      <c r="F222" s="474"/>
      <c r="G222" s="474"/>
      <c r="H222" s="474"/>
      <c r="I222" s="474"/>
      <c r="J222" s="732"/>
      <c r="K222" s="732"/>
      <c r="L222" s="732"/>
      <c r="M222" s="555"/>
      <c r="N222" s="732"/>
      <c r="O222" s="732"/>
      <c r="P222" s="787"/>
      <c r="Q222" s="482" t="s">
        <v>133</v>
      </c>
    </row>
    <row r="223" spans="1:17" customFormat="1" ht="108" hidden="1">
      <c r="A223" s="470" t="s">
        <v>81</v>
      </c>
      <c r="B223" s="734" t="s">
        <v>237</v>
      </c>
      <c r="C223" s="505" t="s">
        <v>533</v>
      </c>
      <c r="D223" s="489">
        <v>3</v>
      </c>
      <c r="E223" s="489"/>
      <c r="F223" s="474"/>
      <c r="G223" s="474"/>
      <c r="H223" s="474"/>
      <c r="I223" s="474"/>
      <c r="J223" s="732"/>
      <c r="K223" s="555"/>
      <c r="L223" s="732"/>
      <c r="M223" s="732"/>
      <c r="N223" s="732"/>
      <c r="O223" s="732"/>
      <c r="P223" s="787"/>
      <c r="Q223" s="482" t="s">
        <v>129</v>
      </c>
    </row>
    <row r="224" spans="1:17" customFormat="1" ht="108" hidden="1">
      <c r="A224" s="470" t="s">
        <v>81</v>
      </c>
      <c r="B224" s="734" t="s">
        <v>237</v>
      </c>
      <c r="C224" s="505" t="s">
        <v>533</v>
      </c>
      <c r="D224" s="489">
        <v>4.3</v>
      </c>
      <c r="E224" s="489"/>
      <c r="F224" s="474"/>
      <c r="G224" s="474"/>
      <c r="H224" s="666">
        <v>54600</v>
      </c>
      <c r="I224" s="474"/>
      <c r="J224" s="732"/>
      <c r="K224" s="732"/>
      <c r="L224" s="555"/>
      <c r="M224" s="732"/>
      <c r="N224" s="732"/>
      <c r="O224" s="732"/>
      <c r="P224" s="787"/>
      <c r="Q224" s="486" t="s">
        <v>208</v>
      </c>
    </row>
    <row r="225" spans="1:17" customFormat="1" ht="108" hidden="1">
      <c r="A225" s="470" t="s">
        <v>81</v>
      </c>
      <c r="B225" s="734" t="s">
        <v>237</v>
      </c>
      <c r="C225" s="505" t="s">
        <v>533</v>
      </c>
      <c r="D225" s="474" t="s">
        <v>584</v>
      </c>
      <c r="E225" s="474"/>
      <c r="F225" s="474"/>
      <c r="G225" s="474"/>
      <c r="H225" s="474"/>
      <c r="I225" s="474"/>
      <c r="J225" s="474"/>
      <c r="K225" s="474"/>
      <c r="L225" s="555"/>
      <c r="M225" s="474"/>
      <c r="N225" s="732"/>
      <c r="O225" s="732"/>
      <c r="P225" s="787"/>
      <c r="Q225" s="486" t="s">
        <v>335</v>
      </c>
    </row>
    <row r="226" spans="1:17" customFormat="1" ht="108" hidden="1">
      <c r="A226" s="470" t="s">
        <v>81</v>
      </c>
      <c r="B226" s="734" t="s">
        <v>237</v>
      </c>
      <c r="C226" s="505" t="s">
        <v>533</v>
      </c>
      <c r="D226" s="489">
        <v>4</v>
      </c>
      <c r="E226" s="489"/>
      <c r="F226" s="474"/>
      <c r="G226" s="474"/>
      <c r="H226" s="474"/>
      <c r="I226" s="474"/>
      <c r="J226" s="483"/>
      <c r="K226" s="483"/>
      <c r="L226" s="483"/>
      <c r="M226" s="555"/>
      <c r="N226" s="732"/>
      <c r="O226" s="732"/>
      <c r="P226" s="787"/>
      <c r="Q226" s="486" t="s">
        <v>137</v>
      </c>
    </row>
    <row r="227" spans="1:17" customFormat="1" ht="108" hidden="1">
      <c r="A227" s="470" t="s">
        <v>81</v>
      </c>
      <c r="B227" s="734" t="s">
        <v>237</v>
      </c>
      <c r="C227" s="475" t="s">
        <v>744</v>
      </c>
      <c r="D227" s="474" t="s">
        <v>531</v>
      </c>
      <c r="E227" s="474"/>
      <c r="F227" s="474"/>
      <c r="G227" s="474"/>
      <c r="H227" s="474"/>
      <c r="I227" s="474"/>
      <c r="J227" s="732"/>
      <c r="K227" s="555"/>
      <c r="L227" s="732"/>
      <c r="M227" s="732"/>
      <c r="N227" s="483"/>
      <c r="O227" s="483"/>
      <c r="P227" s="483"/>
      <c r="Q227" s="482" t="s">
        <v>133</v>
      </c>
    </row>
    <row r="228" spans="1:17" customFormat="1" ht="108" hidden="1">
      <c r="A228" s="470" t="s">
        <v>81</v>
      </c>
      <c r="B228" s="734" t="s">
        <v>237</v>
      </c>
      <c r="C228" s="505" t="s">
        <v>567</v>
      </c>
      <c r="D228" s="483" t="s">
        <v>529</v>
      </c>
      <c r="E228" s="483"/>
      <c r="F228" s="474"/>
      <c r="G228" s="474"/>
      <c r="H228" s="474"/>
      <c r="I228" s="474"/>
      <c r="J228" s="483"/>
      <c r="K228" s="483"/>
      <c r="L228" s="555"/>
      <c r="M228" s="483"/>
      <c r="N228" s="732"/>
      <c r="O228" s="732"/>
      <c r="P228" s="787"/>
      <c r="Q228" s="486" t="s">
        <v>137</v>
      </c>
    </row>
    <row r="229" spans="1:17" customFormat="1" ht="108" hidden="1">
      <c r="A229" s="470" t="s">
        <v>81</v>
      </c>
      <c r="B229" s="734" t="s">
        <v>237</v>
      </c>
      <c r="C229" s="475" t="s">
        <v>623</v>
      </c>
      <c r="D229" s="474" t="s">
        <v>531</v>
      </c>
      <c r="E229" s="474"/>
      <c r="F229" s="474"/>
      <c r="G229" s="474"/>
      <c r="H229" s="474"/>
      <c r="I229" s="474"/>
      <c r="J229" s="483"/>
      <c r="K229" s="483"/>
      <c r="L229" s="483"/>
      <c r="M229" s="555"/>
      <c r="N229" s="732"/>
      <c r="O229" s="732"/>
      <c r="P229" s="787"/>
      <c r="Q229" s="486" t="s">
        <v>137</v>
      </c>
    </row>
    <row r="230" spans="1:17" customFormat="1" ht="108" hidden="1">
      <c r="A230" s="470" t="s">
        <v>81</v>
      </c>
      <c r="B230" s="734" t="s">
        <v>237</v>
      </c>
      <c r="C230" s="475" t="s">
        <v>533</v>
      </c>
      <c r="D230" s="489">
        <v>4</v>
      </c>
      <c r="E230" s="489"/>
      <c r="F230" s="474"/>
      <c r="G230" s="474"/>
      <c r="H230" s="474"/>
      <c r="I230" s="474"/>
      <c r="J230" s="489"/>
      <c r="K230" s="489"/>
      <c r="L230" s="489"/>
      <c r="M230" s="555"/>
      <c r="N230" s="732"/>
      <c r="O230" s="732"/>
      <c r="P230" s="787"/>
      <c r="Q230" s="486" t="s">
        <v>137</v>
      </c>
    </row>
    <row r="231" spans="1:17" customFormat="1" ht="108" hidden="1">
      <c r="A231" s="470" t="s">
        <v>81</v>
      </c>
      <c r="B231" s="734" t="s">
        <v>952</v>
      </c>
      <c r="C231" s="505" t="s">
        <v>1189</v>
      </c>
      <c r="D231" s="474" t="s">
        <v>1190</v>
      </c>
      <c r="E231" s="474"/>
      <c r="F231" s="474"/>
      <c r="G231" s="474"/>
      <c r="H231" s="474"/>
      <c r="I231" s="474"/>
      <c r="J231" s="732"/>
      <c r="K231" s="732"/>
      <c r="L231" s="732"/>
      <c r="M231" s="555"/>
      <c r="N231" s="474"/>
      <c r="O231" s="474"/>
      <c r="P231" s="474"/>
      <c r="Q231" s="482" t="s">
        <v>145</v>
      </c>
    </row>
    <row r="232" spans="1:17" customFormat="1" ht="108" hidden="1">
      <c r="A232" s="470" t="s">
        <v>81</v>
      </c>
      <c r="B232" s="734" t="s">
        <v>566</v>
      </c>
      <c r="C232" s="475" t="s">
        <v>567</v>
      </c>
      <c r="D232" s="474" t="s">
        <v>568</v>
      </c>
      <c r="E232" s="474"/>
      <c r="F232" s="474"/>
      <c r="G232" s="474"/>
      <c r="H232" s="666">
        <v>71600</v>
      </c>
      <c r="I232" s="474"/>
      <c r="J232" s="732"/>
      <c r="K232" s="732"/>
      <c r="L232" s="555"/>
      <c r="M232" s="732"/>
      <c r="N232" s="732"/>
      <c r="O232" s="732"/>
      <c r="P232" s="787"/>
      <c r="Q232" s="486" t="s">
        <v>335</v>
      </c>
    </row>
    <row r="233" spans="1:17" customFormat="1" ht="108" hidden="1">
      <c r="A233" s="470" t="s">
        <v>81</v>
      </c>
      <c r="B233" s="734" t="s">
        <v>1236</v>
      </c>
      <c r="C233" s="475" t="s">
        <v>586</v>
      </c>
      <c r="D233" s="474" t="s">
        <v>1136</v>
      </c>
      <c r="E233" s="474"/>
      <c r="F233" s="474"/>
      <c r="G233" s="474"/>
      <c r="H233" s="474"/>
      <c r="I233" s="474"/>
      <c r="J233" s="474"/>
      <c r="K233" s="474"/>
      <c r="L233" s="474"/>
      <c r="M233" s="555"/>
      <c r="N233" s="732"/>
      <c r="O233" s="732"/>
      <c r="P233" s="787"/>
      <c r="Q233" s="486" t="s">
        <v>137</v>
      </c>
    </row>
    <row r="234" spans="1:17" customFormat="1" ht="108" hidden="1">
      <c r="A234" s="470" t="s">
        <v>81</v>
      </c>
      <c r="B234" s="734" t="s">
        <v>238</v>
      </c>
      <c r="C234" s="505" t="s">
        <v>744</v>
      </c>
      <c r="D234" s="474" t="s">
        <v>577</v>
      </c>
      <c r="E234" s="474"/>
      <c r="F234" s="474"/>
      <c r="G234" s="474"/>
      <c r="H234" s="474"/>
      <c r="I234" s="474"/>
      <c r="J234" s="732"/>
      <c r="K234" s="555"/>
      <c r="L234" s="732"/>
      <c r="M234" s="732"/>
      <c r="N234" s="732"/>
      <c r="O234" s="732"/>
      <c r="P234" s="787"/>
      <c r="Q234" s="482" t="s">
        <v>133</v>
      </c>
    </row>
    <row r="235" spans="1:17" customFormat="1" ht="108" hidden="1">
      <c r="A235" s="470" t="s">
        <v>81</v>
      </c>
      <c r="B235" s="475" t="s">
        <v>213</v>
      </c>
      <c r="C235" s="505" t="s">
        <v>744</v>
      </c>
      <c r="D235" s="474" t="s">
        <v>577</v>
      </c>
      <c r="E235" s="474"/>
      <c r="F235" s="474"/>
      <c r="G235" s="474"/>
      <c r="H235" s="474"/>
      <c r="I235" s="474"/>
      <c r="J235" s="732"/>
      <c r="K235" s="555"/>
      <c r="L235" s="732"/>
      <c r="M235" s="732"/>
      <c r="N235" s="732"/>
      <c r="O235" s="732"/>
      <c r="P235" s="787"/>
      <c r="Q235" s="475" t="s">
        <v>133</v>
      </c>
    </row>
    <row r="236" spans="1:17" customFormat="1" ht="108" hidden="1">
      <c r="A236" s="470" t="s">
        <v>81</v>
      </c>
      <c r="B236" s="475" t="s">
        <v>213</v>
      </c>
      <c r="C236" s="475" t="s">
        <v>528</v>
      </c>
      <c r="D236" s="474" t="s">
        <v>585</v>
      </c>
      <c r="E236" s="474"/>
      <c r="F236" s="474"/>
      <c r="G236" s="474"/>
      <c r="H236" s="474"/>
      <c r="I236" s="474"/>
      <c r="J236" s="732"/>
      <c r="K236" s="732"/>
      <c r="L236" s="555"/>
      <c r="M236" s="732"/>
      <c r="N236" s="732"/>
      <c r="O236" s="732"/>
      <c r="P236" s="787"/>
      <c r="Q236" s="731" t="s">
        <v>139</v>
      </c>
    </row>
    <row r="237" spans="1:17" customFormat="1" ht="108" hidden="1">
      <c r="A237" s="470" t="s">
        <v>81</v>
      </c>
      <c r="B237" s="475" t="s">
        <v>213</v>
      </c>
      <c r="C237" s="475" t="s">
        <v>528</v>
      </c>
      <c r="D237" s="732" t="s">
        <v>636</v>
      </c>
      <c r="E237" s="852"/>
      <c r="F237" s="474"/>
      <c r="G237" s="474"/>
      <c r="H237" s="474"/>
      <c r="I237" s="474"/>
      <c r="J237" s="732"/>
      <c r="K237" s="732"/>
      <c r="L237" s="555"/>
      <c r="M237" s="732"/>
      <c r="N237" s="732"/>
      <c r="O237" s="732"/>
      <c r="P237" s="787"/>
      <c r="Q237" s="731" t="s">
        <v>217</v>
      </c>
    </row>
    <row r="238" spans="1:17" customFormat="1" ht="108" hidden="1">
      <c r="A238" s="470" t="s">
        <v>81</v>
      </c>
      <c r="B238" s="475" t="s">
        <v>213</v>
      </c>
      <c r="C238" s="475" t="s">
        <v>528</v>
      </c>
      <c r="D238" s="474" t="s">
        <v>613</v>
      </c>
      <c r="E238" s="474"/>
      <c r="F238" s="474"/>
      <c r="G238" s="474"/>
      <c r="H238" s="474"/>
      <c r="I238" s="474"/>
      <c r="J238" s="474"/>
      <c r="K238" s="474"/>
      <c r="L238" s="555"/>
      <c r="M238" s="474"/>
      <c r="N238" s="732"/>
      <c r="O238" s="732"/>
      <c r="P238" s="787"/>
      <c r="Q238" s="480" t="s">
        <v>137</v>
      </c>
    </row>
    <row r="239" spans="1:17" customFormat="1" ht="108" hidden="1">
      <c r="A239" s="470" t="s">
        <v>81</v>
      </c>
      <c r="B239" s="475" t="s">
        <v>213</v>
      </c>
      <c r="C239" s="475" t="s">
        <v>528</v>
      </c>
      <c r="D239" s="474" t="s">
        <v>709</v>
      </c>
      <c r="E239" s="474"/>
      <c r="F239" s="666"/>
      <c r="G239" s="666"/>
      <c r="H239" s="666"/>
      <c r="I239" s="666"/>
      <c r="J239" s="732"/>
      <c r="K239" s="732"/>
      <c r="L239" s="555"/>
      <c r="M239" s="732"/>
      <c r="N239" s="732"/>
      <c r="O239" s="732"/>
      <c r="P239" s="787"/>
      <c r="Q239" s="731" t="s">
        <v>583</v>
      </c>
    </row>
    <row r="240" spans="1:17" customFormat="1" ht="108" hidden="1">
      <c r="A240" s="470" t="s">
        <v>81</v>
      </c>
      <c r="B240" s="475" t="s">
        <v>213</v>
      </c>
      <c r="C240" s="505" t="s">
        <v>530</v>
      </c>
      <c r="D240" s="474" t="s">
        <v>556</v>
      </c>
      <c r="E240" s="474"/>
      <c r="F240" s="474"/>
      <c r="G240" s="474"/>
      <c r="H240" s="474"/>
      <c r="I240" s="474"/>
      <c r="J240" s="732"/>
      <c r="K240" s="732"/>
      <c r="L240" s="555"/>
      <c r="M240" s="732"/>
      <c r="N240" s="732"/>
      <c r="O240" s="732"/>
      <c r="P240" s="787"/>
      <c r="Q240" s="731" t="s">
        <v>139</v>
      </c>
    </row>
    <row r="241" spans="1:17" customFormat="1" ht="108" hidden="1">
      <c r="A241" s="470" t="s">
        <v>81</v>
      </c>
      <c r="B241" s="475" t="s">
        <v>213</v>
      </c>
      <c r="C241" s="505" t="s">
        <v>530</v>
      </c>
      <c r="D241" s="474" t="s">
        <v>571</v>
      </c>
      <c r="E241" s="474"/>
      <c r="F241" s="474"/>
      <c r="G241" s="474"/>
      <c r="H241" s="666">
        <v>30000</v>
      </c>
      <c r="I241" s="474"/>
      <c r="J241" s="732"/>
      <c r="K241" s="555"/>
      <c r="L241" s="474"/>
      <c r="M241" s="474"/>
      <c r="N241" s="474"/>
      <c r="O241" s="474"/>
      <c r="P241" s="474"/>
      <c r="Q241" s="488" t="s">
        <v>335</v>
      </c>
    </row>
    <row r="242" spans="1:17" customFormat="1" ht="108" hidden="1">
      <c r="A242" s="470" t="s">
        <v>81</v>
      </c>
      <c r="B242" s="475" t="s">
        <v>213</v>
      </c>
      <c r="C242" s="505" t="s">
        <v>530</v>
      </c>
      <c r="D242" s="474" t="s">
        <v>531</v>
      </c>
      <c r="E242" s="474"/>
      <c r="F242" s="666"/>
      <c r="G242" s="666"/>
      <c r="H242" s="666"/>
      <c r="I242" s="666">
        <v>20000</v>
      </c>
      <c r="J242" s="732"/>
      <c r="K242" s="518"/>
      <c r="L242" s="518"/>
      <c r="M242" s="555"/>
      <c r="N242" s="732"/>
      <c r="O242" s="732"/>
      <c r="P242" s="787"/>
      <c r="Q242" s="731" t="s">
        <v>162</v>
      </c>
    </row>
    <row r="243" spans="1:17" customFormat="1" ht="108" hidden="1">
      <c r="A243" s="470" t="s">
        <v>81</v>
      </c>
      <c r="B243" s="475" t="s">
        <v>213</v>
      </c>
      <c r="C243" s="505" t="s">
        <v>533</v>
      </c>
      <c r="D243" s="474" t="s">
        <v>584</v>
      </c>
      <c r="E243" s="474"/>
      <c r="F243" s="732"/>
      <c r="G243" s="732"/>
      <c r="H243" s="732"/>
      <c r="I243" s="732"/>
      <c r="J243" s="732"/>
      <c r="K243" s="732"/>
      <c r="L243" s="555"/>
      <c r="M243" s="732"/>
      <c r="N243" s="732"/>
      <c r="O243" s="732"/>
      <c r="P243" s="787"/>
      <c r="Q243" s="486" t="s">
        <v>335</v>
      </c>
    </row>
    <row r="244" spans="1:17" customFormat="1" ht="108" hidden="1">
      <c r="A244" s="470" t="s">
        <v>81</v>
      </c>
      <c r="B244" s="731" t="s">
        <v>221</v>
      </c>
      <c r="C244" s="505" t="s">
        <v>530</v>
      </c>
      <c r="D244" s="474" t="s">
        <v>577</v>
      </c>
      <c r="E244" s="474"/>
      <c r="F244" s="474"/>
      <c r="G244" s="474"/>
      <c r="H244" s="474"/>
      <c r="I244" s="474"/>
      <c r="J244" s="732"/>
      <c r="K244" s="732"/>
      <c r="L244" s="555"/>
      <c r="M244" s="732"/>
      <c r="N244" s="483"/>
      <c r="O244" s="483"/>
      <c r="P244" s="483"/>
      <c r="Q244" s="475" t="s">
        <v>143</v>
      </c>
    </row>
    <row r="245" spans="1:17" customFormat="1" ht="108" hidden="1">
      <c r="A245" s="470" t="s">
        <v>81</v>
      </c>
      <c r="B245" s="731" t="s">
        <v>216</v>
      </c>
      <c r="C245" s="505" t="s">
        <v>530</v>
      </c>
      <c r="D245" s="732" t="s">
        <v>768</v>
      </c>
      <c r="E245" s="852"/>
      <c r="F245" s="474"/>
      <c r="G245" s="474"/>
      <c r="H245" s="474"/>
      <c r="I245" s="474"/>
      <c r="J245" s="732"/>
      <c r="K245" s="732"/>
      <c r="L245" s="732"/>
      <c r="M245" s="555"/>
      <c r="N245" s="732"/>
      <c r="O245" s="732"/>
      <c r="P245" s="787"/>
      <c r="Q245" s="475" t="s">
        <v>217</v>
      </c>
    </row>
    <row r="246" spans="1:17" customFormat="1" ht="108" hidden="1">
      <c r="A246" s="470" t="s">
        <v>81</v>
      </c>
      <c r="B246" s="731" t="s">
        <v>218</v>
      </c>
      <c r="C246" s="505" t="s">
        <v>530</v>
      </c>
      <c r="D246" s="474" t="s">
        <v>1187</v>
      </c>
      <c r="E246" s="474"/>
      <c r="F246" s="474"/>
      <c r="G246" s="474"/>
      <c r="H246" s="474"/>
      <c r="I246" s="474"/>
      <c r="J246" s="732"/>
      <c r="K246" s="732"/>
      <c r="L246" s="732"/>
      <c r="M246" s="555"/>
      <c r="N246" s="474"/>
      <c r="O246" s="474"/>
      <c r="P246" s="474"/>
      <c r="Q246" s="731" t="s">
        <v>145</v>
      </c>
    </row>
    <row r="247" spans="1:17" customFormat="1" ht="108" hidden="1">
      <c r="A247" s="470" t="s">
        <v>81</v>
      </c>
      <c r="B247" s="731" t="s">
        <v>1121</v>
      </c>
      <c r="C247" s="475" t="s">
        <v>664</v>
      </c>
      <c r="D247" s="474" t="s">
        <v>531</v>
      </c>
      <c r="E247" s="474"/>
      <c r="F247" s="474"/>
      <c r="G247" s="474"/>
      <c r="H247" s="474"/>
      <c r="I247" s="474"/>
      <c r="J247" s="474"/>
      <c r="K247" s="732"/>
      <c r="L247" s="732"/>
      <c r="M247" s="555"/>
      <c r="N247" s="474"/>
      <c r="O247" s="474"/>
      <c r="P247" s="474"/>
      <c r="Q247" s="731" t="s">
        <v>145</v>
      </c>
    </row>
    <row r="248" spans="1:17" customFormat="1" ht="108" hidden="1">
      <c r="A248" s="470" t="s">
        <v>81</v>
      </c>
      <c r="B248" s="731" t="s">
        <v>1188</v>
      </c>
      <c r="C248" s="475" t="s">
        <v>700</v>
      </c>
      <c r="D248" s="474">
        <v>3.51</v>
      </c>
      <c r="E248" s="474"/>
      <c r="F248" s="474"/>
      <c r="G248" s="474"/>
      <c r="H248" s="474"/>
      <c r="I248" s="474"/>
      <c r="J248" s="732"/>
      <c r="K248" s="555"/>
      <c r="L248" s="732"/>
      <c r="M248" s="732"/>
      <c r="N248" s="474"/>
      <c r="O248" s="474"/>
      <c r="P248" s="474"/>
      <c r="Q248" s="731" t="s">
        <v>145</v>
      </c>
    </row>
    <row r="249" spans="1:17" customFormat="1" ht="108" hidden="1">
      <c r="A249" s="470" t="s">
        <v>81</v>
      </c>
      <c r="B249" s="731" t="s">
        <v>1174</v>
      </c>
      <c r="C249" s="475" t="s">
        <v>586</v>
      </c>
      <c r="D249" s="474" t="s">
        <v>1175</v>
      </c>
      <c r="E249" s="474"/>
      <c r="F249" s="666"/>
      <c r="G249" s="666"/>
      <c r="H249" s="666"/>
      <c r="I249" s="666">
        <v>50000</v>
      </c>
      <c r="J249" s="732"/>
      <c r="K249" s="732"/>
      <c r="L249" s="555"/>
      <c r="M249" s="732"/>
      <c r="N249" s="732"/>
      <c r="O249" s="732"/>
      <c r="P249" s="787"/>
      <c r="Q249" s="482" t="s">
        <v>185</v>
      </c>
    </row>
    <row r="250" spans="1:17" customFormat="1" ht="18.75" hidden="1" customHeight="1">
      <c r="A250" s="470" t="s">
        <v>82</v>
      </c>
      <c r="B250" s="657" t="s">
        <v>371</v>
      </c>
      <c r="C250" s="655"/>
      <c r="D250" s="477"/>
      <c r="E250" s="477"/>
      <c r="F250" s="477"/>
      <c r="G250" s="477"/>
      <c r="H250" s="477"/>
      <c r="I250" s="477"/>
      <c r="J250" s="473"/>
      <c r="K250" s="473"/>
      <c r="L250" s="473"/>
      <c r="M250" s="473"/>
      <c r="N250" s="473"/>
      <c r="O250" s="473"/>
      <c r="P250" s="473"/>
      <c r="Q250" s="751"/>
    </row>
    <row r="251" spans="1:17" customFormat="1" ht="126" hidden="1">
      <c r="A251" s="470" t="s">
        <v>82</v>
      </c>
      <c r="B251" s="482" t="s">
        <v>298</v>
      </c>
      <c r="C251" s="475" t="s">
        <v>780</v>
      </c>
      <c r="D251" s="474" t="s">
        <v>781</v>
      </c>
      <c r="E251" s="474"/>
      <c r="F251" s="474"/>
      <c r="G251" s="474"/>
      <c r="H251" s="474"/>
      <c r="I251" s="474"/>
      <c r="J251" s="732"/>
      <c r="K251" s="732"/>
      <c r="L251" s="555"/>
      <c r="M251" s="732"/>
      <c r="N251" s="732"/>
      <c r="O251" s="732"/>
      <c r="P251" s="787"/>
      <c r="Q251" s="482" t="s">
        <v>139</v>
      </c>
    </row>
    <row r="252" spans="1:17" customFormat="1" ht="126" hidden="1">
      <c r="A252" s="470" t="s">
        <v>82</v>
      </c>
      <c r="B252" s="475" t="s">
        <v>813</v>
      </c>
      <c r="C252" s="475" t="s">
        <v>528</v>
      </c>
      <c r="D252" s="474" t="s">
        <v>1168</v>
      </c>
      <c r="E252" s="474"/>
      <c r="F252" s="474"/>
      <c r="G252" s="474"/>
      <c r="H252" s="474"/>
      <c r="I252" s="474"/>
      <c r="J252" s="732"/>
      <c r="K252" s="732"/>
      <c r="L252" s="732"/>
      <c r="M252" s="555"/>
      <c r="N252" s="732"/>
      <c r="O252" s="732"/>
      <c r="P252" s="787"/>
      <c r="Q252" s="475" t="s">
        <v>139</v>
      </c>
    </row>
    <row r="253" spans="1:17" customFormat="1" ht="126" hidden="1">
      <c r="A253" s="470" t="s">
        <v>82</v>
      </c>
      <c r="B253" s="731" t="s">
        <v>517</v>
      </c>
      <c r="C253" s="475" t="s">
        <v>528</v>
      </c>
      <c r="D253" s="498" t="s">
        <v>529</v>
      </c>
      <c r="E253" s="498"/>
      <c r="F253" s="498"/>
      <c r="G253" s="498"/>
      <c r="H253" s="498"/>
      <c r="I253" s="498"/>
      <c r="J253" s="498"/>
      <c r="K253" s="498"/>
      <c r="L253" s="658"/>
      <c r="M253" s="498"/>
      <c r="N253" s="498"/>
      <c r="O253" s="498"/>
      <c r="P253" s="498"/>
      <c r="Q253" s="504" t="s">
        <v>160</v>
      </c>
    </row>
    <row r="254" spans="1:17" customFormat="1" ht="126" hidden="1">
      <c r="A254" s="470" t="s">
        <v>82</v>
      </c>
      <c r="B254" s="505" t="s">
        <v>552</v>
      </c>
      <c r="C254" s="505" t="s">
        <v>553</v>
      </c>
      <c r="D254" s="498" t="s">
        <v>554</v>
      </c>
      <c r="E254" s="498"/>
      <c r="F254" s="498"/>
      <c r="G254" s="498"/>
      <c r="H254" s="498"/>
      <c r="I254" s="498"/>
      <c r="J254" s="498"/>
      <c r="K254" s="658"/>
      <c r="L254" s="498"/>
      <c r="M254" s="498"/>
      <c r="N254" s="498"/>
      <c r="O254" s="498"/>
      <c r="P254" s="498"/>
      <c r="Q254" s="504" t="s">
        <v>160</v>
      </c>
    </row>
    <row r="255" spans="1:17" customFormat="1" ht="126" hidden="1">
      <c r="A255" s="470" t="s">
        <v>82</v>
      </c>
      <c r="B255" s="505" t="s">
        <v>552</v>
      </c>
      <c r="C255" s="505" t="s">
        <v>553</v>
      </c>
      <c r="D255" s="474" t="s">
        <v>554</v>
      </c>
      <c r="E255" s="474"/>
      <c r="F255" s="474"/>
      <c r="G255" s="474"/>
      <c r="H255" s="474"/>
      <c r="I255" s="474"/>
      <c r="J255" s="732"/>
      <c r="K255" s="732"/>
      <c r="L255" s="555"/>
      <c r="M255" s="732"/>
      <c r="N255" s="732"/>
      <c r="O255" s="732"/>
      <c r="P255" s="787"/>
      <c r="Q255" s="475" t="s">
        <v>139</v>
      </c>
    </row>
    <row r="256" spans="1:17" customFormat="1" ht="126" hidden="1">
      <c r="A256" s="470" t="s">
        <v>82</v>
      </c>
      <c r="B256" s="505" t="s">
        <v>552</v>
      </c>
      <c r="C256" s="505" t="s">
        <v>553</v>
      </c>
      <c r="D256" s="474" t="s">
        <v>554</v>
      </c>
      <c r="E256" s="474"/>
      <c r="F256" s="474"/>
      <c r="G256" s="474"/>
      <c r="H256" s="474"/>
      <c r="I256" s="474"/>
      <c r="J256" s="732"/>
      <c r="K256" s="555"/>
      <c r="L256" s="732"/>
      <c r="M256" s="732"/>
      <c r="N256" s="474"/>
      <c r="O256" s="474"/>
      <c r="P256" s="474"/>
      <c r="Q256" s="475" t="s">
        <v>133</v>
      </c>
    </row>
    <row r="257" spans="1:17" customFormat="1" ht="126" hidden="1">
      <c r="A257" s="470" t="s">
        <v>82</v>
      </c>
      <c r="B257" s="505" t="s">
        <v>552</v>
      </c>
      <c r="C257" s="505" t="s">
        <v>553</v>
      </c>
      <c r="D257" s="474" t="s">
        <v>559</v>
      </c>
      <c r="E257" s="474"/>
      <c r="F257" s="474"/>
      <c r="G257" s="474"/>
      <c r="H257" s="474"/>
      <c r="I257" s="474"/>
      <c r="J257" s="732"/>
      <c r="K257" s="555"/>
      <c r="L257" s="732"/>
      <c r="M257" s="732"/>
      <c r="N257" s="732"/>
      <c r="O257" s="732"/>
      <c r="P257" s="787"/>
      <c r="Q257" s="475" t="s">
        <v>217</v>
      </c>
    </row>
    <row r="258" spans="1:17" customFormat="1" ht="126" hidden="1">
      <c r="A258" s="470" t="s">
        <v>82</v>
      </c>
      <c r="B258" s="505" t="s">
        <v>552</v>
      </c>
      <c r="C258" s="505" t="s">
        <v>553</v>
      </c>
      <c r="D258" s="474" t="s">
        <v>554</v>
      </c>
      <c r="E258" s="474"/>
      <c r="F258" s="474"/>
      <c r="G258" s="474"/>
      <c r="H258" s="474"/>
      <c r="I258" s="474"/>
      <c r="J258" s="732"/>
      <c r="K258" s="732"/>
      <c r="L258" s="555"/>
      <c r="M258" s="732"/>
      <c r="N258" s="483"/>
      <c r="O258" s="483"/>
      <c r="P258" s="483"/>
      <c r="Q258" s="475" t="s">
        <v>143</v>
      </c>
    </row>
    <row r="259" spans="1:17" customFormat="1" ht="126" hidden="1">
      <c r="A259" s="470" t="s">
        <v>82</v>
      </c>
      <c r="B259" s="505" t="s">
        <v>552</v>
      </c>
      <c r="C259" s="505" t="s">
        <v>553</v>
      </c>
      <c r="D259" s="732" t="s">
        <v>536</v>
      </c>
      <c r="E259" s="852"/>
      <c r="F259" s="483"/>
      <c r="G259" s="483"/>
      <c r="H259" s="483"/>
      <c r="I259" s="483"/>
      <c r="J259" s="732"/>
      <c r="K259" s="555"/>
      <c r="L259" s="732"/>
      <c r="M259" s="732"/>
      <c r="N259" s="732"/>
      <c r="O259" s="732"/>
      <c r="P259" s="787"/>
      <c r="Q259" s="482" t="s">
        <v>129</v>
      </c>
    </row>
    <row r="260" spans="1:17" customFormat="1" ht="126" hidden="1">
      <c r="A260" s="470" t="s">
        <v>82</v>
      </c>
      <c r="B260" s="505" t="s">
        <v>552</v>
      </c>
      <c r="C260" s="505" t="s">
        <v>553</v>
      </c>
      <c r="D260" s="732" t="s">
        <v>554</v>
      </c>
      <c r="E260" s="852"/>
      <c r="F260" s="487"/>
      <c r="G260" s="487"/>
      <c r="H260" s="487"/>
      <c r="I260" s="487"/>
      <c r="J260" s="732"/>
      <c r="K260" s="732"/>
      <c r="L260" s="555"/>
      <c r="M260" s="732"/>
      <c r="N260" s="732"/>
      <c r="O260" s="732"/>
      <c r="P260" s="787"/>
      <c r="Q260" s="482" t="s">
        <v>215</v>
      </c>
    </row>
    <row r="261" spans="1:17" customFormat="1" ht="126" hidden="1">
      <c r="A261" s="470" t="s">
        <v>82</v>
      </c>
      <c r="B261" s="505" t="s">
        <v>552</v>
      </c>
      <c r="C261" s="505" t="s">
        <v>553</v>
      </c>
      <c r="D261" s="474" t="s">
        <v>554</v>
      </c>
      <c r="E261" s="474"/>
      <c r="F261" s="507"/>
      <c r="G261" s="507"/>
      <c r="H261" s="507"/>
      <c r="I261" s="507"/>
      <c r="J261" s="732"/>
      <c r="K261" s="732"/>
      <c r="L261" s="555"/>
      <c r="M261" s="732"/>
      <c r="N261" s="732"/>
      <c r="O261" s="732"/>
      <c r="P261" s="787"/>
      <c r="Q261" s="486" t="s">
        <v>208</v>
      </c>
    </row>
    <row r="262" spans="1:17" customFormat="1" ht="126" hidden="1">
      <c r="A262" s="470" t="s">
        <v>82</v>
      </c>
      <c r="B262" s="505" t="s">
        <v>552</v>
      </c>
      <c r="C262" s="505" t="s">
        <v>553</v>
      </c>
      <c r="D262" s="474" t="s">
        <v>536</v>
      </c>
      <c r="E262" s="474"/>
      <c r="F262" s="666"/>
      <c r="G262" s="666"/>
      <c r="H262" s="666"/>
      <c r="I262" s="666"/>
      <c r="J262" s="732"/>
      <c r="K262" s="555"/>
      <c r="L262" s="732"/>
      <c r="M262" s="732"/>
      <c r="N262" s="732"/>
      <c r="O262" s="732"/>
      <c r="P262" s="787"/>
      <c r="Q262" s="475" t="s">
        <v>583</v>
      </c>
    </row>
    <row r="263" spans="1:17" customFormat="1" ht="126" hidden="1">
      <c r="A263" s="470" t="s">
        <v>82</v>
      </c>
      <c r="B263" s="505" t="s">
        <v>552</v>
      </c>
      <c r="C263" s="505" t="s">
        <v>553</v>
      </c>
      <c r="D263" s="474" t="s">
        <v>559</v>
      </c>
      <c r="E263" s="474"/>
      <c r="F263" s="474"/>
      <c r="G263" s="474"/>
      <c r="H263" s="474"/>
      <c r="I263" s="474"/>
      <c r="J263" s="732"/>
      <c r="K263" s="555"/>
      <c r="L263" s="732"/>
      <c r="M263" s="732"/>
      <c r="N263" s="732"/>
      <c r="O263" s="732"/>
      <c r="P263" s="787"/>
      <c r="Q263" s="488" t="s">
        <v>335</v>
      </c>
    </row>
    <row r="264" spans="1:17" customFormat="1" ht="126" hidden="1">
      <c r="A264" s="470" t="s">
        <v>82</v>
      </c>
      <c r="B264" s="505" t="s">
        <v>552</v>
      </c>
      <c r="C264" s="505" t="s">
        <v>553</v>
      </c>
      <c r="D264" s="474" t="s">
        <v>554</v>
      </c>
      <c r="E264" s="474"/>
      <c r="F264" s="666"/>
      <c r="G264" s="666"/>
      <c r="H264" s="666"/>
      <c r="I264" s="666"/>
      <c r="J264" s="732"/>
      <c r="K264" s="659"/>
      <c r="L264" s="474"/>
      <c r="M264" s="474"/>
      <c r="N264" s="474"/>
      <c r="O264" s="474"/>
      <c r="P264" s="474"/>
      <c r="Q264" s="475" t="s">
        <v>162</v>
      </c>
    </row>
    <row r="265" spans="1:17" customFormat="1" ht="126" hidden="1">
      <c r="A265" s="470" t="s">
        <v>82</v>
      </c>
      <c r="B265" s="505" t="s">
        <v>552</v>
      </c>
      <c r="C265" s="505" t="s">
        <v>553</v>
      </c>
      <c r="D265" s="474" t="s">
        <v>536</v>
      </c>
      <c r="E265" s="474"/>
      <c r="F265" s="732"/>
      <c r="G265" s="732"/>
      <c r="H265" s="732"/>
      <c r="I265" s="732"/>
      <c r="J265" s="474"/>
      <c r="K265" s="555"/>
      <c r="L265" s="474"/>
      <c r="M265" s="474"/>
      <c r="N265" s="732"/>
      <c r="O265" s="732"/>
      <c r="P265" s="787"/>
      <c r="Q265" s="480" t="s">
        <v>137</v>
      </c>
    </row>
    <row r="266" spans="1:17" customFormat="1" ht="126" hidden="1">
      <c r="A266" s="470" t="s">
        <v>82</v>
      </c>
      <c r="B266" s="505" t="s">
        <v>552</v>
      </c>
      <c r="C266" s="505" t="s">
        <v>553</v>
      </c>
      <c r="D266" s="732" t="s">
        <v>554</v>
      </c>
      <c r="E266" s="852"/>
      <c r="F266" s="668"/>
      <c r="G266" s="668"/>
      <c r="H266" s="668"/>
      <c r="I266" s="668"/>
      <c r="J266" s="732"/>
      <c r="K266" s="555"/>
      <c r="L266" s="732"/>
      <c r="M266" s="732"/>
      <c r="N266" s="732"/>
      <c r="O266" s="732"/>
      <c r="P266" s="787"/>
      <c r="Q266" s="482" t="s">
        <v>185</v>
      </c>
    </row>
    <row r="267" spans="1:17" customFormat="1" ht="126" hidden="1">
      <c r="A267" s="470" t="s">
        <v>82</v>
      </c>
      <c r="B267" s="505" t="s">
        <v>1191</v>
      </c>
      <c r="C267" s="505" t="s">
        <v>1192</v>
      </c>
      <c r="D267" s="474" t="s">
        <v>548</v>
      </c>
      <c r="E267" s="474"/>
      <c r="F267" s="474"/>
      <c r="G267" s="474"/>
      <c r="H267" s="474"/>
      <c r="I267" s="474"/>
      <c r="J267" s="732"/>
      <c r="K267" s="732"/>
      <c r="L267" s="555"/>
      <c r="M267" s="732"/>
      <c r="N267" s="474"/>
      <c r="O267" s="474"/>
      <c r="P267" s="474"/>
      <c r="Q267" s="475" t="s">
        <v>145</v>
      </c>
    </row>
    <row r="268" spans="1:17" customFormat="1" ht="126" hidden="1">
      <c r="A268" s="470" t="s">
        <v>82</v>
      </c>
      <c r="B268" s="731" t="s">
        <v>810</v>
      </c>
      <c r="C268" s="470" t="s">
        <v>555</v>
      </c>
      <c r="D268" s="483" t="s">
        <v>556</v>
      </c>
      <c r="E268" s="483"/>
      <c r="F268" s="483"/>
      <c r="G268" s="483"/>
      <c r="H268" s="483"/>
      <c r="I268" s="483"/>
      <c r="J268" s="474"/>
      <c r="K268" s="628"/>
      <c r="L268" s="474"/>
      <c r="M268" s="474"/>
      <c r="N268" s="474"/>
      <c r="O268" s="474"/>
      <c r="P268" s="474"/>
      <c r="Q268" s="482" t="s">
        <v>160</v>
      </c>
    </row>
    <row r="269" spans="1:17" customFormat="1" ht="108" hidden="1">
      <c r="A269" s="470" t="s">
        <v>90</v>
      </c>
      <c r="B269" s="475" t="s">
        <v>557</v>
      </c>
      <c r="C269" s="475" t="s">
        <v>558</v>
      </c>
      <c r="D269" s="474" t="s">
        <v>559</v>
      </c>
      <c r="E269" s="474"/>
      <c r="F269" s="474"/>
      <c r="G269" s="474"/>
      <c r="H269" s="474"/>
      <c r="I269" s="474"/>
      <c r="J269" s="732"/>
      <c r="K269" s="732"/>
      <c r="L269" s="555"/>
      <c r="M269" s="732"/>
      <c r="N269" s="732"/>
      <c r="O269" s="732"/>
      <c r="P269" s="787"/>
      <c r="Q269" s="475" t="s">
        <v>139</v>
      </c>
    </row>
    <row r="270" spans="1:17" customFormat="1" ht="108" hidden="1">
      <c r="A270" s="470" t="s">
        <v>90</v>
      </c>
      <c r="B270" s="475" t="s">
        <v>557</v>
      </c>
      <c r="C270" s="475" t="s">
        <v>558</v>
      </c>
      <c r="D270" s="474" t="s">
        <v>559</v>
      </c>
      <c r="E270" s="474"/>
      <c r="F270" s="474"/>
      <c r="G270" s="474"/>
      <c r="H270" s="474"/>
      <c r="I270" s="474"/>
      <c r="J270" s="732"/>
      <c r="K270" s="732"/>
      <c r="L270" s="555"/>
      <c r="M270" s="732"/>
      <c r="N270" s="474"/>
      <c r="O270" s="474"/>
      <c r="P270" s="474"/>
      <c r="Q270" s="475" t="s">
        <v>133</v>
      </c>
    </row>
    <row r="271" spans="1:17" customFormat="1" ht="108" hidden="1">
      <c r="A271" s="470" t="s">
        <v>90</v>
      </c>
      <c r="B271" s="475" t="s">
        <v>557</v>
      </c>
      <c r="C271" s="475" t="s">
        <v>558</v>
      </c>
      <c r="D271" s="474" t="s">
        <v>559</v>
      </c>
      <c r="E271" s="474"/>
      <c r="F271" s="474"/>
      <c r="G271" s="474"/>
      <c r="H271" s="474"/>
      <c r="I271" s="474"/>
      <c r="J271" s="732"/>
      <c r="K271" s="555"/>
      <c r="L271" s="732"/>
      <c r="M271" s="732"/>
      <c r="N271" s="732"/>
      <c r="O271" s="732"/>
      <c r="P271" s="787"/>
      <c r="Q271" s="475" t="s">
        <v>217</v>
      </c>
    </row>
    <row r="272" spans="1:17" customFormat="1" ht="108" hidden="1">
      <c r="A272" s="470" t="s">
        <v>90</v>
      </c>
      <c r="B272" s="475" t="s">
        <v>557</v>
      </c>
      <c r="C272" s="475" t="s">
        <v>558</v>
      </c>
      <c r="D272" s="474" t="s">
        <v>559</v>
      </c>
      <c r="E272" s="474"/>
      <c r="F272" s="474"/>
      <c r="G272" s="474"/>
      <c r="H272" s="474"/>
      <c r="I272" s="474"/>
      <c r="J272" s="732"/>
      <c r="K272" s="732"/>
      <c r="L272" s="555"/>
      <c r="M272" s="732"/>
      <c r="N272" s="483"/>
      <c r="O272" s="483"/>
      <c r="P272" s="483"/>
      <c r="Q272" s="475" t="s">
        <v>143</v>
      </c>
    </row>
    <row r="273" spans="1:17" customFormat="1" ht="108" hidden="1">
      <c r="A273" s="470" t="s">
        <v>90</v>
      </c>
      <c r="B273" s="475" t="s">
        <v>557</v>
      </c>
      <c r="C273" s="475" t="s">
        <v>558</v>
      </c>
      <c r="D273" s="483" t="s">
        <v>559</v>
      </c>
      <c r="E273" s="483"/>
      <c r="F273" s="483"/>
      <c r="G273" s="483"/>
      <c r="H273" s="483"/>
      <c r="I273" s="483"/>
      <c r="J273" s="732"/>
      <c r="K273" s="732"/>
      <c r="L273" s="555"/>
      <c r="M273" s="732"/>
      <c r="N273" s="732"/>
      <c r="O273" s="732"/>
      <c r="P273" s="787"/>
      <c r="Q273" s="482" t="s">
        <v>129</v>
      </c>
    </row>
    <row r="274" spans="1:17" customFormat="1" ht="108" hidden="1">
      <c r="A274" s="470" t="s">
        <v>90</v>
      </c>
      <c r="B274" s="475" t="s">
        <v>557</v>
      </c>
      <c r="C274" s="475" t="s">
        <v>558</v>
      </c>
      <c r="D274" s="732" t="s">
        <v>559</v>
      </c>
      <c r="E274" s="852"/>
      <c r="F274" s="474"/>
      <c r="G274" s="474"/>
      <c r="H274" s="474"/>
      <c r="I274" s="474"/>
      <c r="J274" s="732"/>
      <c r="K274" s="732"/>
      <c r="L274" s="555"/>
      <c r="M274" s="732"/>
      <c r="N274" s="732"/>
      <c r="O274" s="732"/>
      <c r="P274" s="787"/>
      <c r="Q274" s="482" t="s">
        <v>215</v>
      </c>
    </row>
    <row r="275" spans="1:17" customFormat="1" ht="108" hidden="1">
      <c r="A275" s="470" t="s">
        <v>90</v>
      </c>
      <c r="B275" s="475" t="s">
        <v>557</v>
      </c>
      <c r="C275" s="475" t="s">
        <v>558</v>
      </c>
      <c r="D275" s="474" t="s">
        <v>559</v>
      </c>
      <c r="E275" s="474"/>
      <c r="F275" s="666"/>
      <c r="G275" s="666"/>
      <c r="H275" s="666"/>
      <c r="I275" s="666"/>
      <c r="J275" s="732"/>
      <c r="K275" s="732"/>
      <c r="L275" s="555"/>
      <c r="M275" s="732"/>
      <c r="N275" s="732"/>
      <c r="O275" s="732"/>
      <c r="P275" s="787"/>
      <c r="Q275" s="475" t="s">
        <v>583</v>
      </c>
    </row>
    <row r="276" spans="1:17" customFormat="1" ht="108" hidden="1">
      <c r="A276" s="470" t="s">
        <v>90</v>
      </c>
      <c r="B276" s="475" t="s">
        <v>557</v>
      </c>
      <c r="C276" s="475" t="s">
        <v>558</v>
      </c>
      <c r="D276" s="732" t="s">
        <v>559</v>
      </c>
      <c r="E276" s="852"/>
      <c r="F276" s="474"/>
      <c r="G276" s="474"/>
      <c r="H276" s="474"/>
      <c r="I276" s="474"/>
      <c r="J276" s="732"/>
      <c r="K276" s="732"/>
      <c r="L276" s="555"/>
      <c r="M276" s="732"/>
      <c r="N276" s="732"/>
      <c r="O276" s="732"/>
      <c r="P276" s="787"/>
      <c r="Q276" s="488" t="s">
        <v>335</v>
      </c>
    </row>
    <row r="277" spans="1:17" customFormat="1" ht="108" hidden="1">
      <c r="A277" s="470" t="s">
        <v>90</v>
      </c>
      <c r="B277" s="475" t="s">
        <v>557</v>
      </c>
      <c r="C277" s="475" t="s">
        <v>558</v>
      </c>
      <c r="D277" s="474" t="s">
        <v>559</v>
      </c>
      <c r="E277" s="474"/>
      <c r="F277" s="666"/>
      <c r="G277" s="666"/>
      <c r="H277" s="666"/>
      <c r="I277" s="666">
        <v>5000</v>
      </c>
      <c r="J277" s="732"/>
      <c r="K277" s="555"/>
      <c r="L277" s="732"/>
      <c r="M277" s="732"/>
      <c r="N277" s="732"/>
      <c r="O277" s="732"/>
      <c r="P277" s="787"/>
      <c r="Q277" s="475" t="s">
        <v>162</v>
      </c>
    </row>
    <row r="278" spans="1:17" customFormat="1" ht="108" hidden="1">
      <c r="A278" s="470" t="s">
        <v>90</v>
      </c>
      <c r="B278" s="475" t="s">
        <v>557</v>
      </c>
      <c r="C278" s="475" t="s">
        <v>558</v>
      </c>
      <c r="D278" s="732" t="s">
        <v>559</v>
      </c>
      <c r="E278" s="852"/>
      <c r="F278" s="474"/>
      <c r="G278" s="474"/>
      <c r="H278" s="474"/>
      <c r="I278" s="474"/>
      <c r="J278" s="732"/>
      <c r="K278" s="732"/>
      <c r="L278" s="555"/>
      <c r="M278" s="732"/>
      <c r="N278" s="732"/>
      <c r="O278" s="732"/>
      <c r="P278" s="787"/>
      <c r="Q278" s="488" t="s">
        <v>137</v>
      </c>
    </row>
    <row r="279" spans="1:17" customFormat="1" ht="108" hidden="1">
      <c r="A279" s="470" t="s">
        <v>90</v>
      </c>
      <c r="B279" s="475" t="s">
        <v>557</v>
      </c>
      <c r="C279" s="475" t="s">
        <v>558</v>
      </c>
      <c r="D279" s="474" t="s">
        <v>559</v>
      </c>
      <c r="E279" s="474"/>
      <c r="F279" s="666"/>
      <c r="G279" s="666"/>
      <c r="H279" s="666"/>
      <c r="I279" s="666"/>
      <c r="J279" s="732"/>
      <c r="K279" s="732"/>
      <c r="L279" s="555"/>
      <c r="M279" s="732"/>
      <c r="N279" s="732"/>
      <c r="O279" s="732"/>
      <c r="P279" s="787"/>
      <c r="Q279" s="475" t="s">
        <v>185</v>
      </c>
    </row>
    <row r="280" spans="1:17" customFormat="1" ht="108" hidden="1">
      <c r="A280" s="470" t="s">
        <v>90</v>
      </c>
      <c r="B280" s="475" t="s">
        <v>557</v>
      </c>
      <c r="C280" s="475" t="s">
        <v>1186</v>
      </c>
      <c r="D280" s="474" t="s">
        <v>531</v>
      </c>
      <c r="E280" s="474"/>
      <c r="F280" s="474"/>
      <c r="G280" s="474"/>
      <c r="H280" s="474"/>
      <c r="I280" s="474"/>
      <c r="J280" s="732"/>
      <c r="K280" s="732"/>
      <c r="L280" s="555"/>
      <c r="M280" s="732"/>
      <c r="N280" s="732"/>
      <c r="O280" s="732"/>
      <c r="P280" s="787"/>
      <c r="Q280" s="488" t="s">
        <v>208</v>
      </c>
    </row>
    <row r="281" spans="1:17" customFormat="1" ht="108" hidden="1">
      <c r="A281" s="470" t="s">
        <v>90</v>
      </c>
      <c r="B281" s="475" t="s">
        <v>1180</v>
      </c>
      <c r="C281" s="475" t="s">
        <v>1181</v>
      </c>
      <c r="D281" s="489">
        <v>4</v>
      </c>
      <c r="E281" s="489"/>
      <c r="F281" s="507"/>
      <c r="G281" s="507"/>
      <c r="H281" s="741">
        <v>150000</v>
      </c>
      <c r="I281" s="507"/>
      <c r="J281" s="732"/>
      <c r="K281" s="732"/>
      <c r="L281" s="555"/>
      <c r="M281" s="732"/>
      <c r="N281" s="732"/>
      <c r="O281" s="732"/>
      <c r="P281" s="787"/>
      <c r="Q281" s="488" t="s">
        <v>208</v>
      </c>
    </row>
    <row r="282" spans="1:17" customFormat="1" ht="108" hidden="1">
      <c r="A282" s="470" t="s">
        <v>90</v>
      </c>
      <c r="B282" s="475" t="s">
        <v>646</v>
      </c>
      <c r="C282" s="475" t="s">
        <v>647</v>
      </c>
      <c r="D282" s="474" t="s">
        <v>627</v>
      </c>
      <c r="E282" s="474"/>
      <c r="F282" s="474"/>
      <c r="G282" s="474"/>
      <c r="H282" s="474"/>
      <c r="I282" s="474"/>
      <c r="J282" s="732"/>
      <c r="K282" s="732"/>
      <c r="L282" s="732"/>
      <c r="M282" s="555"/>
      <c r="N282" s="483"/>
      <c r="O282" s="483"/>
      <c r="P282" s="483"/>
      <c r="Q282" s="475" t="s">
        <v>143</v>
      </c>
    </row>
    <row r="283" spans="1:17" customFormat="1" ht="108" hidden="1">
      <c r="A283" s="470" t="s">
        <v>90</v>
      </c>
      <c r="B283" s="475" t="s">
        <v>628</v>
      </c>
      <c r="C283" s="475" t="s">
        <v>629</v>
      </c>
      <c r="D283" s="732" t="s">
        <v>627</v>
      </c>
      <c r="E283" s="852"/>
      <c r="F283" s="474"/>
      <c r="G283" s="474"/>
      <c r="H283" s="474"/>
      <c r="I283" s="474"/>
      <c r="J283" s="732"/>
      <c r="K283" s="732"/>
      <c r="L283" s="555"/>
      <c r="M283" s="732"/>
      <c r="N283" s="732"/>
      <c r="O283" s="732"/>
      <c r="P283" s="787"/>
      <c r="Q283" s="488" t="s">
        <v>137</v>
      </c>
    </row>
    <row r="284" spans="1:17" customFormat="1" ht="18" hidden="1">
      <c r="A284" s="470"/>
      <c r="B284" s="657" t="s">
        <v>376</v>
      </c>
      <c r="C284" s="653"/>
      <c r="D284" s="473"/>
      <c r="E284" s="473"/>
      <c r="F284" s="473"/>
      <c r="G284" s="473"/>
      <c r="H284" s="473"/>
      <c r="I284" s="473"/>
      <c r="J284" s="473"/>
      <c r="K284" s="473"/>
      <c r="L284" s="473"/>
      <c r="M284" s="473"/>
      <c r="N284" s="473"/>
      <c r="O284" s="473"/>
      <c r="P284" s="473"/>
      <c r="Q284" s="653"/>
    </row>
    <row r="285" spans="1:17" customFormat="1" ht="108" hidden="1">
      <c r="A285" s="470" t="s">
        <v>90</v>
      </c>
      <c r="B285" s="475" t="s">
        <v>376</v>
      </c>
      <c r="C285" s="475" t="s">
        <v>966</v>
      </c>
      <c r="D285" s="732" t="s">
        <v>556</v>
      </c>
      <c r="E285" s="852"/>
      <c r="F285" s="474"/>
      <c r="G285" s="474"/>
      <c r="H285" s="474"/>
      <c r="I285" s="474"/>
      <c r="J285" s="732"/>
      <c r="K285" s="732"/>
      <c r="L285" s="732"/>
      <c r="M285" s="555"/>
      <c r="N285" s="732"/>
      <c r="O285" s="732"/>
      <c r="P285" s="787"/>
      <c r="Q285" s="488" t="s">
        <v>335</v>
      </c>
    </row>
    <row r="286" spans="1:17" customFormat="1" ht="18.75" hidden="1" customHeight="1">
      <c r="A286" s="470" t="s">
        <v>91</v>
      </c>
      <c r="B286" s="657" t="s">
        <v>378</v>
      </c>
      <c r="C286" s="655"/>
      <c r="D286" s="477"/>
      <c r="E286" s="477"/>
      <c r="F286" s="477"/>
      <c r="G286" s="477"/>
      <c r="H286" s="477"/>
      <c r="I286" s="477"/>
      <c r="J286" s="473"/>
      <c r="K286" s="473"/>
      <c r="L286" s="473"/>
      <c r="M286" s="473"/>
      <c r="N286" s="473"/>
      <c r="O286" s="473"/>
      <c r="P286" s="473"/>
      <c r="Q286" s="655"/>
    </row>
    <row r="287" spans="1:17" customFormat="1" ht="108" hidden="1">
      <c r="A287" s="470" t="s">
        <v>91</v>
      </c>
      <c r="B287" s="503" t="s">
        <v>816</v>
      </c>
      <c r="C287" s="505" t="s">
        <v>1107</v>
      </c>
      <c r="D287" s="663" t="s">
        <v>527</v>
      </c>
      <c r="E287" s="663"/>
      <c r="F287" s="663"/>
      <c r="G287" s="663"/>
      <c r="H287" s="663"/>
      <c r="I287" s="663"/>
      <c r="J287" s="498"/>
      <c r="K287" s="498"/>
      <c r="L287" s="658"/>
      <c r="M287" s="498"/>
      <c r="N287" s="498"/>
      <c r="O287" s="498"/>
      <c r="P287" s="498"/>
      <c r="Q287" s="499" t="s">
        <v>160</v>
      </c>
    </row>
    <row r="288" spans="1:17" customFormat="1" ht="108" hidden="1">
      <c r="A288" s="470" t="s">
        <v>91</v>
      </c>
      <c r="B288" s="503" t="s">
        <v>816</v>
      </c>
      <c r="C288" s="505" t="s">
        <v>1108</v>
      </c>
      <c r="D288" s="670">
        <v>4</v>
      </c>
      <c r="E288" s="670"/>
      <c r="F288" s="509"/>
      <c r="G288" s="509"/>
      <c r="H288" s="509"/>
      <c r="I288" s="509"/>
      <c r="J288" s="732"/>
      <c r="K288" s="555"/>
      <c r="L288" s="732"/>
      <c r="M288" s="732"/>
      <c r="N288" s="483"/>
      <c r="O288" s="483"/>
      <c r="P288" s="483"/>
      <c r="Q288" s="482" t="s">
        <v>143</v>
      </c>
    </row>
    <row r="289" spans="1:17" customFormat="1" ht="108" hidden="1">
      <c r="A289" s="470" t="s">
        <v>91</v>
      </c>
      <c r="B289" s="503" t="s">
        <v>816</v>
      </c>
      <c r="C289" s="505" t="s">
        <v>1108</v>
      </c>
      <c r="D289" s="474" t="s">
        <v>580</v>
      </c>
      <c r="E289" s="474"/>
      <c r="F289" s="491"/>
      <c r="G289" s="491"/>
      <c r="H289" s="491"/>
      <c r="I289" s="491"/>
      <c r="J289" s="732"/>
      <c r="K289" s="732"/>
      <c r="L289" s="555"/>
      <c r="M289" s="732"/>
      <c r="N289" s="732"/>
      <c r="O289" s="732"/>
      <c r="P289" s="787"/>
      <c r="Q289" s="488" t="s">
        <v>335</v>
      </c>
    </row>
    <row r="290" spans="1:17" customFormat="1" ht="108" hidden="1">
      <c r="A290" s="470" t="s">
        <v>91</v>
      </c>
      <c r="B290" s="503" t="s">
        <v>816</v>
      </c>
      <c r="C290" s="505" t="s">
        <v>561</v>
      </c>
      <c r="D290" s="510" t="s">
        <v>554</v>
      </c>
      <c r="E290" s="510"/>
      <c r="F290" s="510"/>
      <c r="G290" s="510"/>
      <c r="H290" s="510"/>
      <c r="I290" s="510"/>
      <c r="J290" s="498"/>
      <c r="K290" s="498"/>
      <c r="L290" s="658"/>
      <c r="M290" s="498"/>
      <c r="N290" s="498"/>
      <c r="O290" s="498"/>
      <c r="P290" s="498"/>
      <c r="Q290" s="504" t="s">
        <v>160</v>
      </c>
    </row>
  </sheetData>
  <autoFilter ref="A11:Q290">
    <filterColumn colId="16">
      <filters>
        <filter val="กองกลาง"/>
      </filters>
    </filterColumn>
  </autoFilter>
  <mergeCells count="18">
    <mergeCell ref="Q9:Q11"/>
    <mergeCell ref="F10:G10"/>
    <mergeCell ref="H10:I10"/>
    <mergeCell ref="K10:K11"/>
    <mergeCell ref="L10:L11"/>
    <mergeCell ref="M10:M11"/>
    <mergeCell ref="J9:J11"/>
    <mergeCell ref="P10:P11"/>
    <mergeCell ref="F9:I9"/>
    <mergeCell ref="A14:C14"/>
    <mergeCell ref="A15:B15"/>
    <mergeCell ref="K9:M9"/>
    <mergeCell ref="N9:O10"/>
    <mergeCell ref="A9:A11"/>
    <mergeCell ref="B9:B11"/>
    <mergeCell ref="C9:C11"/>
    <mergeCell ref="D9:D11"/>
    <mergeCell ref="E9:E11"/>
  </mergeCells>
  <pageMargins left="0.54" right="0" top="0.39370078740157483" bottom="0.19685039370078741" header="0.31496062992125984" footer="0.31496062992125984"/>
  <pageSetup paperSize="9" scale="80" firstPageNumber="3" orientation="portrait" useFirstPageNumber="1" r:id="rId1"/>
  <headerFooter>
    <oddHeader>&amp;R&amp;P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workbookViewId="0">
      <selection activeCell="B20" sqref="B20"/>
    </sheetView>
  </sheetViews>
  <sheetFormatPr defaultRowHeight="14.4"/>
  <sheetData>
    <row r="2" spans="2:7">
      <c r="B2" t="s">
        <v>1295</v>
      </c>
    </row>
    <row r="4" spans="2:7" ht="22.8">
      <c r="B4" s="803" t="s">
        <v>1280</v>
      </c>
      <c r="C4" s="791"/>
      <c r="D4" s="792"/>
      <c r="E4" s="793">
        <v>3</v>
      </c>
      <c r="F4" s="793">
        <v>4</v>
      </c>
      <c r="G4" s="793" t="s">
        <v>1281</v>
      </c>
    </row>
    <row r="5" spans="2:7" ht="22.8">
      <c r="B5" s="804" t="s">
        <v>1282</v>
      </c>
      <c r="E5" s="794"/>
      <c r="F5" s="794"/>
      <c r="G5" s="795"/>
    </row>
    <row r="6" spans="2:7" ht="22.8">
      <c r="B6" s="805" t="s">
        <v>1283</v>
      </c>
      <c r="C6" s="796"/>
      <c r="D6" s="796"/>
      <c r="E6" s="797"/>
      <c r="F6" s="798"/>
      <c r="G6" s="795"/>
    </row>
    <row r="7" spans="2:7" ht="22.8">
      <c r="B7" s="804" t="s">
        <v>4</v>
      </c>
      <c r="E7" s="794"/>
      <c r="F7" s="794"/>
      <c r="G7" s="795"/>
    </row>
    <row r="8" spans="2:7" ht="22.8">
      <c r="B8" s="805" t="s">
        <v>1284</v>
      </c>
      <c r="C8" s="796"/>
      <c r="D8" s="796"/>
      <c r="E8" s="797"/>
      <c r="F8" s="797"/>
      <c r="G8" s="795"/>
    </row>
    <row r="9" spans="2:7" ht="22.8">
      <c r="B9" s="804" t="s">
        <v>1285</v>
      </c>
      <c r="E9" s="794"/>
      <c r="F9" s="794"/>
      <c r="G9" s="795"/>
    </row>
    <row r="10" spans="2:7" ht="22.8">
      <c r="B10" s="805" t="s">
        <v>1286</v>
      </c>
      <c r="C10" s="796"/>
      <c r="D10" s="796"/>
      <c r="E10" s="798"/>
      <c r="F10" s="798"/>
      <c r="G10" s="795"/>
    </row>
    <row r="11" spans="2:7" ht="22.8">
      <c r="B11" s="804" t="s">
        <v>1287</v>
      </c>
      <c r="E11" s="794"/>
      <c r="F11" s="794"/>
      <c r="G11" s="795"/>
    </row>
    <row r="12" spans="2:7" ht="22.8">
      <c r="B12" s="805" t="s">
        <v>1288</v>
      </c>
      <c r="C12" s="796"/>
      <c r="D12" s="796"/>
      <c r="E12" s="797"/>
      <c r="F12" s="797"/>
      <c r="G12" s="795"/>
    </row>
    <row r="13" spans="2:7" ht="22.8">
      <c r="B13" s="804" t="s">
        <v>1289</v>
      </c>
      <c r="E13" s="794"/>
      <c r="F13" s="794"/>
      <c r="G13" s="795"/>
    </row>
    <row r="14" spans="2:7" ht="22.8">
      <c r="B14" s="805" t="s">
        <v>1290</v>
      </c>
      <c r="C14" s="796"/>
      <c r="D14" s="796"/>
      <c r="E14" s="798"/>
      <c r="F14" s="797"/>
      <c r="G14" s="795"/>
    </row>
    <row r="15" spans="2:7" ht="22.8">
      <c r="B15" s="804" t="s">
        <v>1291</v>
      </c>
      <c r="E15" s="794"/>
      <c r="F15" s="794"/>
      <c r="G15" s="795"/>
    </row>
    <row r="16" spans="2:7" ht="22.8">
      <c r="B16" s="805" t="s">
        <v>1292</v>
      </c>
      <c r="C16" s="796"/>
      <c r="D16" s="796"/>
      <c r="E16" s="798"/>
      <c r="F16" s="797"/>
      <c r="G16" s="795"/>
    </row>
    <row r="17" spans="2:7" ht="22.8">
      <c r="B17" s="804" t="s">
        <v>1293</v>
      </c>
      <c r="E17" s="794"/>
      <c r="F17" s="794"/>
      <c r="G17" s="795"/>
    </row>
    <row r="18" spans="2:7" ht="22.8">
      <c r="B18" s="805" t="s">
        <v>1294</v>
      </c>
      <c r="C18" s="796"/>
      <c r="D18" s="796"/>
      <c r="E18" s="797"/>
      <c r="F18" s="797"/>
      <c r="G18" s="795"/>
    </row>
    <row r="19" spans="2:7" ht="22.8">
      <c r="B19" s="806" t="s">
        <v>1296</v>
      </c>
      <c r="C19" s="799"/>
      <c r="D19" s="800"/>
      <c r="E19" s="801"/>
      <c r="F19" s="801"/>
      <c r="G19" s="8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61"/>
  <sheetViews>
    <sheetView view="pageBreakPreview" zoomScale="80" zoomScaleNormal="110" zoomScaleSheetLayoutView="80" workbookViewId="0">
      <pane ySplit="5" topLeftCell="A6" activePane="bottomLeft" state="frozen"/>
      <selection pane="bottomLeft" activeCell="A223" sqref="A223:A226"/>
    </sheetView>
  </sheetViews>
  <sheetFormatPr defaultColWidth="9.109375" defaultRowHeight="18"/>
  <cols>
    <col min="1" max="1" width="42.6640625" style="1" customWidth="1"/>
    <col min="2" max="2" width="27.6640625" style="1" hidden="1" customWidth="1"/>
    <col min="3" max="3" width="15.6640625" style="1" hidden="1" customWidth="1"/>
    <col min="4" max="4" width="40.109375" style="1" customWidth="1"/>
    <col min="5" max="5" width="20.33203125" style="1" customWidth="1"/>
    <col min="6" max="6" width="10.5546875" style="1" customWidth="1"/>
    <col min="7" max="7" width="14.33203125" style="176" customWidth="1"/>
    <col min="8" max="11" width="7.6640625" style="1" customWidth="1"/>
    <col min="12" max="13" width="8.6640625" style="1" customWidth="1"/>
    <col min="14" max="14" width="15.6640625" style="1" customWidth="1"/>
    <col min="15" max="16384" width="9.109375" style="1"/>
  </cols>
  <sheetData>
    <row r="1" spans="1:14">
      <c r="A1" s="2" t="s">
        <v>390</v>
      </c>
      <c r="B1" s="2"/>
      <c r="C1" s="2"/>
    </row>
    <row r="3" spans="1:14">
      <c r="A3" s="862" t="s">
        <v>127</v>
      </c>
      <c r="B3" s="110" t="s">
        <v>323</v>
      </c>
      <c r="C3" s="122" t="s">
        <v>267</v>
      </c>
      <c r="D3" s="862" t="s">
        <v>337</v>
      </c>
      <c r="E3" s="862" t="s">
        <v>340</v>
      </c>
      <c r="F3" s="862" t="s">
        <v>267</v>
      </c>
      <c r="G3" s="862" t="s">
        <v>385</v>
      </c>
      <c r="H3" s="872" t="s">
        <v>344</v>
      </c>
      <c r="I3" s="874"/>
      <c r="J3" s="874"/>
      <c r="K3" s="874"/>
      <c r="L3" s="874"/>
      <c r="M3" s="873"/>
      <c r="N3" s="862" t="s">
        <v>386</v>
      </c>
    </row>
    <row r="4" spans="1:14">
      <c r="A4" s="871"/>
      <c r="B4" s="157"/>
      <c r="C4" s="157"/>
      <c r="D4" s="871"/>
      <c r="E4" s="871"/>
      <c r="F4" s="871"/>
      <c r="G4" s="871"/>
      <c r="H4" s="872" t="s">
        <v>341</v>
      </c>
      <c r="I4" s="873"/>
      <c r="J4" s="872" t="s">
        <v>342</v>
      </c>
      <c r="K4" s="873"/>
      <c r="L4" s="872" t="s">
        <v>343</v>
      </c>
      <c r="M4" s="873"/>
      <c r="N4" s="871"/>
    </row>
    <row r="5" spans="1:14" ht="42.75" customHeight="1">
      <c r="A5" s="863"/>
      <c r="B5" s="111"/>
      <c r="C5" s="123"/>
      <c r="D5" s="863"/>
      <c r="E5" s="863"/>
      <c r="F5" s="863"/>
      <c r="G5" s="863"/>
      <c r="H5" s="143" t="s">
        <v>121</v>
      </c>
      <c r="I5" s="143" t="s">
        <v>122</v>
      </c>
      <c r="J5" s="143" t="s">
        <v>121</v>
      </c>
      <c r="K5" s="143" t="s">
        <v>122</v>
      </c>
      <c r="L5" s="143" t="s">
        <v>121</v>
      </c>
      <c r="M5" s="143" t="s">
        <v>122</v>
      </c>
      <c r="N5" s="863"/>
    </row>
    <row r="6" spans="1:14">
      <c r="A6" s="42" t="s">
        <v>20</v>
      </c>
      <c r="B6" s="42"/>
      <c r="C6" s="42"/>
      <c r="D6" s="54"/>
      <c r="E6" s="54"/>
      <c r="F6" s="54"/>
      <c r="G6" s="177"/>
      <c r="H6" s="54"/>
      <c r="I6" s="54"/>
      <c r="J6" s="54"/>
      <c r="K6" s="54"/>
      <c r="L6" s="54"/>
      <c r="M6" s="54"/>
      <c r="N6" s="54"/>
    </row>
    <row r="7" spans="1:14">
      <c r="A7" s="43" t="s">
        <v>391</v>
      </c>
      <c r="B7" s="43"/>
      <c r="C7" s="43"/>
      <c r="D7" s="55"/>
      <c r="E7" s="55"/>
      <c r="F7" s="55"/>
      <c r="G7" s="178"/>
      <c r="H7" s="55"/>
      <c r="I7" s="55"/>
      <c r="J7" s="55"/>
      <c r="K7" s="55"/>
      <c r="L7" s="55"/>
      <c r="M7" s="55"/>
      <c r="N7" s="55"/>
    </row>
    <row r="8" spans="1:14">
      <c r="A8" s="859" t="s">
        <v>392</v>
      </c>
      <c r="B8" s="859" t="s">
        <v>269</v>
      </c>
      <c r="C8" s="869" t="s">
        <v>326</v>
      </c>
      <c r="D8" s="158" t="s">
        <v>338</v>
      </c>
      <c r="E8" s="76"/>
      <c r="F8" s="76"/>
      <c r="G8" s="179"/>
      <c r="H8" s="76"/>
      <c r="I8" s="76"/>
      <c r="J8" s="76"/>
      <c r="K8" s="76"/>
      <c r="L8" s="76"/>
      <c r="M8" s="76"/>
      <c r="N8" s="76"/>
    </row>
    <row r="9" spans="1:14">
      <c r="A9" s="859"/>
      <c r="B9" s="859"/>
      <c r="C9" s="869"/>
      <c r="D9" s="156"/>
      <c r="E9" s="141"/>
      <c r="F9" s="141"/>
      <c r="G9" s="146"/>
      <c r="H9" s="141"/>
      <c r="I9" s="141"/>
      <c r="J9" s="141"/>
      <c r="K9" s="141"/>
      <c r="L9" s="141"/>
      <c r="M9" s="141"/>
      <c r="N9" s="141"/>
    </row>
    <row r="10" spans="1:14">
      <c r="A10" s="859"/>
      <c r="B10" s="859"/>
      <c r="C10" s="869"/>
      <c r="D10" s="158" t="s">
        <v>339</v>
      </c>
      <c r="E10" s="76"/>
      <c r="F10" s="76"/>
      <c r="G10" s="179"/>
      <c r="H10" s="76"/>
      <c r="I10" s="76"/>
      <c r="J10" s="76"/>
      <c r="K10" s="76"/>
      <c r="L10" s="76"/>
      <c r="M10" s="76"/>
      <c r="N10" s="76"/>
    </row>
    <row r="11" spans="1:14" ht="37.5" customHeight="1">
      <c r="A11" s="859"/>
      <c r="B11" s="859"/>
      <c r="C11" s="869"/>
      <c r="D11" s="141" t="s">
        <v>270</v>
      </c>
      <c r="E11" s="141"/>
      <c r="F11" s="141"/>
      <c r="G11" s="146" t="s">
        <v>387</v>
      </c>
      <c r="H11" s="141"/>
      <c r="I11" s="141"/>
      <c r="J11" s="141"/>
      <c r="K11" s="141"/>
      <c r="L11" s="141"/>
      <c r="M11" s="141"/>
      <c r="N11" s="141" t="s">
        <v>129</v>
      </c>
    </row>
    <row r="12" spans="1:14" ht="54">
      <c r="A12" s="859"/>
      <c r="B12" s="859"/>
      <c r="C12" s="869"/>
      <c r="D12" s="109" t="s">
        <v>271</v>
      </c>
      <c r="E12" s="109"/>
      <c r="F12" s="121"/>
      <c r="G12" s="146" t="s">
        <v>387</v>
      </c>
      <c r="H12" s="141"/>
      <c r="I12" s="141"/>
      <c r="J12" s="141"/>
      <c r="K12" s="141"/>
      <c r="L12" s="141"/>
      <c r="M12" s="135"/>
      <c r="N12" s="109" t="s">
        <v>129</v>
      </c>
    </row>
    <row r="13" spans="1:14" ht="36">
      <c r="A13" s="860"/>
      <c r="B13" s="859"/>
      <c r="C13" s="869"/>
      <c r="D13" s="109" t="s">
        <v>169</v>
      </c>
      <c r="E13" s="109"/>
      <c r="F13" s="121"/>
      <c r="G13" s="146" t="s">
        <v>387</v>
      </c>
      <c r="H13" s="141"/>
      <c r="I13" s="141"/>
      <c r="J13" s="141"/>
      <c r="K13" s="141"/>
      <c r="L13" s="141"/>
      <c r="M13" s="135"/>
      <c r="N13" s="109" t="s">
        <v>145</v>
      </c>
    </row>
    <row r="14" spans="1:14">
      <c r="A14" s="864" t="s">
        <v>393</v>
      </c>
      <c r="B14" s="859"/>
      <c r="C14" s="869"/>
      <c r="D14" s="160" t="s">
        <v>394</v>
      </c>
      <c r="E14" s="163"/>
      <c r="F14" s="163"/>
      <c r="G14" s="181"/>
      <c r="H14" s="163"/>
      <c r="I14" s="163"/>
      <c r="J14" s="163"/>
      <c r="K14" s="163"/>
      <c r="L14" s="163"/>
      <c r="M14" s="163"/>
      <c r="N14" s="163"/>
    </row>
    <row r="15" spans="1:14" ht="105" customHeight="1">
      <c r="A15" s="860"/>
      <c r="B15" s="859"/>
      <c r="C15" s="869"/>
      <c r="D15" s="192"/>
      <c r="E15" s="192"/>
      <c r="F15" s="192"/>
      <c r="G15" s="193"/>
      <c r="H15" s="192"/>
      <c r="I15" s="192"/>
      <c r="J15" s="192"/>
      <c r="K15" s="192"/>
      <c r="L15" s="192"/>
      <c r="M15" s="192"/>
      <c r="N15" s="192"/>
    </row>
    <row r="16" spans="1:14">
      <c r="A16" s="864" t="s">
        <v>395</v>
      </c>
      <c r="B16" s="859"/>
      <c r="C16" s="869"/>
      <c r="D16" s="160" t="s">
        <v>396</v>
      </c>
      <c r="E16" s="163"/>
      <c r="F16" s="163"/>
      <c r="G16" s="181"/>
      <c r="H16" s="163"/>
      <c r="I16" s="163"/>
      <c r="J16" s="163"/>
      <c r="K16" s="163"/>
      <c r="L16" s="163"/>
      <c r="M16" s="163"/>
      <c r="N16" s="163"/>
    </row>
    <row r="17" spans="1:14" ht="41.25" customHeight="1">
      <c r="A17" s="860"/>
      <c r="B17" s="148"/>
      <c r="C17" s="154"/>
      <c r="D17" s="148"/>
      <c r="E17" s="148"/>
      <c r="F17" s="148"/>
      <c r="G17" s="154"/>
      <c r="H17" s="148"/>
      <c r="I17" s="148"/>
      <c r="J17" s="148"/>
      <c r="K17" s="148"/>
      <c r="L17" s="148"/>
      <c r="M17" s="148"/>
      <c r="N17" s="148"/>
    </row>
    <row r="18" spans="1:14">
      <c r="A18" s="864" t="s">
        <v>397</v>
      </c>
      <c r="B18" s="63"/>
      <c r="C18" s="63"/>
      <c r="D18" s="160" t="s">
        <v>345</v>
      </c>
      <c r="E18" s="161"/>
      <c r="F18" s="161"/>
      <c r="G18" s="180"/>
      <c r="H18" s="161"/>
      <c r="I18" s="161"/>
      <c r="J18" s="161"/>
      <c r="K18" s="161"/>
      <c r="L18" s="161"/>
      <c r="M18" s="161"/>
      <c r="N18" s="161"/>
    </row>
    <row r="19" spans="1:14" ht="36">
      <c r="A19" s="859"/>
      <c r="B19" s="62"/>
      <c r="C19" s="62"/>
      <c r="D19" s="140" t="s">
        <v>192</v>
      </c>
      <c r="E19" s="140"/>
      <c r="F19" s="140"/>
      <c r="G19" s="131" t="s">
        <v>387</v>
      </c>
      <c r="H19" s="140"/>
      <c r="I19" s="140"/>
      <c r="J19" s="140"/>
      <c r="K19" s="140"/>
      <c r="L19" s="140"/>
      <c r="M19" s="140"/>
      <c r="N19" s="140" t="s">
        <v>129</v>
      </c>
    </row>
    <row r="20" spans="1:14">
      <c r="A20" s="43" t="s">
        <v>398</v>
      </c>
      <c r="B20" s="43"/>
      <c r="C20" s="43"/>
      <c r="D20" s="108"/>
      <c r="E20" s="108"/>
      <c r="F20" s="120"/>
      <c r="G20" s="145"/>
      <c r="H20" s="139"/>
      <c r="I20" s="139"/>
      <c r="J20" s="139"/>
      <c r="K20" s="139"/>
      <c r="L20" s="139"/>
      <c r="M20" s="133"/>
      <c r="N20" s="108"/>
    </row>
    <row r="21" spans="1:14">
      <c r="A21" s="148" t="s">
        <v>399</v>
      </c>
      <c r="B21" s="858"/>
      <c r="C21" s="119"/>
      <c r="D21" s="158" t="s">
        <v>400</v>
      </c>
      <c r="E21" s="164"/>
      <c r="F21" s="164"/>
      <c r="G21" s="182"/>
      <c r="H21" s="164"/>
      <c r="I21" s="164"/>
      <c r="J21" s="164"/>
      <c r="K21" s="164"/>
      <c r="L21" s="164"/>
      <c r="M21" s="164"/>
      <c r="N21" s="164"/>
    </row>
    <row r="22" spans="1:14">
      <c r="A22" s="148"/>
      <c r="B22" s="858"/>
      <c r="C22" s="147"/>
      <c r="D22" s="148"/>
      <c r="E22" s="148"/>
      <c r="F22" s="148"/>
      <c r="G22" s="154"/>
      <c r="H22" s="148"/>
      <c r="I22" s="148"/>
      <c r="J22" s="148"/>
      <c r="K22" s="148"/>
      <c r="L22" s="148"/>
      <c r="M22" s="148"/>
      <c r="N22" s="148"/>
    </row>
    <row r="23" spans="1:14">
      <c r="A23" s="864" t="s">
        <v>401</v>
      </c>
      <c r="B23" s="858"/>
      <c r="C23" s="119"/>
      <c r="D23" s="160" t="s">
        <v>346</v>
      </c>
      <c r="E23" s="163"/>
      <c r="F23" s="163"/>
      <c r="G23" s="181"/>
      <c r="H23" s="163"/>
      <c r="I23" s="163"/>
      <c r="J23" s="163"/>
      <c r="K23" s="163"/>
      <c r="L23" s="163"/>
      <c r="M23" s="163"/>
      <c r="N23" s="163"/>
    </row>
    <row r="24" spans="1:14" ht="36">
      <c r="A24" s="860"/>
      <c r="B24" s="144"/>
      <c r="C24" s="144"/>
      <c r="D24" s="141" t="s">
        <v>193</v>
      </c>
      <c r="E24" s="141"/>
      <c r="F24" s="141"/>
      <c r="G24" s="146" t="s">
        <v>387</v>
      </c>
      <c r="H24" s="141"/>
      <c r="I24" s="141"/>
      <c r="J24" s="141"/>
      <c r="K24" s="141"/>
      <c r="L24" s="141"/>
      <c r="M24" s="141"/>
      <c r="N24" s="141" t="s">
        <v>143</v>
      </c>
    </row>
    <row r="25" spans="1:14">
      <c r="A25" s="152" t="s">
        <v>402</v>
      </c>
      <c r="B25" s="108"/>
      <c r="C25" s="120"/>
      <c r="D25" s="160" t="s">
        <v>403</v>
      </c>
      <c r="E25" s="163"/>
      <c r="F25" s="163"/>
      <c r="G25" s="181"/>
      <c r="H25" s="163"/>
      <c r="I25" s="163"/>
      <c r="J25" s="163"/>
      <c r="K25" s="163"/>
      <c r="L25" s="163"/>
      <c r="M25" s="163"/>
      <c r="N25" s="163"/>
    </row>
    <row r="26" spans="1:14">
      <c r="A26" s="148"/>
      <c r="B26" s="148"/>
      <c r="C26" s="148"/>
      <c r="D26" s="194"/>
      <c r="E26" s="195"/>
      <c r="F26" s="195"/>
      <c r="G26" s="196"/>
      <c r="H26" s="195"/>
      <c r="I26" s="195"/>
      <c r="J26" s="195"/>
      <c r="K26" s="195"/>
      <c r="L26" s="195"/>
      <c r="M26" s="195"/>
      <c r="N26" s="195"/>
    </row>
    <row r="27" spans="1:14">
      <c r="A27" s="148"/>
      <c r="B27" s="148"/>
      <c r="C27" s="148"/>
      <c r="D27" s="160" t="s">
        <v>404</v>
      </c>
      <c r="E27" s="163"/>
      <c r="F27" s="163"/>
      <c r="G27" s="181"/>
      <c r="H27" s="163"/>
      <c r="I27" s="163"/>
      <c r="J27" s="163"/>
      <c r="K27" s="163"/>
      <c r="L27" s="163"/>
      <c r="M27" s="163"/>
      <c r="N27" s="163"/>
    </row>
    <row r="28" spans="1:14">
      <c r="A28" s="148"/>
      <c r="B28" s="148"/>
      <c r="C28" s="148"/>
      <c r="D28" s="148"/>
      <c r="E28" s="148"/>
      <c r="F28" s="148"/>
      <c r="G28" s="154"/>
      <c r="H28" s="148"/>
      <c r="I28" s="148"/>
      <c r="J28" s="148"/>
      <c r="K28" s="148"/>
      <c r="L28" s="148"/>
      <c r="M28" s="148"/>
      <c r="N28" s="148"/>
    </row>
    <row r="29" spans="1:14">
      <c r="A29" s="864" t="s">
        <v>405</v>
      </c>
      <c r="B29" s="108"/>
      <c r="C29" s="120"/>
      <c r="D29" s="158" t="s">
        <v>347</v>
      </c>
      <c r="E29" s="76"/>
      <c r="F29" s="76"/>
      <c r="G29" s="179"/>
      <c r="H29" s="76"/>
      <c r="I29" s="76"/>
      <c r="J29" s="76"/>
      <c r="K29" s="76"/>
      <c r="L29" s="76"/>
      <c r="M29" s="76"/>
      <c r="N29" s="76"/>
    </row>
    <row r="30" spans="1:14">
      <c r="A30" s="859"/>
      <c r="B30" s="139"/>
      <c r="C30" s="139"/>
      <c r="D30" s="139" t="s">
        <v>273</v>
      </c>
      <c r="E30" s="139"/>
      <c r="F30" s="139"/>
      <c r="G30" s="145" t="s">
        <v>387</v>
      </c>
      <c r="H30" s="139"/>
      <c r="I30" s="139"/>
      <c r="J30" s="139"/>
      <c r="K30" s="139"/>
      <c r="L30" s="139"/>
      <c r="M30" s="139"/>
      <c r="N30" s="139" t="s">
        <v>133</v>
      </c>
    </row>
    <row r="31" spans="1:14">
      <c r="A31" s="866"/>
      <c r="B31" s="114"/>
      <c r="C31" s="126"/>
      <c r="D31" s="48" t="s">
        <v>272</v>
      </c>
      <c r="E31" s="48"/>
      <c r="F31" s="48"/>
      <c r="G31" s="159" t="s">
        <v>387</v>
      </c>
      <c r="H31" s="48"/>
      <c r="I31" s="48"/>
      <c r="J31" s="48"/>
      <c r="K31" s="48"/>
      <c r="L31" s="48"/>
      <c r="M31" s="48"/>
      <c r="N31" s="48" t="s">
        <v>133</v>
      </c>
    </row>
    <row r="32" spans="1:14">
      <c r="A32" s="43" t="s">
        <v>406</v>
      </c>
      <c r="B32" s="43"/>
      <c r="C32" s="43"/>
      <c r="D32" s="139"/>
      <c r="E32" s="139"/>
      <c r="F32" s="139"/>
      <c r="G32" s="145"/>
      <c r="H32" s="139"/>
      <c r="I32" s="139"/>
      <c r="J32" s="139"/>
      <c r="K32" s="139"/>
      <c r="L32" s="139"/>
      <c r="M32" s="139"/>
      <c r="N32" s="139"/>
    </row>
    <row r="33" spans="1:14">
      <c r="A33" s="859" t="s">
        <v>407</v>
      </c>
      <c r="B33" s="139"/>
      <c r="C33" s="139"/>
      <c r="D33" s="158" t="s">
        <v>348</v>
      </c>
      <c r="E33" s="76"/>
      <c r="F33" s="76"/>
      <c r="G33" s="179"/>
      <c r="H33" s="76"/>
      <c r="I33" s="76"/>
      <c r="J33" s="76"/>
      <c r="K33" s="76"/>
      <c r="L33" s="76"/>
      <c r="M33" s="76"/>
      <c r="N33" s="76"/>
    </row>
    <row r="34" spans="1:14">
      <c r="A34" s="859"/>
      <c r="B34" s="139"/>
      <c r="C34" s="139"/>
      <c r="D34" s="141" t="s">
        <v>275</v>
      </c>
      <c r="E34" s="141"/>
      <c r="F34" s="141"/>
      <c r="G34" s="146" t="s">
        <v>387</v>
      </c>
      <c r="H34" s="141"/>
      <c r="I34" s="141"/>
      <c r="J34" s="141"/>
      <c r="K34" s="141"/>
      <c r="L34" s="141"/>
      <c r="M34" s="141"/>
      <c r="N34" s="141" t="s">
        <v>133</v>
      </c>
    </row>
    <row r="35" spans="1:14" ht="36">
      <c r="A35" s="859"/>
      <c r="B35" s="108"/>
      <c r="C35" s="120"/>
      <c r="D35" s="47" t="s">
        <v>274</v>
      </c>
      <c r="E35" s="47"/>
      <c r="F35" s="47"/>
      <c r="G35" s="162" t="s">
        <v>387</v>
      </c>
      <c r="H35" s="47"/>
      <c r="I35" s="47"/>
      <c r="J35" s="47"/>
      <c r="K35" s="47"/>
      <c r="L35" s="47"/>
      <c r="M35" s="47"/>
      <c r="N35" s="47" t="s">
        <v>133</v>
      </c>
    </row>
    <row r="36" spans="1:14" ht="54">
      <c r="A36" s="859"/>
      <c r="B36" s="108"/>
      <c r="C36" s="120"/>
      <c r="D36" s="47" t="s">
        <v>276</v>
      </c>
      <c r="E36" s="47"/>
      <c r="F36" s="47"/>
      <c r="G36" s="162" t="s">
        <v>387</v>
      </c>
      <c r="H36" s="47"/>
      <c r="I36" s="47"/>
      <c r="J36" s="47"/>
      <c r="K36" s="47"/>
      <c r="L36" s="47"/>
      <c r="M36" s="47"/>
      <c r="N36" s="47" t="s">
        <v>133</v>
      </c>
    </row>
    <row r="37" spans="1:14" ht="36">
      <c r="A37" s="62"/>
      <c r="B37" s="108"/>
      <c r="C37" s="120"/>
      <c r="D37" s="47" t="s">
        <v>281</v>
      </c>
      <c r="E37" s="47"/>
      <c r="F37" s="47"/>
      <c r="G37" s="162" t="s">
        <v>387</v>
      </c>
      <c r="H37" s="47"/>
      <c r="I37" s="47"/>
      <c r="J37" s="47"/>
      <c r="K37" s="47"/>
      <c r="L37" s="47"/>
      <c r="M37" s="47"/>
      <c r="N37" s="47" t="s">
        <v>129</v>
      </c>
    </row>
    <row r="38" spans="1:14" ht="36">
      <c r="A38" s="62"/>
      <c r="B38" s="120"/>
      <c r="C38" s="120"/>
      <c r="D38" s="47" t="s">
        <v>277</v>
      </c>
      <c r="E38" s="47"/>
      <c r="F38" s="47"/>
      <c r="G38" s="162" t="s">
        <v>387</v>
      </c>
      <c r="H38" s="47"/>
      <c r="I38" s="47"/>
      <c r="J38" s="47"/>
      <c r="K38" s="47"/>
      <c r="L38" s="47"/>
      <c r="M38" s="47"/>
      <c r="N38" s="47" t="s">
        <v>129</v>
      </c>
    </row>
    <row r="39" spans="1:14" ht="54">
      <c r="A39" s="128"/>
      <c r="B39" s="121"/>
      <c r="C39" s="121"/>
      <c r="D39" s="121" t="s">
        <v>278</v>
      </c>
      <c r="E39" s="121"/>
      <c r="F39" s="121"/>
      <c r="G39" s="146" t="s">
        <v>387</v>
      </c>
      <c r="H39" s="141"/>
      <c r="I39" s="141"/>
      <c r="J39" s="141"/>
      <c r="K39" s="141"/>
      <c r="L39" s="141"/>
      <c r="M39" s="135"/>
      <c r="N39" s="121" t="s">
        <v>129</v>
      </c>
    </row>
    <row r="40" spans="1:14" ht="36">
      <c r="A40" s="62"/>
      <c r="B40" s="108"/>
      <c r="C40" s="120"/>
      <c r="D40" s="121" t="s">
        <v>279</v>
      </c>
      <c r="E40" s="121"/>
      <c r="F40" s="121"/>
      <c r="G40" s="146" t="s">
        <v>387</v>
      </c>
      <c r="H40" s="141"/>
      <c r="I40" s="141"/>
      <c r="J40" s="141"/>
      <c r="K40" s="141"/>
      <c r="L40" s="141"/>
      <c r="M40" s="135"/>
      <c r="N40" s="121" t="s">
        <v>129</v>
      </c>
    </row>
    <row r="41" spans="1:14" ht="36">
      <c r="A41" s="62"/>
      <c r="B41" s="108"/>
      <c r="C41" s="120"/>
      <c r="D41" s="47" t="s">
        <v>280</v>
      </c>
      <c r="E41" s="47"/>
      <c r="F41" s="47"/>
      <c r="G41" s="162" t="s">
        <v>387</v>
      </c>
      <c r="H41" s="47"/>
      <c r="I41" s="47"/>
      <c r="J41" s="47"/>
      <c r="K41" s="47"/>
      <c r="L41" s="47"/>
      <c r="M41" s="47"/>
      <c r="N41" s="47" t="s">
        <v>129</v>
      </c>
    </row>
    <row r="42" spans="1:14">
      <c r="A42" s="62"/>
      <c r="B42" s="108"/>
      <c r="C42" s="120"/>
      <c r="D42" s="47" t="s">
        <v>282</v>
      </c>
      <c r="E42" s="47"/>
      <c r="F42" s="47"/>
      <c r="G42" s="162" t="s">
        <v>387</v>
      </c>
      <c r="H42" s="47"/>
      <c r="I42" s="47"/>
      <c r="J42" s="47"/>
      <c r="K42" s="47"/>
      <c r="L42" s="47"/>
      <c r="M42" s="47"/>
      <c r="N42" s="47" t="s">
        <v>129</v>
      </c>
    </row>
    <row r="43" spans="1:14" ht="36">
      <c r="A43" s="47" t="s">
        <v>408</v>
      </c>
      <c r="B43" s="149"/>
      <c r="C43" s="149"/>
      <c r="D43" s="47" t="s">
        <v>197</v>
      </c>
      <c r="E43" s="47"/>
      <c r="F43" s="47"/>
      <c r="G43" s="162" t="s">
        <v>387</v>
      </c>
      <c r="H43" s="47"/>
      <c r="I43" s="47"/>
      <c r="J43" s="47"/>
      <c r="K43" s="47"/>
      <c r="L43" s="47"/>
      <c r="M43" s="47"/>
      <c r="N43" s="47" t="s">
        <v>137</v>
      </c>
    </row>
    <row r="44" spans="1:14">
      <c r="A44" s="859" t="s">
        <v>409</v>
      </c>
      <c r="B44" s="109" t="s">
        <v>146</v>
      </c>
      <c r="C44" s="121"/>
      <c r="D44" s="158" t="s">
        <v>410</v>
      </c>
      <c r="E44" s="164"/>
      <c r="F44" s="164"/>
      <c r="G44" s="182"/>
      <c r="H44" s="164"/>
      <c r="I44" s="164"/>
      <c r="J44" s="164"/>
      <c r="K44" s="164"/>
      <c r="L44" s="164"/>
      <c r="M44" s="164"/>
      <c r="N44" s="164"/>
    </row>
    <row r="45" spans="1:14">
      <c r="A45" s="860"/>
      <c r="B45" s="149"/>
      <c r="C45" s="149"/>
      <c r="D45" s="149"/>
      <c r="E45" s="149"/>
      <c r="F45" s="149"/>
      <c r="G45" s="155"/>
      <c r="H45" s="149"/>
      <c r="I45" s="149"/>
      <c r="J45" s="149"/>
      <c r="K45" s="149"/>
      <c r="L45" s="149"/>
      <c r="M45" s="149"/>
      <c r="N45" s="149"/>
    </row>
    <row r="46" spans="1:14">
      <c r="A46" s="864" t="s">
        <v>411</v>
      </c>
      <c r="B46" s="47" t="s">
        <v>146</v>
      </c>
      <c r="C46" s="121"/>
      <c r="D46" s="160" t="s">
        <v>412</v>
      </c>
      <c r="E46" s="163"/>
      <c r="F46" s="163"/>
      <c r="G46" s="181"/>
      <c r="H46" s="163"/>
      <c r="I46" s="163"/>
      <c r="J46" s="163"/>
      <c r="K46" s="163"/>
      <c r="L46" s="163"/>
      <c r="M46" s="163"/>
      <c r="N46" s="163"/>
    </row>
    <row r="47" spans="1:14">
      <c r="A47" s="859"/>
      <c r="B47" s="47"/>
      <c r="C47" s="149"/>
      <c r="D47" s="149"/>
      <c r="E47" s="149"/>
      <c r="F47" s="149"/>
      <c r="G47" s="155"/>
      <c r="H47" s="149"/>
      <c r="I47" s="149"/>
      <c r="J47" s="149"/>
      <c r="K47" s="149"/>
      <c r="L47" s="149"/>
      <c r="M47" s="149"/>
      <c r="N47" s="149"/>
    </row>
    <row r="48" spans="1:14">
      <c r="A48" s="859"/>
      <c r="B48" s="47"/>
      <c r="C48" s="149"/>
      <c r="D48" s="160" t="s">
        <v>413</v>
      </c>
      <c r="E48" s="163"/>
      <c r="F48" s="163"/>
      <c r="G48" s="181"/>
      <c r="H48" s="163"/>
      <c r="I48" s="163"/>
      <c r="J48" s="163"/>
      <c r="K48" s="163"/>
      <c r="L48" s="163"/>
      <c r="M48" s="163"/>
      <c r="N48" s="163"/>
    </row>
    <row r="49" spans="1:14">
      <c r="A49" s="149"/>
      <c r="B49" s="47"/>
      <c r="C49" s="149"/>
      <c r="D49" s="149"/>
      <c r="E49" s="149"/>
      <c r="F49" s="149"/>
      <c r="G49" s="155"/>
      <c r="H49" s="149"/>
      <c r="I49" s="149"/>
      <c r="J49" s="149"/>
      <c r="K49" s="149"/>
      <c r="L49" s="149"/>
      <c r="M49" s="149"/>
      <c r="N49" s="149"/>
    </row>
    <row r="50" spans="1:14">
      <c r="A50" s="864" t="s">
        <v>414</v>
      </c>
      <c r="B50" s="47" t="s">
        <v>146</v>
      </c>
      <c r="C50" s="47"/>
      <c r="D50" s="160" t="s">
        <v>415</v>
      </c>
      <c r="E50" s="163"/>
      <c r="F50" s="163"/>
      <c r="G50" s="181"/>
      <c r="H50" s="163"/>
      <c r="I50" s="163"/>
      <c r="J50" s="163"/>
      <c r="K50" s="163"/>
      <c r="L50" s="163"/>
      <c r="M50" s="163"/>
      <c r="N50" s="163"/>
    </row>
    <row r="51" spans="1:14" ht="63" customHeight="1">
      <c r="A51" s="866"/>
      <c r="B51" s="153"/>
      <c r="C51" s="153"/>
      <c r="D51" s="153"/>
      <c r="E51" s="153"/>
      <c r="F51" s="153"/>
      <c r="G51" s="131"/>
      <c r="H51" s="153"/>
      <c r="I51" s="153"/>
      <c r="J51" s="153"/>
      <c r="K51" s="153"/>
      <c r="L51" s="153"/>
      <c r="M51" s="153"/>
      <c r="N51" s="153"/>
    </row>
    <row r="52" spans="1:14">
      <c r="A52" s="56" t="s">
        <v>416</v>
      </c>
      <c r="B52" s="56"/>
      <c r="C52" s="56"/>
      <c r="D52" s="108"/>
      <c r="E52" s="108"/>
      <c r="F52" s="120"/>
      <c r="G52" s="145"/>
      <c r="H52" s="139"/>
      <c r="I52" s="139"/>
      <c r="J52" s="139"/>
      <c r="K52" s="139"/>
      <c r="L52" s="139"/>
      <c r="M52" s="133"/>
      <c r="N52" s="108"/>
    </row>
    <row r="53" spans="1:14">
      <c r="A53" s="859" t="s">
        <v>417</v>
      </c>
      <c r="B53" s="107"/>
      <c r="C53" s="119"/>
      <c r="D53" s="158" t="s">
        <v>349</v>
      </c>
      <c r="E53" s="164"/>
      <c r="F53" s="164"/>
      <c r="G53" s="182"/>
      <c r="H53" s="164"/>
      <c r="I53" s="164"/>
      <c r="J53" s="164"/>
      <c r="K53" s="164"/>
      <c r="L53" s="164"/>
      <c r="M53" s="164"/>
      <c r="N53" s="164"/>
    </row>
    <row r="54" spans="1:14">
      <c r="A54" s="859"/>
      <c r="B54" s="144"/>
      <c r="C54" s="144"/>
      <c r="D54" s="141" t="s">
        <v>283</v>
      </c>
      <c r="E54" s="141"/>
      <c r="F54" s="141"/>
      <c r="G54" s="146" t="s">
        <v>387</v>
      </c>
      <c r="H54" s="141"/>
      <c r="I54" s="141"/>
      <c r="J54" s="141"/>
      <c r="K54" s="141"/>
      <c r="L54" s="141"/>
      <c r="M54" s="141"/>
      <c r="N54" s="141" t="s">
        <v>129</v>
      </c>
    </row>
    <row r="55" spans="1:14" ht="114.75" customHeight="1">
      <c r="A55" s="860"/>
      <c r="B55" s="119"/>
      <c r="C55" s="119"/>
      <c r="D55" s="109" t="s">
        <v>284</v>
      </c>
      <c r="E55" s="109"/>
      <c r="F55" s="121"/>
      <c r="G55" s="146" t="s">
        <v>387</v>
      </c>
      <c r="H55" s="141"/>
      <c r="I55" s="141"/>
      <c r="J55" s="141"/>
      <c r="K55" s="141"/>
      <c r="L55" s="141"/>
      <c r="M55" s="135"/>
      <c r="N55" s="109" t="s">
        <v>129</v>
      </c>
    </row>
    <row r="56" spans="1:14">
      <c r="A56" s="864" t="s">
        <v>418</v>
      </c>
      <c r="B56" s="120"/>
      <c r="C56" s="120"/>
      <c r="D56" s="160" t="s">
        <v>419</v>
      </c>
      <c r="E56" s="163"/>
      <c r="F56" s="163"/>
      <c r="G56" s="181"/>
      <c r="H56" s="163"/>
      <c r="I56" s="163"/>
      <c r="J56" s="163"/>
      <c r="K56" s="163"/>
      <c r="L56" s="163"/>
      <c r="M56" s="163"/>
      <c r="N56" s="163"/>
    </row>
    <row r="57" spans="1:14" ht="119.25" customHeight="1">
      <c r="A57" s="860"/>
      <c r="B57" s="148"/>
      <c r="C57" s="148"/>
      <c r="D57" s="148"/>
      <c r="E57" s="148"/>
      <c r="F57" s="148"/>
      <c r="G57" s="154"/>
      <c r="H57" s="148"/>
      <c r="I57" s="148"/>
      <c r="J57" s="148"/>
      <c r="K57" s="148"/>
      <c r="L57" s="148"/>
      <c r="M57" s="148"/>
      <c r="N57" s="148"/>
    </row>
    <row r="58" spans="1:14">
      <c r="A58" s="867" t="s">
        <v>420</v>
      </c>
      <c r="B58" s="130"/>
      <c r="C58" s="130"/>
      <c r="D58" s="160" t="s">
        <v>350</v>
      </c>
      <c r="E58" s="163"/>
      <c r="F58" s="163"/>
      <c r="G58" s="181"/>
      <c r="H58" s="163"/>
      <c r="I58" s="163"/>
      <c r="J58" s="163"/>
      <c r="K58" s="163"/>
      <c r="L58" s="163"/>
      <c r="M58" s="163"/>
      <c r="N58" s="163"/>
    </row>
    <row r="59" spans="1:14">
      <c r="A59" s="868"/>
      <c r="B59" s="130"/>
      <c r="C59" s="130"/>
      <c r="D59" s="141" t="s">
        <v>199</v>
      </c>
      <c r="E59" s="141"/>
      <c r="F59" s="141"/>
      <c r="G59" s="146" t="s">
        <v>387</v>
      </c>
      <c r="H59" s="141"/>
      <c r="I59" s="141"/>
      <c r="J59" s="141"/>
      <c r="K59" s="141"/>
      <c r="L59" s="141"/>
      <c r="M59" s="141"/>
      <c r="N59" s="141" t="s">
        <v>139</v>
      </c>
    </row>
    <row r="60" spans="1:14">
      <c r="A60" s="864" t="s">
        <v>422</v>
      </c>
      <c r="B60" s="114"/>
      <c r="C60" s="126"/>
      <c r="D60" s="160" t="s">
        <v>421</v>
      </c>
      <c r="E60" s="163"/>
      <c r="F60" s="163"/>
      <c r="G60" s="181"/>
      <c r="H60" s="163"/>
      <c r="I60" s="163"/>
      <c r="J60" s="163"/>
      <c r="K60" s="163"/>
      <c r="L60" s="163"/>
      <c r="M60" s="163"/>
      <c r="N60" s="163"/>
    </row>
    <row r="61" spans="1:14">
      <c r="A61" s="859"/>
      <c r="B61" s="148"/>
      <c r="C61" s="148"/>
      <c r="D61" s="148"/>
      <c r="E61" s="148"/>
      <c r="F61" s="148"/>
      <c r="G61" s="154"/>
      <c r="H61" s="148"/>
      <c r="I61" s="148"/>
      <c r="J61" s="148"/>
      <c r="K61" s="148"/>
      <c r="L61" s="148"/>
      <c r="M61" s="148"/>
      <c r="N61" s="148"/>
    </row>
    <row r="62" spans="1:14">
      <c r="A62" s="859"/>
      <c r="B62" s="148"/>
      <c r="C62" s="148"/>
      <c r="D62" s="160" t="s">
        <v>423</v>
      </c>
      <c r="E62" s="163"/>
      <c r="F62" s="163"/>
      <c r="G62" s="181"/>
      <c r="H62" s="163"/>
      <c r="I62" s="163"/>
      <c r="J62" s="163"/>
      <c r="K62" s="163"/>
      <c r="L62" s="163"/>
      <c r="M62" s="163"/>
      <c r="N62" s="163"/>
    </row>
    <row r="63" spans="1:14">
      <c r="A63" s="859"/>
      <c r="B63" s="148"/>
      <c r="C63" s="148"/>
      <c r="D63" s="148"/>
      <c r="E63" s="148"/>
      <c r="F63" s="148"/>
      <c r="G63" s="154"/>
      <c r="H63" s="148"/>
      <c r="I63" s="148"/>
      <c r="J63" s="148"/>
      <c r="K63" s="148"/>
      <c r="L63" s="148"/>
      <c r="M63" s="148"/>
      <c r="N63" s="148"/>
    </row>
    <row r="64" spans="1:14">
      <c r="A64" s="43" t="s">
        <v>424</v>
      </c>
      <c r="B64" s="43"/>
      <c r="C64" s="43"/>
      <c r="D64" s="108"/>
      <c r="E64" s="108"/>
      <c r="F64" s="120"/>
      <c r="G64" s="145"/>
      <c r="H64" s="139"/>
      <c r="I64" s="139"/>
      <c r="J64" s="139"/>
      <c r="K64" s="139"/>
      <c r="L64" s="139"/>
      <c r="M64" s="133"/>
      <c r="N64" s="108"/>
    </row>
    <row r="65" spans="1:14">
      <c r="A65" s="859" t="s">
        <v>425</v>
      </c>
      <c r="B65" s="107"/>
      <c r="C65" s="119"/>
      <c r="D65" s="158" t="s">
        <v>351</v>
      </c>
      <c r="E65" s="164"/>
      <c r="F65" s="164"/>
      <c r="G65" s="182"/>
      <c r="H65" s="164"/>
      <c r="I65" s="164"/>
      <c r="J65" s="164"/>
      <c r="K65" s="164"/>
      <c r="L65" s="164"/>
      <c r="M65" s="164"/>
      <c r="N65" s="164"/>
    </row>
    <row r="66" spans="1:14" ht="36">
      <c r="A66" s="859"/>
      <c r="B66" s="144"/>
      <c r="C66" s="144"/>
      <c r="D66" s="141" t="s">
        <v>285</v>
      </c>
      <c r="E66" s="141"/>
      <c r="F66" s="141"/>
      <c r="G66" s="146" t="s">
        <v>387</v>
      </c>
      <c r="H66" s="141"/>
      <c r="I66" s="141"/>
      <c r="J66" s="141"/>
      <c r="K66" s="141"/>
      <c r="L66" s="141"/>
      <c r="M66" s="141"/>
      <c r="N66" s="141" t="s">
        <v>143</v>
      </c>
    </row>
    <row r="67" spans="1:14" ht="36">
      <c r="A67" s="859"/>
      <c r="B67" s="107"/>
      <c r="C67" s="119"/>
      <c r="D67" s="109" t="s">
        <v>286</v>
      </c>
      <c r="E67" s="109"/>
      <c r="F67" s="121"/>
      <c r="G67" s="146" t="s">
        <v>387</v>
      </c>
      <c r="H67" s="141"/>
      <c r="I67" s="141"/>
      <c r="J67" s="141"/>
      <c r="K67" s="141"/>
      <c r="L67" s="141"/>
      <c r="M67" s="135"/>
      <c r="N67" s="109" t="s">
        <v>143</v>
      </c>
    </row>
    <row r="68" spans="1:14" ht="36">
      <c r="A68" s="860"/>
      <c r="B68" s="108"/>
      <c r="C68" s="120"/>
      <c r="D68" s="109" t="s">
        <v>144</v>
      </c>
      <c r="E68" s="109"/>
      <c r="F68" s="121"/>
      <c r="G68" s="146" t="s">
        <v>387</v>
      </c>
      <c r="H68" s="141"/>
      <c r="I68" s="141"/>
      <c r="J68" s="141"/>
      <c r="K68" s="141"/>
      <c r="L68" s="141"/>
      <c r="M68" s="135"/>
      <c r="N68" s="109" t="s">
        <v>145</v>
      </c>
    </row>
    <row r="69" spans="1:14">
      <c r="A69" s="864" t="s">
        <v>426</v>
      </c>
      <c r="B69" s="153"/>
      <c r="C69" s="153"/>
      <c r="D69" s="160" t="s">
        <v>427</v>
      </c>
      <c r="E69" s="163"/>
      <c r="F69" s="163"/>
      <c r="G69" s="181"/>
      <c r="H69" s="163"/>
      <c r="I69" s="163"/>
      <c r="J69" s="163"/>
      <c r="K69" s="163"/>
      <c r="L69" s="163"/>
      <c r="M69" s="163"/>
      <c r="N69" s="163"/>
    </row>
    <row r="70" spans="1:14">
      <c r="A70" s="866"/>
      <c r="B70" s="153"/>
      <c r="C70" s="153"/>
      <c r="D70" s="153"/>
      <c r="E70" s="153"/>
      <c r="F70" s="153"/>
      <c r="G70" s="131"/>
      <c r="H70" s="153"/>
      <c r="I70" s="153"/>
      <c r="J70" s="153"/>
      <c r="K70" s="153"/>
      <c r="L70" s="153"/>
      <c r="M70" s="153"/>
      <c r="N70" s="153"/>
    </row>
    <row r="71" spans="1:14">
      <c r="A71" s="57" t="s">
        <v>106</v>
      </c>
      <c r="B71" s="55"/>
      <c r="C71" s="55"/>
      <c r="D71" s="108"/>
      <c r="E71" s="108"/>
      <c r="F71" s="120"/>
      <c r="G71" s="145"/>
      <c r="H71" s="139"/>
      <c r="I71" s="139"/>
      <c r="J71" s="139"/>
      <c r="K71" s="139"/>
      <c r="L71" s="139"/>
      <c r="M71" s="133"/>
      <c r="N71" s="108"/>
    </row>
    <row r="72" spans="1:14">
      <c r="A72" s="43" t="s">
        <v>428</v>
      </c>
      <c r="B72" s="43"/>
      <c r="C72" s="43"/>
      <c r="D72" s="108"/>
      <c r="E72" s="108"/>
      <c r="F72" s="120"/>
      <c r="G72" s="145"/>
      <c r="H72" s="139"/>
      <c r="I72" s="139"/>
      <c r="J72" s="139"/>
      <c r="K72" s="139"/>
      <c r="L72" s="139"/>
      <c r="M72" s="133"/>
      <c r="N72" s="108"/>
    </row>
    <row r="73" spans="1:14">
      <c r="A73" s="859" t="s">
        <v>429</v>
      </c>
      <c r="B73" s="859" t="s">
        <v>287</v>
      </c>
      <c r="C73" s="869" t="s">
        <v>327</v>
      </c>
      <c r="D73" s="158" t="s">
        <v>430</v>
      </c>
      <c r="E73" s="164"/>
      <c r="F73" s="164"/>
      <c r="G73" s="182"/>
      <c r="H73" s="164"/>
      <c r="I73" s="164"/>
      <c r="J73" s="164"/>
      <c r="K73" s="164"/>
      <c r="L73" s="164"/>
      <c r="M73" s="164"/>
      <c r="N73" s="164"/>
    </row>
    <row r="74" spans="1:14">
      <c r="A74" s="859"/>
      <c r="B74" s="859"/>
      <c r="C74" s="869"/>
      <c r="D74" s="149"/>
      <c r="E74" s="149"/>
      <c r="F74" s="149"/>
      <c r="G74" s="155"/>
      <c r="H74" s="149"/>
      <c r="I74" s="149"/>
      <c r="J74" s="149"/>
      <c r="K74" s="149"/>
      <c r="L74" s="149"/>
      <c r="M74" s="149"/>
      <c r="N74" s="149"/>
    </row>
    <row r="75" spans="1:14">
      <c r="A75" s="859"/>
      <c r="B75" s="859"/>
      <c r="C75" s="869"/>
      <c r="D75" s="160" t="s">
        <v>431</v>
      </c>
      <c r="E75" s="163"/>
      <c r="F75" s="163"/>
      <c r="G75" s="181"/>
      <c r="H75" s="163"/>
      <c r="I75" s="163"/>
      <c r="J75" s="163"/>
      <c r="K75" s="163"/>
      <c r="L75" s="163"/>
      <c r="M75" s="163"/>
      <c r="N75" s="163"/>
    </row>
    <row r="76" spans="1:14" ht="41.25" customHeight="1">
      <c r="A76" s="860"/>
      <c r="B76" s="859"/>
      <c r="C76" s="869"/>
      <c r="D76" s="149"/>
      <c r="E76" s="149"/>
      <c r="F76" s="149"/>
      <c r="G76" s="155"/>
      <c r="H76" s="149"/>
      <c r="I76" s="149"/>
      <c r="J76" s="149"/>
      <c r="K76" s="149"/>
      <c r="L76" s="149"/>
      <c r="M76" s="149"/>
      <c r="N76" s="149"/>
    </row>
    <row r="77" spans="1:14">
      <c r="A77" s="864" t="s">
        <v>432</v>
      </c>
      <c r="B77" s="859"/>
      <c r="C77" s="869"/>
      <c r="D77" s="158" t="s">
        <v>433</v>
      </c>
      <c r="E77" s="164"/>
      <c r="F77" s="164"/>
      <c r="G77" s="182"/>
      <c r="H77" s="164"/>
      <c r="I77" s="164"/>
      <c r="J77" s="164"/>
      <c r="K77" s="164"/>
      <c r="L77" s="164"/>
      <c r="M77" s="164"/>
      <c r="N77" s="164"/>
    </row>
    <row r="78" spans="1:14">
      <c r="A78" s="859"/>
      <c r="B78" s="859"/>
      <c r="C78" s="869"/>
      <c r="D78" s="149"/>
      <c r="E78" s="149"/>
      <c r="F78" s="149"/>
      <c r="G78" s="155"/>
      <c r="H78" s="149"/>
      <c r="I78" s="149"/>
      <c r="J78" s="149"/>
      <c r="K78" s="149"/>
      <c r="L78" s="149"/>
      <c r="M78" s="149"/>
      <c r="N78" s="149"/>
    </row>
    <row r="79" spans="1:14">
      <c r="A79" s="859"/>
      <c r="B79" s="859"/>
      <c r="C79" s="869"/>
      <c r="D79" s="160" t="s">
        <v>434</v>
      </c>
      <c r="E79" s="163"/>
      <c r="F79" s="163"/>
      <c r="G79" s="181"/>
      <c r="H79" s="163"/>
      <c r="I79" s="163"/>
      <c r="J79" s="163"/>
      <c r="K79" s="163"/>
      <c r="L79" s="163"/>
      <c r="M79" s="163"/>
      <c r="N79" s="163"/>
    </row>
    <row r="80" spans="1:14">
      <c r="A80" s="860"/>
      <c r="B80" s="859"/>
      <c r="C80" s="869"/>
      <c r="D80" s="149"/>
      <c r="E80" s="149"/>
      <c r="F80" s="149"/>
      <c r="G80" s="155"/>
      <c r="H80" s="149"/>
      <c r="I80" s="149"/>
      <c r="J80" s="149"/>
      <c r="K80" s="149"/>
      <c r="L80" s="149"/>
      <c r="M80" s="149"/>
      <c r="N80" s="149"/>
    </row>
    <row r="81" spans="1:14">
      <c r="A81" s="864" t="s">
        <v>435</v>
      </c>
      <c r="B81" s="860"/>
      <c r="C81" s="870"/>
      <c r="D81" s="160" t="s">
        <v>436</v>
      </c>
      <c r="E81" s="163"/>
      <c r="F81" s="163"/>
      <c r="G81" s="181"/>
      <c r="H81" s="163"/>
      <c r="I81" s="163"/>
      <c r="J81" s="163"/>
      <c r="K81" s="163"/>
      <c r="L81" s="163"/>
      <c r="M81" s="163"/>
      <c r="N81" s="163"/>
    </row>
    <row r="82" spans="1:14">
      <c r="A82" s="859"/>
      <c r="B82" s="148"/>
      <c r="C82" s="154"/>
      <c r="D82" s="148"/>
      <c r="E82" s="148"/>
      <c r="F82" s="148"/>
      <c r="G82" s="154"/>
      <c r="H82" s="148"/>
      <c r="I82" s="148"/>
      <c r="J82" s="148"/>
      <c r="K82" s="148"/>
      <c r="L82" s="148"/>
      <c r="M82" s="148"/>
      <c r="N82" s="148"/>
    </row>
    <row r="83" spans="1:14" ht="36">
      <c r="A83" s="121" t="s">
        <v>437</v>
      </c>
      <c r="B83" s="108"/>
      <c r="C83" s="120"/>
      <c r="D83" s="109"/>
      <c r="E83" s="109"/>
      <c r="F83" s="121"/>
      <c r="G83" s="146"/>
      <c r="H83" s="141"/>
      <c r="I83" s="141"/>
      <c r="J83" s="141"/>
      <c r="K83" s="141"/>
      <c r="L83" s="141"/>
      <c r="M83" s="135"/>
      <c r="N83" s="109"/>
    </row>
    <row r="84" spans="1:14">
      <c r="A84" s="864" t="s">
        <v>438</v>
      </c>
      <c r="B84" s="108"/>
      <c r="C84" s="120"/>
      <c r="D84" s="160" t="s">
        <v>439</v>
      </c>
      <c r="E84" s="163"/>
      <c r="F84" s="163"/>
      <c r="G84" s="181"/>
      <c r="H84" s="163"/>
      <c r="I84" s="163"/>
      <c r="J84" s="163"/>
      <c r="K84" s="163"/>
      <c r="L84" s="163"/>
      <c r="M84" s="163"/>
      <c r="N84" s="163"/>
    </row>
    <row r="85" spans="1:14">
      <c r="A85" s="860"/>
      <c r="B85" s="148"/>
      <c r="C85" s="148"/>
      <c r="D85" s="148"/>
      <c r="E85" s="148"/>
      <c r="F85" s="148"/>
      <c r="G85" s="154"/>
      <c r="H85" s="148"/>
      <c r="I85" s="148"/>
      <c r="J85" s="148"/>
      <c r="K85" s="148"/>
      <c r="L85" s="148"/>
      <c r="M85" s="148"/>
      <c r="N85" s="148"/>
    </row>
    <row r="86" spans="1:14">
      <c r="A86" s="864" t="s">
        <v>440</v>
      </c>
      <c r="B86" s="114"/>
      <c r="C86" s="126"/>
      <c r="D86" s="160" t="s">
        <v>441</v>
      </c>
      <c r="E86" s="163"/>
      <c r="F86" s="163"/>
      <c r="G86" s="181"/>
      <c r="H86" s="163"/>
      <c r="I86" s="163"/>
      <c r="J86" s="163"/>
      <c r="K86" s="163"/>
      <c r="L86" s="163"/>
      <c r="M86" s="163"/>
      <c r="N86" s="163"/>
    </row>
    <row r="87" spans="1:14">
      <c r="A87" s="866"/>
      <c r="B87" s="197"/>
      <c r="C87" s="197"/>
      <c r="D87" s="153"/>
      <c r="E87" s="153"/>
      <c r="F87" s="153"/>
      <c r="G87" s="131"/>
      <c r="H87" s="153"/>
      <c r="I87" s="153"/>
      <c r="J87" s="153"/>
      <c r="K87" s="153"/>
      <c r="L87" s="153"/>
      <c r="M87" s="153"/>
      <c r="N87" s="153"/>
    </row>
    <row r="88" spans="1:14">
      <c r="A88" s="58" t="s">
        <v>442</v>
      </c>
      <c r="B88" s="58"/>
      <c r="C88" s="58"/>
      <c r="D88" s="108"/>
      <c r="E88" s="108"/>
      <c r="F88" s="120"/>
      <c r="G88" s="145"/>
      <c r="H88" s="139"/>
      <c r="I88" s="139"/>
      <c r="J88" s="139"/>
      <c r="K88" s="139"/>
      <c r="L88" s="139"/>
      <c r="M88" s="133"/>
      <c r="N88" s="108"/>
    </row>
    <row r="89" spans="1:14">
      <c r="A89" s="859" t="s">
        <v>443</v>
      </c>
      <c r="B89" s="98"/>
      <c r="C89" s="98"/>
      <c r="D89" s="158" t="s">
        <v>352</v>
      </c>
      <c r="E89" s="76"/>
      <c r="F89" s="76"/>
      <c r="G89" s="179"/>
      <c r="H89" s="76"/>
      <c r="I89" s="76"/>
      <c r="J89" s="76"/>
      <c r="K89" s="76"/>
      <c r="L89" s="76"/>
      <c r="M89" s="76"/>
      <c r="N89" s="76"/>
    </row>
    <row r="90" spans="1:14">
      <c r="A90" s="860"/>
      <c r="B90" s="98"/>
      <c r="C90" s="98"/>
      <c r="D90" s="99"/>
      <c r="E90" s="99"/>
      <c r="F90" s="99"/>
      <c r="G90" s="183" t="s">
        <v>387</v>
      </c>
      <c r="H90" s="99"/>
      <c r="I90" s="99"/>
      <c r="J90" s="99"/>
      <c r="K90" s="99"/>
      <c r="L90" s="99"/>
      <c r="M90" s="99"/>
      <c r="N90" s="99" t="s">
        <v>139</v>
      </c>
    </row>
    <row r="91" spans="1:14">
      <c r="A91" s="864" t="s">
        <v>444</v>
      </c>
      <c r="B91" s="108"/>
      <c r="C91" s="120"/>
      <c r="D91" s="160" t="s">
        <v>445</v>
      </c>
      <c r="E91" s="163"/>
      <c r="F91" s="163"/>
      <c r="G91" s="181"/>
      <c r="H91" s="163"/>
      <c r="I91" s="163"/>
      <c r="J91" s="163"/>
      <c r="K91" s="163"/>
      <c r="L91" s="163"/>
      <c r="M91" s="163"/>
      <c r="N91" s="163"/>
    </row>
    <row r="92" spans="1:14" ht="38.25" customHeight="1">
      <c r="A92" s="860"/>
      <c r="B92" s="148"/>
      <c r="C92" s="148"/>
      <c r="D92" s="148"/>
      <c r="E92" s="148"/>
      <c r="F92" s="148"/>
      <c r="G92" s="154"/>
      <c r="H92" s="148"/>
      <c r="I92" s="148"/>
      <c r="J92" s="148"/>
      <c r="K92" s="148"/>
      <c r="L92" s="148"/>
      <c r="M92" s="148"/>
      <c r="N92" s="148"/>
    </row>
    <row r="93" spans="1:14">
      <c r="A93" s="864" t="s">
        <v>446</v>
      </c>
      <c r="B93" s="114"/>
      <c r="C93" s="126"/>
      <c r="D93" s="160" t="s">
        <v>447</v>
      </c>
      <c r="E93" s="163"/>
      <c r="F93" s="163"/>
      <c r="G93" s="181"/>
      <c r="H93" s="163"/>
      <c r="I93" s="163"/>
      <c r="J93" s="163"/>
      <c r="K93" s="163"/>
      <c r="L93" s="163"/>
      <c r="M93" s="163"/>
      <c r="N93" s="163"/>
    </row>
    <row r="94" spans="1:14" ht="79.5" customHeight="1">
      <c r="A94" s="859"/>
      <c r="B94" s="148"/>
      <c r="C94" s="148"/>
      <c r="D94" s="148"/>
      <c r="E94" s="148"/>
      <c r="F94" s="148"/>
      <c r="G94" s="154"/>
      <c r="H94" s="148"/>
      <c r="I94" s="148"/>
      <c r="J94" s="148"/>
      <c r="K94" s="148"/>
      <c r="L94" s="148"/>
      <c r="M94" s="148"/>
      <c r="N94" s="148"/>
    </row>
    <row r="95" spans="1:14">
      <c r="A95" s="43" t="s">
        <v>448</v>
      </c>
      <c r="B95" s="43"/>
      <c r="C95" s="43"/>
      <c r="D95" s="108"/>
      <c r="E95" s="108"/>
      <c r="F95" s="120"/>
      <c r="G95" s="145"/>
      <c r="H95" s="139"/>
      <c r="I95" s="139"/>
      <c r="J95" s="139"/>
      <c r="K95" s="139"/>
      <c r="L95" s="139"/>
      <c r="M95" s="133"/>
      <c r="N95" s="108"/>
    </row>
    <row r="96" spans="1:14">
      <c r="A96" s="859" t="s">
        <v>449</v>
      </c>
      <c r="B96" s="148"/>
      <c r="C96" s="148"/>
      <c r="D96" s="158" t="s">
        <v>450</v>
      </c>
      <c r="E96" s="164"/>
      <c r="F96" s="164"/>
      <c r="G96" s="182"/>
      <c r="H96" s="164"/>
      <c r="I96" s="164"/>
      <c r="J96" s="164"/>
      <c r="K96" s="164"/>
      <c r="L96" s="164"/>
      <c r="M96" s="164"/>
      <c r="N96" s="164"/>
    </row>
    <row r="97" spans="1:14" ht="41.25" customHeight="1">
      <c r="A97" s="859"/>
      <c r="B97" s="148"/>
      <c r="C97" s="148"/>
      <c r="D97" s="148"/>
      <c r="E97" s="148"/>
      <c r="F97" s="148"/>
      <c r="G97" s="154"/>
      <c r="H97" s="148"/>
      <c r="I97" s="148"/>
      <c r="J97" s="148"/>
      <c r="K97" s="148"/>
      <c r="L97" s="148"/>
      <c r="M97" s="148"/>
      <c r="N97" s="148"/>
    </row>
    <row r="98" spans="1:14" ht="54">
      <c r="A98" s="153" t="s">
        <v>451</v>
      </c>
      <c r="B98" s="114"/>
      <c r="C98" s="126"/>
      <c r="D98" s="153"/>
      <c r="E98" s="153"/>
      <c r="F98" s="153"/>
      <c r="G98" s="131"/>
      <c r="H98" s="153"/>
      <c r="I98" s="153"/>
      <c r="J98" s="153"/>
      <c r="K98" s="153"/>
      <c r="L98" s="153"/>
      <c r="M98" s="153"/>
      <c r="N98" s="153"/>
    </row>
    <row r="99" spans="1:14">
      <c r="A99" s="51" t="s">
        <v>452</v>
      </c>
      <c r="B99" s="51"/>
      <c r="C99" s="51"/>
      <c r="D99" s="108"/>
      <c r="E99" s="108"/>
      <c r="F99" s="120"/>
      <c r="G99" s="145"/>
      <c r="H99" s="139"/>
      <c r="I99" s="139"/>
      <c r="J99" s="139"/>
      <c r="K99" s="139"/>
      <c r="L99" s="139"/>
      <c r="M99" s="133"/>
      <c r="N99" s="108"/>
    </row>
    <row r="100" spans="1:14">
      <c r="A100" s="859" t="s">
        <v>453</v>
      </c>
      <c r="B100" s="127"/>
      <c r="C100" s="127"/>
      <c r="D100" s="158" t="s">
        <v>454</v>
      </c>
      <c r="E100" s="164"/>
      <c r="F100" s="164"/>
      <c r="G100" s="182"/>
      <c r="H100" s="164"/>
      <c r="I100" s="164"/>
      <c r="J100" s="164"/>
      <c r="K100" s="164"/>
      <c r="L100" s="164"/>
      <c r="M100" s="164"/>
      <c r="N100" s="164"/>
    </row>
    <row r="101" spans="1:14">
      <c r="A101" s="860"/>
      <c r="B101" s="127"/>
      <c r="C101" s="127"/>
      <c r="D101" s="149" t="s">
        <v>146</v>
      </c>
      <c r="E101" s="149" t="s">
        <v>146</v>
      </c>
      <c r="F101" s="149"/>
      <c r="G101" s="155"/>
      <c r="H101" s="149"/>
      <c r="I101" s="149"/>
      <c r="J101" s="149"/>
      <c r="K101" s="149"/>
      <c r="L101" s="149"/>
      <c r="M101" s="149"/>
      <c r="N101" s="149" t="s">
        <v>146</v>
      </c>
    </row>
    <row r="102" spans="1:14">
      <c r="A102" s="864" t="s">
        <v>455</v>
      </c>
      <c r="B102" s="140"/>
      <c r="C102" s="140"/>
      <c r="D102" s="160" t="s">
        <v>353</v>
      </c>
      <c r="E102" s="161"/>
      <c r="F102" s="161"/>
      <c r="G102" s="180"/>
      <c r="H102" s="161"/>
      <c r="I102" s="161"/>
      <c r="J102" s="161"/>
      <c r="K102" s="161"/>
      <c r="L102" s="161"/>
      <c r="M102" s="161"/>
      <c r="N102" s="161"/>
    </row>
    <row r="103" spans="1:14" ht="36">
      <c r="A103" s="866"/>
      <c r="B103" s="140"/>
      <c r="C103" s="140"/>
      <c r="D103" s="140" t="s">
        <v>202</v>
      </c>
      <c r="E103" s="140"/>
      <c r="F103" s="140"/>
      <c r="G103" s="131" t="s">
        <v>387</v>
      </c>
      <c r="H103" s="140"/>
      <c r="I103" s="140"/>
      <c r="J103" s="140"/>
      <c r="K103" s="140"/>
      <c r="L103" s="140"/>
      <c r="M103" s="140"/>
      <c r="N103" s="140" t="s">
        <v>137</v>
      </c>
    </row>
    <row r="104" spans="1:14">
      <c r="A104" s="59" t="s">
        <v>110</v>
      </c>
      <c r="B104" s="55"/>
      <c r="C104" s="55"/>
      <c r="D104" s="108"/>
      <c r="E104" s="108"/>
      <c r="F104" s="120"/>
      <c r="G104" s="145"/>
      <c r="H104" s="139"/>
      <c r="I104" s="139"/>
      <c r="J104" s="139"/>
      <c r="K104" s="139"/>
      <c r="L104" s="139"/>
      <c r="M104" s="133"/>
      <c r="N104" s="108"/>
    </row>
    <row r="105" spans="1:14">
      <c r="A105" s="43" t="s">
        <v>456</v>
      </c>
      <c r="B105" s="43"/>
      <c r="C105" s="43"/>
      <c r="D105" s="108"/>
      <c r="E105" s="108"/>
      <c r="F105" s="120"/>
      <c r="G105" s="145"/>
      <c r="H105" s="139"/>
      <c r="I105" s="139"/>
      <c r="J105" s="139"/>
      <c r="K105" s="139"/>
      <c r="L105" s="139"/>
      <c r="M105" s="133"/>
      <c r="N105" s="108"/>
    </row>
    <row r="106" spans="1:14" ht="19.5" customHeight="1">
      <c r="A106" s="859" t="s">
        <v>457</v>
      </c>
      <c r="B106" s="115" t="s">
        <v>288</v>
      </c>
      <c r="C106" s="129" t="s">
        <v>328</v>
      </c>
      <c r="D106" s="158" t="s">
        <v>354</v>
      </c>
      <c r="E106" s="76"/>
      <c r="F106" s="76"/>
      <c r="G106" s="179"/>
      <c r="H106" s="76"/>
      <c r="I106" s="76"/>
      <c r="J106" s="76"/>
      <c r="K106" s="76"/>
      <c r="L106" s="76"/>
      <c r="M106" s="76"/>
      <c r="N106" s="76"/>
    </row>
    <row r="107" spans="1:14" ht="60.75" customHeight="1">
      <c r="A107" s="860"/>
      <c r="B107" s="139"/>
      <c r="C107" s="145"/>
      <c r="D107" s="141" t="s">
        <v>203</v>
      </c>
      <c r="E107" s="141"/>
      <c r="F107" s="141"/>
      <c r="G107" s="146" t="s">
        <v>387</v>
      </c>
      <c r="H107" s="141"/>
      <c r="I107" s="141"/>
      <c r="J107" s="141"/>
      <c r="K107" s="141"/>
      <c r="L107" s="141"/>
      <c r="M107" s="141"/>
      <c r="N107" s="141" t="s">
        <v>137</v>
      </c>
    </row>
    <row r="108" spans="1:14">
      <c r="A108" s="864" t="s">
        <v>458</v>
      </c>
      <c r="B108" s="140"/>
      <c r="C108" s="140"/>
      <c r="D108" s="160" t="s">
        <v>355</v>
      </c>
      <c r="E108" s="163"/>
      <c r="F108" s="163"/>
      <c r="G108" s="181"/>
      <c r="H108" s="163"/>
      <c r="I108" s="163"/>
      <c r="J108" s="163"/>
      <c r="K108" s="163"/>
      <c r="L108" s="163"/>
      <c r="M108" s="163"/>
      <c r="N108" s="163"/>
    </row>
    <row r="109" spans="1:14" ht="36">
      <c r="A109" s="866"/>
      <c r="B109" s="140"/>
      <c r="C109" s="140"/>
      <c r="D109" s="140" t="s">
        <v>204</v>
      </c>
      <c r="E109" s="140"/>
      <c r="F109" s="140"/>
      <c r="G109" s="131" t="s">
        <v>387</v>
      </c>
      <c r="H109" s="140"/>
      <c r="I109" s="140"/>
      <c r="J109" s="140"/>
      <c r="K109" s="140"/>
      <c r="L109" s="140"/>
      <c r="M109" s="140"/>
      <c r="N109" s="140" t="s">
        <v>137</v>
      </c>
    </row>
    <row r="110" spans="1:14">
      <c r="A110" s="43" t="s">
        <v>459</v>
      </c>
      <c r="B110" s="43"/>
      <c r="C110" s="43"/>
      <c r="D110" s="108"/>
      <c r="E110" s="108"/>
      <c r="F110" s="120"/>
      <c r="G110" s="145"/>
      <c r="H110" s="139"/>
      <c r="I110" s="139"/>
      <c r="J110" s="139"/>
      <c r="K110" s="139"/>
      <c r="L110" s="139"/>
      <c r="M110" s="133"/>
      <c r="N110" s="108"/>
    </row>
    <row r="111" spans="1:14">
      <c r="A111" s="859" t="s">
        <v>460</v>
      </c>
      <c r="B111" s="109"/>
      <c r="C111" s="121"/>
      <c r="D111" s="158" t="s">
        <v>356</v>
      </c>
      <c r="E111" s="164"/>
      <c r="F111" s="164"/>
      <c r="G111" s="182"/>
      <c r="H111" s="164"/>
      <c r="I111" s="164"/>
      <c r="J111" s="164"/>
      <c r="K111" s="164"/>
      <c r="L111" s="164"/>
      <c r="M111" s="164"/>
      <c r="N111" s="164"/>
    </row>
    <row r="112" spans="1:14" ht="81.75" customHeight="1">
      <c r="A112" s="860"/>
      <c r="B112" s="139"/>
      <c r="C112" s="139"/>
      <c r="D112" s="141" t="s">
        <v>205</v>
      </c>
      <c r="E112" s="141"/>
      <c r="F112" s="141"/>
      <c r="G112" s="146" t="s">
        <v>387</v>
      </c>
      <c r="H112" s="141"/>
      <c r="I112" s="141"/>
      <c r="J112" s="141"/>
      <c r="K112" s="141"/>
      <c r="L112" s="141"/>
      <c r="M112" s="141"/>
      <c r="N112" s="141" t="s">
        <v>137</v>
      </c>
    </row>
    <row r="113" spans="1:14" ht="18.75" customHeight="1">
      <c r="A113" s="864" t="s">
        <v>461</v>
      </c>
      <c r="B113" s="108"/>
      <c r="C113" s="120"/>
      <c r="D113" s="158" t="s">
        <v>357</v>
      </c>
      <c r="E113" s="164"/>
      <c r="F113" s="164"/>
      <c r="G113" s="182"/>
      <c r="H113" s="164"/>
      <c r="I113" s="164"/>
      <c r="J113" s="164"/>
      <c r="K113" s="164"/>
      <c r="L113" s="164"/>
      <c r="M113" s="164"/>
      <c r="N113" s="164"/>
    </row>
    <row r="114" spans="1:14" ht="18.75" customHeight="1">
      <c r="A114" s="859"/>
      <c r="B114" s="139"/>
      <c r="C114" s="139"/>
      <c r="D114" s="149" t="s">
        <v>206</v>
      </c>
      <c r="E114" s="149"/>
      <c r="F114" s="149"/>
      <c r="G114" s="155" t="s">
        <v>387</v>
      </c>
      <c r="H114" s="149"/>
      <c r="I114" s="149"/>
      <c r="J114" s="149"/>
      <c r="K114" s="149"/>
      <c r="L114" s="149"/>
      <c r="M114" s="149"/>
      <c r="N114" s="149" t="s">
        <v>143</v>
      </c>
    </row>
    <row r="115" spans="1:14" ht="36">
      <c r="A115" s="859"/>
      <c r="B115" s="108"/>
      <c r="C115" s="120"/>
      <c r="D115" s="109" t="s">
        <v>289</v>
      </c>
      <c r="E115" s="109"/>
      <c r="F115" s="121"/>
      <c r="G115" s="146" t="s">
        <v>387</v>
      </c>
      <c r="H115" s="141"/>
      <c r="I115" s="141"/>
      <c r="J115" s="141"/>
      <c r="K115" s="141"/>
      <c r="L115" s="141"/>
      <c r="M115" s="135"/>
      <c r="N115" s="109" t="s">
        <v>137</v>
      </c>
    </row>
    <row r="116" spans="1:14" ht="36">
      <c r="A116" s="860"/>
      <c r="B116" s="120"/>
      <c r="C116" s="120"/>
      <c r="D116" s="117" t="s">
        <v>290</v>
      </c>
      <c r="E116" s="117"/>
      <c r="F116" s="121"/>
      <c r="G116" s="146" t="s">
        <v>387</v>
      </c>
      <c r="H116" s="141"/>
      <c r="I116" s="141"/>
      <c r="J116" s="141"/>
      <c r="K116" s="141"/>
      <c r="L116" s="141"/>
      <c r="M116" s="135"/>
      <c r="N116" s="117" t="s">
        <v>137</v>
      </c>
    </row>
    <row r="117" spans="1:14">
      <c r="A117" s="864" t="s">
        <v>462</v>
      </c>
      <c r="B117" s="120"/>
      <c r="C117" s="120"/>
      <c r="D117" s="160" t="s">
        <v>358</v>
      </c>
      <c r="E117" s="163"/>
      <c r="F117" s="163"/>
      <c r="G117" s="181"/>
      <c r="H117" s="163"/>
      <c r="I117" s="163"/>
      <c r="J117" s="163"/>
      <c r="K117" s="163"/>
      <c r="L117" s="163"/>
      <c r="M117" s="163"/>
      <c r="N117" s="163"/>
    </row>
    <row r="118" spans="1:14" ht="42" customHeight="1">
      <c r="A118" s="859"/>
      <c r="B118" s="139"/>
      <c r="C118" s="139"/>
      <c r="D118" s="141" t="s">
        <v>209</v>
      </c>
      <c r="E118" s="141"/>
      <c r="F118" s="141"/>
      <c r="G118" s="146" t="s">
        <v>387</v>
      </c>
      <c r="H118" s="141"/>
      <c r="I118" s="141"/>
      <c r="J118" s="141"/>
      <c r="K118" s="141"/>
      <c r="L118" s="141"/>
      <c r="M118" s="141"/>
      <c r="N118" s="141" t="s">
        <v>137</v>
      </c>
    </row>
    <row r="119" spans="1:14" ht="36">
      <c r="A119" s="860"/>
      <c r="B119" s="108"/>
      <c r="C119" s="120"/>
      <c r="D119" s="112" t="s">
        <v>207</v>
      </c>
      <c r="E119" s="112"/>
      <c r="F119" s="124"/>
      <c r="G119" s="167" t="s">
        <v>387</v>
      </c>
      <c r="H119" s="142"/>
      <c r="I119" s="142"/>
      <c r="J119" s="142"/>
      <c r="K119" s="142"/>
      <c r="L119" s="142"/>
      <c r="M119" s="136"/>
      <c r="N119" s="112" t="s">
        <v>208</v>
      </c>
    </row>
    <row r="120" spans="1:14">
      <c r="A120" s="864" t="s">
        <v>463</v>
      </c>
      <c r="B120" s="140"/>
      <c r="C120" s="140"/>
      <c r="D120" s="160" t="s">
        <v>359</v>
      </c>
      <c r="E120" s="163"/>
      <c r="F120" s="163"/>
      <c r="G120" s="181"/>
      <c r="H120" s="163"/>
      <c r="I120" s="163"/>
      <c r="J120" s="163"/>
      <c r="K120" s="163"/>
      <c r="L120" s="163"/>
      <c r="M120" s="163"/>
      <c r="N120" s="163"/>
    </row>
    <row r="121" spans="1:14" ht="36">
      <c r="A121" s="866"/>
      <c r="B121" s="140"/>
      <c r="C121" s="140"/>
      <c r="D121" s="140" t="s">
        <v>210</v>
      </c>
      <c r="E121" s="140"/>
      <c r="F121" s="140"/>
      <c r="G121" s="131" t="s">
        <v>387</v>
      </c>
      <c r="H121" s="140"/>
      <c r="I121" s="140"/>
      <c r="J121" s="140"/>
      <c r="K121" s="140"/>
      <c r="L121" s="140"/>
      <c r="M121" s="140"/>
      <c r="N121" s="140" t="s">
        <v>137</v>
      </c>
    </row>
    <row r="122" spans="1:14">
      <c r="A122" s="51" t="s">
        <v>464</v>
      </c>
      <c r="B122" s="51"/>
      <c r="C122" s="51"/>
      <c r="D122" s="108"/>
      <c r="E122" s="108"/>
      <c r="F122" s="120"/>
      <c r="G122" s="145"/>
      <c r="H122" s="139"/>
      <c r="I122" s="139"/>
      <c r="J122" s="139"/>
      <c r="K122" s="139"/>
      <c r="L122" s="139"/>
      <c r="M122" s="133"/>
      <c r="N122" s="108"/>
    </row>
    <row r="123" spans="1:14">
      <c r="A123" s="859" t="s">
        <v>465</v>
      </c>
      <c r="B123" s="62"/>
      <c r="C123" s="62"/>
      <c r="D123" s="158" t="s">
        <v>466</v>
      </c>
      <c r="E123" s="164"/>
      <c r="F123" s="164"/>
      <c r="G123" s="182"/>
      <c r="H123" s="164"/>
      <c r="I123" s="164"/>
      <c r="J123" s="164"/>
      <c r="K123" s="164"/>
      <c r="L123" s="164"/>
      <c r="M123" s="164"/>
      <c r="N123" s="164"/>
    </row>
    <row r="124" spans="1:14" ht="40.5" customHeight="1">
      <c r="A124" s="860"/>
      <c r="B124" s="62"/>
      <c r="C124" s="62"/>
      <c r="D124" s="148"/>
      <c r="E124" s="148"/>
      <c r="F124" s="148"/>
      <c r="G124" s="154"/>
      <c r="H124" s="148"/>
      <c r="I124" s="148"/>
      <c r="J124" s="148"/>
      <c r="K124" s="148"/>
      <c r="L124" s="148"/>
      <c r="M124" s="148"/>
      <c r="N124" s="148"/>
    </row>
    <row r="125" spans="1:14">
      <c r="A125" s="864" t="s">
        <v>467</v>
      </c>
      <c r="B125" s="62"/>
      <c r="C125" s="62"/>
      <c r="D125" s="160" t="s">
        <v>360</v>
      </c>
      <c r="E125" s="163"/>
      <c r="F125" s="163"/>
      <c r="G125" s="181"/>
      <c r="H125" s="163"/>
      <c r="I125" s="163"/>
      <c r="J125" s="163"/>
      <c r="K125" s="163"/>
      <c r="L125" s="163"/>
      <c r="M125" s="163"/>
      <c r="N125" s="163"/>
    </row>
    <row r="126" spans="1:14" ht="36">
      <c r="A126" s="860"/>
      <c r="B126" s="62"/>
      <c r="C126" s="62"/>
      <c r="D126" s="141" t="s">
        <v>211</v>
      </c>
      <c r="E126" s="141"/>
      <c r="F126" s="141"/>
      <c r="G126" s="146" t="s">
        <v>387</v>
      </c>
      <c r="H126" s="141"/>
      <c r="I126" s="141"/>
      <c r="J126" s="141"/>
      <c r="K126" s="141"/>
      <c r="L126" s="141"/>
      <c r="M126" s="141"/>
      <c r="N126" s="141" t="s">
        <v>137</v>
      </c>
    </row>
    <row r="127" spans="1:14">
      <c r="A127" s="864" t="s">
        <v>468</v>
      </c>
      <c r="B127" s="121"/>
      <c r="C127" s="121"/>
      <c r="D127" s="160" t="s">
        <v>361</v>
      </c>
      <c r="E127" s="163"/>
      <c r="F127" s="163"/>
      <c r="G127" s="181"/>
      <c r="H127" s="163"/>
      <c r="I127" s="163"/>
      <c r="J127" s="163"/>
      <c r="K127" s="163"/>
      <c r="L127" s="163"/>
      <c r="M127" s="163"/>
      <c r="N127" s="163"/>
    </row>
    <row r="128" spans="1:14" ht="100.5" customHeight="1">
      <c r="A128" s="860"/>
      <c r="B128" s="139"/>
      <c r="C128" s="139"/>
      <c r="D128" s="141" t="s">
        <v>212</v>
      </c>
      <c r="E128" s="141"/>
      <c r="F128" s="141"/>
      <c r="G128" s="146" t="s">
        <v>387</v>
      </c>
      <c r="H128" s="141"/>
      <c r="I128" s="141"/>
      <c r="J128" s="141"/>
      <c r="K128" s="141"/>
      <c r="L128" s="141"/>
      <c r="M128" s="141"/>
      <c r="N128" s="141" t="s">
        <v>137</v>
      </c>
    </row>
    <row r="129" spans="1:14">
      <c r="A129" s="864" t="s">
        <v>470</v>
      </c>
      <c r="B129" s="48"/>
      <c r="C129" s="48"/>
      <c r="D129" s="160" t="s">
        <v>469</v>
      </c>
      <c r="E129" s="163"/>
      <c r="F129" s="163"/>
      <c r="G129" s="181"/>
      <c r="H129" s="163"/>
      <c r="I129" s="163"/>
      <c r="J129" s="163"/>
      <c r="K129" s="163"/>
      <c r="L129" s="163"/>
      <c r="M129" s="163"/>
      <c r="N129" s="163"/>
    </row>
    <row r="130" spans="1:14" ht="114.75" customHeight="1">
      <c r="A130" s="866"/>
      <c r="B130" s="153"/>
      <c r="C130" s="153"/>
      <c r="D130" s="153"/>
      <c r="E130" s="153"/>
      <c r="F130" s="153"/>
      <c r="G130" s="131"/>
      <c r="H130" s="153"/>
      <c r="I130" s="153"/>
      <c r="J130" s="153"/>
      <c r="K130" s="153"/>
      <c r="L130" s="153"/>
      <c r="M130" s="153"/>
      <c r="N130" s="153"/>
    </row>
    <row r="131" spans="1:14">
      <c r="A131" s="51" t="s">
        <v>471</v>
      </c>
      <c r="B131" s="51"/>
      <c r="C131" s="51"/>
      <c r="D131" s="108"/>
      <c r="E131" s="108"/>
      <c r="F131" s="120"/>
      <c r="G131" s="145"/>
      <c r="H131" s="139"/>
      <c r="I131" s="139"/>
      <c r="J131" s="139"/>
      <c r="K131" s="139"/>
      <c r="L131" s="139"/>
      <c r="M131" s="133"/>
      <c r="N131" s="108"/>
    </row>
    <row r="132" spans="1:14">
      <c r="A132" s="859" t="s">
        <v>472</v>
      </c>
      <c r="B132" s="153"/>
      <c r="C132" s="153"/>
      <c r="D132" s="158" t="s">
        <v>473</v>
      </c>
      <c r="E132" s="164"/>
      <c r="F132" s="164"/>
      <c r="G132" s="182"/>
      <c r="H132" s="164"/>
      <c r="I132" s="164"/>
      <c r="J132" s="164"/>
      <c r="K132" s="164"/>
      <c r="L132" s="164"/>
      <c r="M132" s="164"/>
      <c r="N132" s="164"/>
    </row>
    <row r="133" spans="1:14" ht="41.25" customHeight="1">
      <c r="A133" s="866"/>
      <c r="B133" s="153"/>
      <c r="C133" s="153"/>
      <c r="D133" s="153"/>
      <c r="E133" s="153"/>
      <c r="F133" s="153"/>
      <c r="G133" s="131"/>
      <c r="H133" s="153"/>
      <c r="I133" s="153"/>
      <c r="J133" s="153"/>
      <c r="K133" s="153"/>
      <c r="L133" s="153"/>
      <c r="M133" s="153"/>
      <c r="N133" s="153"/>
    </row>
    <row r="134" spans="1:14">
      <c r="A134" s="59" t="s">
        <v>112</v>
      </c>
      <c r="B134" s="55"/>
      <c r="C134" s="55"/>
      <c r="D134" s="108"/>
      <c r="E134" s="108"/>
      <c r="F134" s="120"/>
      <c r="G134" s="145"/>
      <c r="H134" s="139"/>
      <c r="I134" s="139"/>
      <c r="J134" s="139"/>
      <c r="K134" s="139"/>
      <c r="L134" s="139"/>
      <c r="M134" s="133"/>
      <c r="N134" s="108"/>
    </row>
    <row r="135" spans="1:14">
      <c r="A135" s="51" t="s">
        <v>474</v>
      </c>
      <c r="B135" s="51"/>
      <c r="C135" s="51"/>
      <c r="D135" s="108"/>
      <c r="E135" s="108"/>
      <c r="F135" s="120"/>
      <c r="G135" s="145"/>
      <c r="H135" s="139"/>
      <c r="I135" s="139"/>
      <c r="J135" s="139"/>
      <c r="K135" s="139"/>
      <c r="L135" s="139"/>
      <c r="M135" s="133"/>
      <c r="N135" s="108"/>
    </row>
    <row r="136" spans="1:14">
      <c r="A136" s="100"/>
      <c r="B136" s="100"/>
      <c r="C136" s="166"/>
      <c r="D136" s="158" t="s">
        <v>362</v>
      </c>
      <c r="E136" s="164"/>
      <c r="F136" s="164"/>
      <c r="G136" s="182"/>
      <c r="H136" s="164"/>
      <c r="I136" s="164"/>
      <c r="J136" s="164"/>
      <c r="K136" s="164"/>
      <c r="L136" s="164"/>
      <c r="M136" s="164"/>
      <c r="N136" s="164"/>
    </row>
    <row r="137" spans="1:14">
      <c r="A137" s="52"/>
      <c r="B137" s="140"/>
      <c r="C137" s="131"/>
      <c r="D137" s="140" t="s">
        <v>213</v>
      </c>
      <c r="E137" s="140"/>
      <c r="F137" s="140"/>
      <c r="G137" s="131" t="s">
        <v>387</v>
      </c>
      <c r="H137" s="140"/>
      <c r="I137" s="140"/>
      <c r="J137" s="140"/>
      <c r="K137" s="140"/>
      <c r="L137" s="140"/>
      <c r="M137" s="140"/>
      <c r="N137" s="140" t="s">
        <v>157</v>
      </c>
    </row>
    <row r="138" spans="1:14">
      <c r="A138" s="43" t="s">
        <v>475</v>
      </c>
      <c r="B138" s="43"/>
      <c r="C138" s="43"/>
      <c r="D138" s="108"/>
      <c r="E138" s="108"/>
      <c r="F138" s="120"/>
      <c r="G138" s="145"/>
      <c r="H138" s="139"/>
      <c r="I138" s="139"/>
      <c r="J138" s="139"/>
      <c r="K138" s="139"/>
      <c r="L138" s="139"/>
      <c r="M138" s="133"/>
      <c r="N138" s="108"/>
    </row>
    <row r="139" spans="1:14">
      <c r="A139" s="43"/>
      <c r="B139" s="43"/>
      <c r="C139" s="43"/>
      <c r="D139" s="158" t="s">
        <v>363</v>
      </c>
      <c r="E139" s="164"/>
      <c r="F139" s="164"/>
      <c r="G139" s="182"/>
      <c r="H139" s="164"/>
      <c r="I139" s="164"/>
      <c r="J139" s="164"/>
      <c r="K139" s="164"/>
      <c r="L139" s="164"/>
      <c r="M139" s="164"/>
      <c r="N139" s="164"/>
    </row>
    <row r="140" spans="1:14" ht="54">
      <c r="A140" s="53"/>
      <c r="B140" s="63"/>
      <c r="C140" s="63"/>
      <c r="D140" s="114"/>
      <c r="E140" s="114"/>
      <c r="F140" s="126"/>
      <c r="G140" s="131" t="s">
        <v>387</v>
      </c>
      <c r="H140" s="140"/>
      <c r="I140" s="140"/>
      <c r="J140" s="140"/>
      <c r="K140" s="140"/>
      <c r="L140" s="140"/>
      <c r="M140" s="134"/>
      <c r="N140" s="114" t="s">
        <v>158</v>
      </c>
    </row>
    <row r="141" spans="1:14">
      <c r="A141" s="43" t="s">
        <v>476</v>
      </c>
      <c r="B141" s="43"/>
      <c r="C141" s="43"/>
      <c r="D141" s="108"/>
      <c r="E141" s="108"/>
      <c r="F141" s="120"/>
      <c r="G141" s="145"/>
      <c r="H141" s="139"/>
      <c r="I141" s="139"/>
      <c r="J141" s="139"/>
      <c r="K141" s="139"/>
      <c r="L141" s="139"/>
      <c r="M141" s="133"/>
      <c r="N141" s="108"/>
    </row>
    <row r="142" spans="1:14">
      <c r="A142" s="859" t="s">
        <v>477</v>
      </c>
      <c r="B142" s="148"/>
      <c r="C142" s="148"/>
      <c r="D142" s="158" t="s">
        <v>479</v>
      </c>
      <c r="E142" s="164"/>
      <c r="F142" s="164"/>
      <c r="G142" s="182"/>
      <c r="H142" s="164"/>
      <c r="I142" s="164"/>
      <c r="J142" s="164"/>
      <c r="K142" s="164"/>
      <c r="L142" s="164"/>
      <c r="M142" s="164"/>
      <c r="N142" s="164"/>
    </row>
    <row r="143" spans="1:14" ht="21" customHeight="1">
      <c r="A143" s="859"/>
      <c r="B143" s="148"/>
      <c r="C143" s="148"/>
      <c r="D143" s="148"/>
      <c r="E143" s="148"/>
      <c r="F143" s="148"/>
      <c r="G143" s="154"/>
      <c r="H143" s="148"/>
      <c r="I143" s="148"/>
      <c r="J143" s="148"/>
      <c r="K143" s="148"/>
      <c r="L143" s="148"/>
      <c r="M143" s="148"/>
      <c r="N143" s="148"/>
    </row>
    <row r="144" spans="1:14" ht="54">
      <c r="A144" s="153" t="s">
        <v>478</v>
      </c>
      <c r="B144" s="114"/>
      <c r="C144" s="126"/>
      <c r="D144" s="114"/>
      <c r="E144" s="114"/>
      <c r="F144" s="126"/>
      <c r="G144" s="131"/>
      <c r="H144" s="140"/>
      <c r="I144" s="140"/>
      <c r="J144" s="140"/>
      <c r="K144" s="140"/>
      <c r="L144" s="140"/>
      <c r="M144" s="134"/>
      <c r="N144" s="114"/>
    </row>
    <row r="145" spans="1:14">
      <c r="A145" s="57" t="s">
        <v>113</v>
      </c>
      <c r="B145" s="55"/>
      <c r="C145" s="55"/>
      <c r="D145" s="108"/>
      <c r="E145" s="108"/>
      <c r="F145" s="120"/>
      <c r="G145" s="145"/>
      <c r="H145" s="139"/>
      <c r="I145" s="139"/>
      <c r="J145" s="139"/>
      <c r="K145" s="139"/>
      <c r="L145" s="139"/>
      <c r="M145" s="133"/>
      <c r="N145" s="108"/>
    </row>
    <row r="146" spans="1:14">
      <c r="A146" s="43" t="s">
        <v>480</v>
      </c>
      <c r="B146" s="43"/>
      <c r="C146" s="43"/>
      <c r="D146" s="108"/>
      <c r="E146" s="108"/>
      <c r="F146" s="120"/>
      <c r="G146" s="145"/>
      <c r="H146" s="139"/>
      <c r="I146" s="139"/>
      <c r="J146" s="139"/>
      <c r="K146" s="139"/>
      <c r="L146" s="139"/>
      <c r="M146" s="133"/>
      <c r="N146" s="108"/>
    </row>
    <row r="147" spans="1:14">
      <c r="A147" s="859" t="s">
        <v>481</v>
      </c>
      <c r="B147" s="859" t="s">
        <v>291</v>
      </c>
      <c r="C147" s="869" t="s">
        <v>329</v>
      </c>
      <c r="D147" s="158" t="s">
        <v>364</v>
      </c>
      <c r="E147" s="164"/>
      <c r="F147" s="164"/>
      <c r="G147" s="182"/>
      <c r="H147" s="164"/>
      <c r="I147" s="164"/>
      <c r="J147" s="164"/>
      <c r="K147" s="164"/>
      <c r="L147" s="164"/>
      <c r="M147" s="164"/>
      <c r="N147" s="164"/>
    </row>
    <row r="148" spans="1:14" ht="37.5" customHeight="1">
      <c r="A148" s="859"/>
      <c r="B148" s="859"/>
      <c r="C148" s="869"/>
      <c r="D148" s="141" t="s">
        <v>225</v>
      </c>
      <c r="E148" s="141"/>
      <c r="F148" s="141"/>
      <c r="G148" s="146" t="s">
        <v>387</v>
      </c>
      <c r="H148" s="141"/>
      <c r="I148" s="141"/>
      <c r="J148" s="141"/>
      <c r="K148" s="141"/>
      <c r="L148" s="141"/>
      <c r="M148" s="141"/>
      <c r="N148" s="141" t="s">
        <v>145</v>
      </c>
    </row>
    <row r="149" spans="1:14" ht="36">
      <c r="A149" s="108"/>
      <c r="B149" s="859"/>
      <c r="C149" s="869"/>
      <c r="D149" s="109" t="s">
        <v>226</v>
      </c>
      <c r="E149" s="109"/>
      <c r="F149" s="121"/>
      <c r="G149" s="146" t="s">
        <v>387</v>
      </c>
      <c r="H149" s="141"/>
      <c r="I149" s="141"/>
      <c r="J149" s="141"/>
      <c r="K149" s="141"/>
      <c r="L149" s="141"/>
      <c r="M149" s="135"/>
      <c r="N149" s="109" t="s">
        <v>208</v>
      </c>
    </row>
    <row r="150" spans="1:14" ht="36">
      <c r="A150" s="108"/>
      <c r="B150" s="859"/>
      <c r="C150" s="869"/>
      <c r="D150" s="109" t="s">
        <v>227</v>
      </c>
      <c r="E150" s="109"/>
      <c r="F150" s="121"/>
      <c r="G150" s="146" t="s">
        <v>387</v>
      </c>
      <c r="H150" s="141"/>
      <c r="I150" s="141"/>
      <c r="J150" s="141"/>
      <c r="K150" s="141"/>
      <c r="L150" s="141"/>
      <c r="M150" s="135"/>
      <c r="N150" s="109" t="s">
        <v>215</v>
      </c>
    </row>
    <row r="151" spans="1:14">
      <c r="A151" s="139"/>
      <c r="B151" s="859"/>
      <c r="C151" s="869"/>
      <c r="D151" s="47" t="s">
        <v>311</v>
      </c>
      <c r="E151" s="47"/>
      <c r="F151" s="47"/>
      <c r="G151" s="162" t="s">
        <v>0</v>
      </c>
      <c r="H151" s="47"/>
      <c r="I151" s="47"/>
      <c r="J151" s="47"/>
      <c r="K151" s="47"/>
      <c r="L151" s="47"/>
      <c r="M151" s="47"/>
      <c r="N151" s="47" t="s">
        <v>159</v>
      </c>
    </row>
    <row r="152" spans="1:14">
      <c r="A152" s="139"/>
      <c r="B152" s="859"/>
      <c r="C152" s="869"/>
      <c r="D152" s="47" t="s">
        <v>312</v>
      </c>
      <c r="E152" s="47"/>
      <c r="F152" s="47"/>
      <c r="G152" s="162" t="s">
        <v>0</v>
      </c>
      <c r="H152" s="47"/>
      <c r="I152" s="47"/>
      <c r="J152" s="47"/>
      <c r="K152" s="47"/>
      <c r="L152" s="47"/>
      <c r="M152" s="47"/>
      <c r="N152" s="47" t="s">
        <v>159</v>
      </c>
    </row>
    <row r="153" spans="1:14">
      <c r="A153" s="139"/>
      <c r="B153" s="859"/>
      <c r="C153" s="869"/>
      <c r="D153" s="47" t="s">
        <v>310</v>
      </c>
      <c r="E153" s="47"/>
      <c r="F153" s="47"/>
      <c r="G153" s="162" t="s">
        <v>0</v>
      </c>
      <c r="H153" s="47"/>
      <c r="I153" s="47"/>
      <c r="J153" s="47"/>
      <c r="K153" s="47"/>
      <c r="L153" s="47"/>
      <c r="M153" s="47"/>
      <c r="N153" s="47" t="s">
        <v>159</v>
      </c>
    </row>
    <row r="154" spans="1:14" ht="54">
      <c r="A154" s="139"/>
      <c r="B154" s="859"/>
      <c r="C154" s="869"/>
      <c r="D154" s="47" t="s">
        <v>313</v>
      </c>
      <c r="E154" s="47"/>
      <c r="F154" s="47"/>
      <c r="G154" s="162" t="s">
        <v>0</v>
      </c>
      <c r="H154" s="47"/>
      <c r="I154" s="47"/>
      <c r="J154" s="47"/>
      <c r="K154" s="47"/>
      <c r="L154" s="47"/>
      <c r="M154" s="47"/>
      <c r="N154" s="47" t="s">
        <v>145</v>
      </c>
    </row>
    <row r="155" spans="1:14" ht="36">
      <c r="A155" s="139"/>
      <c r="B155" s="859"/>
      <c r="C155" s="869"/>
      <c r="D155" s="47" t="s">
        <v>314</v>
      </c>
      <c r="E155" s="47"/>
      <c r="F155" s="47"/>
      <c r="G155" s="162" t="s">
        <v>0</v>
      </c>
      <c r="H155" s="47"/>
      <c r="I155" s="47"/>
      <c r="J155" s="47"/>
      <c r="K155" s="47"/>
      <c r="L155" s="47"/>
      <c r="M155" s="47"/>
      <c r="N155" s="47" t="s">
        <v>145</v>
      </c>
    </row>
    <row r="156" spans="1:14" ht="36">
      <c r="A156" s="139"/>
      <c r="B156" s="859"/>
      <c r="C156" s="869"/>
      <c r="D156" s="47" t="s">
        <v>315</v>
      </c>
      <c r="E156" s="47"/>
      <c r="F156" s="47"/>
      <c r="G156" s="162" t="s">
        <v>0</v>
      </c>
      <c r="H156" s="47"/>
      <c r="I156" s="47"/>
      <c r="J156" s="47"/>
      <c r="K156" s="47"/>
      <c r="L156" s="47"/>
      <c r="M156" s="47"/>
      <c r="N156" s="47" t="s">
        <v>145</v>
      </c>
    </row>
    <row r="157" spans="1:14">
      <c r="A157" s="139"/>
      <c r="B157" s="859"/>
      <c r="C157" s="869"/>
      <c r="D157" s="139" t="s">
        <v>228</v>
      </c>
      <c r="E157" s="47"/>
      <c r="F157" s="47"/>
      <c r="G157" s="162" t="s">
        <v>0</v>
      </c>
      <c r="H157" s="47"/>
      <c r="I157" s="47"/>
      <c r="J157" s="47"/>
      <c r="K157" s="47"/>
      <c r="L157" s="47"/>
      <c r="M157" s="47"/>
      <c r="N157" s="47" t="s">
        <v>160</v>
      </c>
    </row>
    <row r="158" spans="1:14">
      <c r="A158" s="139"/>
      <c r="B158" s="859"/>
      <c r="C158" s="869"/>
      <c r="D158" s="139"/>
      <c r="E158" s="47"/>
      <c r="F158" s="47"/>
      <c r="G158" s="162" t="s">
        <v>0</v>
      </c>
      <c r="H158" s="47"/>
      <c r="I158" s="47"/>
      <c r="J158" s="47"/>
      <c r="K158" s="47"/>
      <c r="L158" s="47"/>
      <c r="M158" s="47"/>
      <c r="N158" s="47" t="s">
        <v>157</v>
      </c>
    </row>
    <row r="159" spans="1:14">
      <c r="A159" s="139"/>
      <c r="B159" s="859"/>
      <c r="C159" s="869"/>
      <c r="D159" s="139"/>
      <c r="E159" s="47"/>
      <c r="F159" s="47"/>
      <c r="G159" s="162" t="s">
        <v>0</v>
      </c>
      <c r="H159" s="47"/>
      <c r="I159" s="47"/>
      <c r="J159" s="47"/>
      <c r="K159" s="47"/>
      <c r="L159" s="47"/>
      <c r="M159" s="47"/>
      <c r="N159" s="47" t="s">
        <v>133</v>
      </c>
    </row>
    <row r="160" spans="1:14">
      <c r="A160" s="139"/>
      <c r="B160" s="859"/>
      <c r="C160" s="869"/>
      <c r="D160" s="139"/>
      <c r="E160" s="47"/>
      <c r="F160" s="47"/>
      <c r="G160" s="162" t="s">
        <v>0</v>
      </c>
      <c r="H160" s="47"/>
      <c r="I160" s="47"/>
      <c r="J160" s="47"/>
      <c r="K160" s="47"/>
      <c r="L160" s="47"/>
      <c r="M160" s="47"/>
      <c r="N160" s="47" t="s">
        <v>217</v>
      </c>
    </row>
    <row r="161" spans="1:14">
      <c r="A161" s="139"/>
      <c r="B161" s="859"/>
      <c r="C161" s="869"/>
      <c r="D161" s="139"/>
      <c r="E161" s="47"/>
      <c r="F161" s="47"/>
      <c r="G161" s="162" t="s">
        <v>0</v>
      </c>
      <c r="H161" s="47"/>
      <c r="I161" s="47"/>
      <c r="J161" s="47"/>
      <c r="K161" s="47"/>
      <c r="L161" s="47"/>
      <c r="M161" s="47"/>
      <c r="N161" s="47" t="s">
        <v>143</v>
      </c>
    </row>
    <row r="162" spans="1:14">
      <c r="A162" s="139"/>
      <c r="B162" s="859"/>
      <c r="C162" s="869"/>
      <c r="D162" s="141"/>
      <c r="E162" s="47"/>
      <c r="F162" s="47"/>
      <c r="G162" s="162" t="s">
        <v>0</v>
      </c>
      <c r="H162" s="47"/>
      <c r="I162" s="47"/>
      <c r="J162" s="47"/>
      <c r="K162" s="47"/>
      <c r="L162" s="47"/>
      <c r="M162" s="47"/>
      <c r="N162" s="47" t="s">
        <v>215</v>
      </c>
    </row>
    <row r="163" spans="1:14">
      <c r="A163" s="864" t="s">
        <v>482</v>
      </c>
      <c r="B163" s="859"/>
      <c r="C163" s="869"/>
      <c r="D163" s="160" t="s">
        <v>365</v>
      </c>
      <c r="E163" s="163"/>
      <c r="F163" s="163"/>
      <c r="G163" s="181"/>
      <c r="H163" s="163"/>
      <c r="I163" s="163"/>
      <c r="J163" s="163"/>
      <c r="K163" s="163"/>
      <c r="L163" s="163"/>
      <c r="M163" s="163"/>
      <c r="N163" s="163"/>
    </row>
    <row r="164" spans="1:14" ht="36">
      <c r="A164" s="860"/>
      <c r="B164" s="139"/>
      <c r="C164" s="145"/>
      <c r="D164" s="141" t="s">
        <v>223</v>
      </c>
      <c r="E164" s="141"/>
      <c r="F164" s="141"/>
      <c r="G164" s="146" t="s">
        <v>387</v>
      </c>
      <c r="H164" s="141"/>
      <c r="I164" s="141"/>
      <c r="J164" s="141"/>
      <c r="K164" s="141"/>
      <c r="L164" s="141"/>
      <c r="M164" s="141"/>
      <c r="N164" s="141" t="s">
        <v>139</v>
      </c>
    </row>
    <row r="165" spans="1:14">
      <c r="A165" s="864" t="s">
        <v>483</v>
      </c>
      <c r="B165" s="120"/>
      <c r="C165" s="120"/>
      <c r="D165" s="160" t="s">
        <v>366</v>
      </c>
      <c r="E165" s="163"/>
      <c r="F165" s="163"/>
      <c r="G165" s="181"/>
      <c r="H165" s="163"/>
      <c r="I165" s="163"/>
      <c r="J165" s="163"/>
      <c r="K165" s="163"/>
      <c r="L165" s="163"/>
      <c r="M165" s="163"/>
      <c r="N165" s="163"/>
    </row>
    <row r="166" spans="1:14">
      <c r="A166" s="859"/>
      <c r="B166" s="139"/>
      <c r="C166" s="139"/>
      <c r="D166" s="141" t="s">
        <v>230</v>
      </c>
      <c r="E166" s="141"/>
      <c r="F166" s="141"/>
      <c r="G166" s="146" t="s">
        <v>387</v>
      </c>
      <c r="H166" s="141"/>
      <c r="I166" s="141"/>
      <c r="J166" s="141"/>
      <c r="K166" s="141"/>
      <c r="L166" s="141"/>
      <c r="M166" s="141"/>
      <c r="N166" s="141" t="s">
        <v>159</v>
      </c>
    </row>
    <row r="167" spans="1:14">
      <c r="A167" s="859"/>
      <c r="B167" s="120"/>
      <c r="C167" s="120"/>
      <c r="D167" s="47" t="s">
        <v>232</v>
      </c>
      <c r="E167" s="47"/>
      <c r="F167" s="47"/>
      <c r="G167" s="162" t="s">
        <v>387</v>
      </c>
      <c r="H167" s="47"/>
      <c r="I167" s="47"/>
      <c r="J167" s="47"/>
      <c r="K167" s="47"/>
      <c r="L167" s="47"/>
      <c r="M167" s="47"/>
      <c r="N167" s="47" t="s">
        <v>145</v>
      </c>
    </row>
    <row r="168" spans="1:14" ht="36">
      <c r="A168" s="859"/>
      <c r="B168" s="120"/>
      <c r="C168" s="120"/>
      <c r="D168" s="124" t="s">
        <v>293</v>
      </c>
      <c r="E168" s="124"/>
      <c r="F168" s="124"/>
      <c r="G168" s="167" t="s">
        <v>387</v>
      </c>
      <c r="H168" s="142"/>
      <c r="I168" s="142"/>
      <c r="J168" s="142"/>
      <c r="K168" s="142"/>
      <c r="L168" s="142"/>
      <c r="M168" s="136"/>
      <c r="N168" s="124" t="s">
        <v>208</v>
      </c>
    </row>
    <row r="169" spans="1:14" ht="36">
      <c r="A169" s="859"/>
      <c r="B169" s="126"/>
      <c r="C169" s="126"/>
      <c r="D169" s="47" t="s">
        <v>292</v>
      </c>
      <c r="E169" s="47"/>
      <c r="F169" s="47"/>
      <c r="G169" s="162" t="s">
        <v>387</v>
      </c>
      <c r="H169" s="47"/>
      <c r="I169" s="47"/>
      <c r="J169" s="47"/>
      <c r="K169" s="47"/>
      <c r="L169" s="47"/>
      <c r="M169" s="47"/>
      <c r="N169" s="47" t="s">
        <v>208</v>
      </c>
    </row>
    <row r="170" spans="1:14">
      <c r="A170" s="148"/>
      <c r="B170" s="148"/>
      <c r="C170" s="148"/>
      <c r="D170" s="158" t="s">
        <v>484</v>
      </c>
      <c r="E170" s="164"/>
      <c r="F170" s="164"/>
      <c r="G170" s="182"/>
      <c r="H170" s="164"/>
      <c r="I170" s="164"/>
      <c r="J170" s="164"/>
      <c r="K170" s="164"/>
      <c r="L170" s="164"/>
      <c r="M170" s="164"/>
      <c r="N170" s="164"/>
    </row>
    <row r="171" spans="1:14">
      <c r="A171" s="153"/>
      <c r="B171" s="153"/>
      <c r="C171" s="153"/>
      <c r="D171" s="153"/>
      <c r="E171" s="153"/>
      <c r="F171" s="153"/>
      <c r="G171" s="131"/>
      <c r="H171" s="153"/>
      <c r="I171" s="153"/>
      <c r="J171" s="153"/>
      <c r="K171" s="153"/>
      <c r="L171" s="153"/>
      <c r="M171" s="153"/>
      <c r="N171" s="153"/>
    </row>
    <row r="172" spans="1:14">
      <c r="A172" s="58" t="s">
        <v>485</v>
      </c>
      <c r="B172" s="58"/>
      <c r="C172" s="58"/>
      <c r="D172" s="108"/>
      <c r="E172" s="108"/>
      <c r="F172" s="120"/>
      <c r="G172" s="145"/>
      <c r="H172" s="139"/>
      <c r="I172" s="139"/>
      <c r="J172" s="139"/>
      <c r="K172" s="139"/>
      <c r="L172" s="139"/>
      <c r="M172" s="133"/>
      <c r="N172" s="108"/>
    </row>
    <row r="173" spans="1:14">
      <c r="A173" s="859" t="s">
        <v>486</v>
      </c>
      <c r="B173" s="58"/>
      <c r="C173" s="58"/>
      <c r="D173" s="168" t="s">
        <v>367</v>
      </c>
      <c r="E173" s="76"/>
      <c r="F173" s="76"/>
      <c r="G173" s="179"/>
      <c r="H173" s="76"/>
      <c r="I173" s="76"/>
      <c r="J173" s="76"/>
      <c r="K173" s="76"/>
      <c r="L173" s="76"/>
      <c r="M173" s="76"/>
      <c r="N173" s="76"/>
    </row>
    <row r="174" spans="1:14" ht="57.75" customHeight="1">
      <c r="A174" s="866"/>
      <c r="B174" s="114"/>
      <c r="C174" s="126"/>
      <c r="D174" s="114" t="s">
        <v>231</v>
      </c>
      <c r="E174" s="114"/>
      <c r="F174" s="126"/>
      <c r="G174" s="131" t="s">
        <v>0</v>
      </c>
      <c r="H174" s="140"/>
      <c r="I174" s="140"/>
      <c r="J174" s="140"/>
      <c r="K174" s="140"/>
      <c r="L174" s="140"/>
      <c r="M174" s="134"/>
      <c r="N174" s="114" t="s">
        <v>160</v>
      </c>
    </row>
    <row r="175" spans="1:14">
      <c r="A175" s="43" t="s">
        <v>487</v>
      </c>
      <c r="B175" s="43"/>
      <c r="C175" s="43"/>
      <c r="D175" s="108"/>
      <c r="E175" s="108"/>
      <c r="F175" s="120"/>
      <c r="G175" s="145"/>
      <c r="H175" s="139"/>
      <c r="I175" s="139"/>
      <c r="J175" s="139"/>
      <c r="K175" s="139"/>
      <c r="L175" s="139"/>
      <c r="M175" s="133"/>
      <c r="N175" s="108"/>
    </row>
    <row r="176" spans="1:14">
      <c r="A176" s="859" t="s">
        <v>488</v>
      </c>
      <c r="B176" s="62"/>
      <c r="C176" s="62"/>
      <c r="D176" s="158" t="s">
        <v>489</v>
      </c>
      <c r="E176" s="164"/>
      <c r="F176" s="164"/>
      <c r="G176" s="182"/>
      <c r="H176" s="164"/>
      <c r="I176" s="164"/>
      <c r="J176" s="164"/>
      <c r="K176" s="164"/>
      <c r="L176" s="164"/>
      <c r="M176" s="164"/>
      <c r="N176" s="164"/>
    </row>
    <row r="177" spans="1:14">
      <c r="A177" s="860"/>
      <c r="B177" s="62"/>
      <c r="C177" s="62"/>
      <c r="D177" s="148"/>
      <c r="E177" s="148"/>
      <c r="F177" s="148"/>
      <c r="G177" s="154"/>
      <c r="H177" s="148"/>
      <c r="I177" s="148"/>
      <c r="J177" s="148"/>
      <c r="K177" s="148"/>
      <c r="L177" s="148"/>
      <c r="M177" s="148"/>
      <c r="N177" s="148"/>
    </row>
    <row r="178" spans="1:14">
      <c r="A178" s="864" t="s">
        <v>490</v>
      </c>
      <c r="B178" s="62"/>
      <c r="C178" s="62"/>
      <c r="D178" s="160" t="s">
        <v>368</v>
      </c>
      <c r="E178" s="163"/>
      <c r="F178" s="163"/>
      <c r="G178" s="181"/>
      <c r="H178" s="163"/>
      <c r="I178" s="163"/>
      <c r="J178" s="163"/>
      <c r="K178" s="163"/>
      <c r="L178" s="163"/>
      <c r="M178" s="163"/>
      <c r="N178" s="163"/>
    </row>
    <row r="179" spans="1:14">
      <c r="A179" s="860"/>
      <c r="B179" s="62"/>
      <c r="C179" s="62"/>
      <c r="D179" s="141" t="s">
        <v>234</v>
      </c>
      <c r="E179" s="141"/>
      <c r="F179" s="141"/>
      <c r="G179" s="146" t="s">
        <v>0</v>
      </c>
      <c r="H179" s="141"/>
      <c r="I179" s="141"/>
      <c r="J179" s="141"/>
      <c r="K179" s="141"/>
      <c r="L179" s="141"/>
      <c r="M179" s="141"/>
      <c r="N179" s="141" t="s">
        <v>159</v>
      </c>
    </row>
    <row r="180" spans="1:14" ht="18.75" customHeight="1">
      <c r="A180" s="864" t="s">
        <v>491</v>
      </c>
      <c r="B180" s="108"/>
      <c r="C180" s="120"/>
      <c r="D180" s="160" t="s">
        <v>369</v>
      </c>
      <c r="E180" s="163"/>
      <c r="F180" s="163"/>
      <c r="G180" s="181"/>
      <c r="H180" s="163"/>
      <c r="I180" s="163"/>
      <c r="J180" s="163"/>
      <c r="K180" s="163"/>
      <c r="L180" s="163"/>
      <c r="M180" s="163"/>
      <c r="N180" s="163"/>
    </row>
    <row r="181" spans="1:14">
      <c r="A181" s="859"/>
      <c r="B181" s="139"/>
      <c r="C181" s="139"/>
      <c r="D181" s="99"/>
      <c r="E181" s="99"/>
      <c r="F181" s="99"/>
      <c r="G181" s="183" t="s">
        <v>387</v>
      </c>
      <c r="H181" s="99"/>
      <c r="I181" s="99"/>
      <c r="J181" s="99"/>
      <c r="K181" s="99"/>
      <c r="L181" s="99"/>
      <c r="M181" s="99"/>
      <c r="N181" s="99" t="s">
        <v>139</v>
      </c>
    </row>
    <row r="182" spans="1:14">
      <c r="A182" s="859"/>
      <c r="B182" s="148"/>
      <c r="C182" s="148"/>
      <c r="D182" s="158" t="s">
        <v>492</v>
      </c>
      <c r="E182" s="164"/>
      <c r="F182" s="164"/>
      <c r="G182" s="182"/>
      <c r="H182" s="164"/>
      <c r="I182" s="164"/>
      <c r="J182" s="164"/>
      <c r="K182" s="164"/>
      <c r="L182" s="164"/>
      <c r="M182" s="164"/>
      <c r="N182" s="164"/>
    </row>
    <row r="183" spans="1:14" ht="36">
      <c r="A183" s="860"/>
      <c r="B183" s="139"/>
      <c r="C183" s="139"/>
      <c r="D183" s="98" t="s">
        <v>388</v>
      </c>
      <c r="E183" s="98"/>
      <c r="F183" s="98"/>
      <c r="G183" s="185" t="s">
        <v>0</v>
      </c>
      <c r="H183" s="98"/>
      <c r="I183" s="98"/>
      <c r="J183" s="98"/>
      <c r="K183" s="98"/>
      <c r="L183" s="98"/>
      <c r="M183" s="98"/>
      <c r="N183" s="98" t="s">
        <v>145</v>
      </c>
    </row>
    <row r="184" spans="1:14">
      <c r="A184" s="864" t="s">
        <v>493</v>
      </c>
      <c r="B184" s="115"/>
      <c r="C184" s="120"/>
      <c r="D184" s="172" t="s">
        <v>370</v>
      </c>
      <c r="E184" s="160"/>
      <c r="F184" s="160"/>
      <c r="G184" s="184"/>
      <c r="H184" s="160"/>
      <c r="I184" s="160"/>
      <c r="J184" s="160"/>
      <c r="K184" s="160"/>
      <c r="L184" s="160"/>
      <c r="M184" s="160"/>
      <c r="N184" s="171"/>
    </row>
    <row r="185" spans="1:14" ht="36">
      <c r="A185" s="859"/>
      <c r="B185" s="139"/>
      <c r="C185" s="139"/>
      <c r="D185" s="169" t="s">
        <v>295</v>
      </c>
      <c r="E185" s="99"/>
      <c r="F185" s="99"/>
      <c r="G185" s="183" t="s">
        <v>389</v>
      </c>
      <c r="H185" s="99"/>
      <c r="I185" s="99"/>
      <c r="J185" s="99"/>
      <c r="K185" s="99"/>
      <c r="L185" s="99"/>
      <c r="M185" s="99"/>
      <c r="N185" s="170" t="s">
        <v>185</v>
      </c>
    </row>
    <row r="186" spans="1:14" ht="36">
      <c r="A186" s="859"/>
      <c r="B186" s="115"/>
      <c r="C186" s="120"/>
      <c r="D186" s="101" t="s">
        <v>296</v>
      </c>
      <c r="E186" s="89"/>
      <c r="F186" s="89"/>
      <c r="G186" s="183" t="s">
        <v>389</v>
      </c>
      <c r="H186" s="89"/>
      <c r="I186" s="89"/>
      <c r="J186" s="89"/>
      <c r="K186" s="89"/>
      <c r="L186" s="89"/>
      <c r="M186" s="89"/>
      <c r="N186" s="102" t="s">
        <v>185</v>
      </c>
    </row>
    <row r="187" spans="1:14" ht="36">
      <c r="A187" s="859"/>
      <c r="B187" s="115"/>
      <c r="C187" s="120"/>
      <c r="D187" s="101" t="s">
        <v>294</v>
      </c>
      <c r="E187" s="89"/>
      <c r="F187" s="89"/>
      <c r="G187" s="183" t="s">
        <v>389</v>
      </c>
      <c r="H187" s="89"/>
      <c r="I187" s="89"/>
      <c r="J187" s="89"/>
      <c r="K187" s="89"/>
      <c r="L187" s="89"/>
      <c r="M187" s="89"/>
      <c r="N187" s="102" t="s">
        <v>185</v>
      </c>
    </row>
    <row r="188" spans="1:14">
      <c r="A188" s="139"/>
      <c r="B188" s="139"/>
      <c r="C188" s="139"/>
      <c r="D188" s="103" t="s">
        <v>237</v>
      </c>
      <c r="E188" s="186"/>
      <c r="F188" s="186"/>
      <c r="G188" s="183" t="s">
        <v>0</v>
      </c>
      <c r="H188" s="186"/>
      <c r="I188" s="186"/>
      <c r="J188" s="186"/>
      <c r="K188" s="186"/>
      <c r="L188" s="186"/>
      <c r="M188" s="186"/>
      <c r="N188" s="187" t="s">
        <v>159</v>
      </c>
    </row>
    <row r="189" spans="1:14">
      <c r="A189" s="139"/>
      <c r="B189" s="139"/>
      <c r="C189" s="139"/>
      <c r="D189" s="103" t="s">
        <v>238</v>
      </c>
      <c r="E189" s="186"/>
      <c r="F189" s="186"/>
      <c r="G189" s="183" t="s">
        <v>0</v>
      </c>
      <c r="H189" s="186"/>
      <c r="I189" s="186"/>
      <c r="J189" s="186"/>
      <c r="K189" s="186"/>
      <c r="L189" s="186"/>
      <c r="M189" s="186"/>
      <c r="N189" s="187" t="s">
        <v>133</v>
      </c>
    </row>
    <row r="190" spans="1:14">
      <c r="A190" s="139"/>
      <c r="B190" s="139"/>
      <c r="C190" s="139"/>
      <c r="D190" s="139" t="s">
        <v>213</v>
      </c>
      <c r="E190" s="186"/>
      <c r="F190" s="186"/>
      <c r="G190" s="183" t="s">
        <v>0</v>
      </c>
      <c r="H190" s="186"/>
      <c r="I190" s="186"/>
      <c r="J190" s="186"/>
      <c r="K190" s="186"/>
      <c r="L190" s="186"/>
      <c r="M190" s="186"/>
      <c r="N190" s="139" t="s">
        <v>159</v>
      </c>
    </row>
    <row r="191" spans="1:14">
      <c r="A191" s="139"/>
      <c r="B191" s="139"/>
      <c r="C191" s="139"/>
      <c r="D191" s="47" t="s">
        <v>214</v>
      </c>
      <c r="E191" s="186"/>
      <c r="F191" s="186"/>
      <c r="G191" s="183" t="s">
        <v>0</v>
      </c>
      <c r="H191" s="186"/>
      <c r="I191" s="186"/>
      <c r="J191" s="186"/>
      <c r="K191" s="186"/>
      <c r="L191" s="186"/>
      <c r="M191" s="186"/>
      <c r="N191" s="47" t="s">
        <v>215</v>
      </c>
    </row>
    <row r="192" spans="1:14">
      <c r="A192" s="139"/>
      <c r="B192" s="139"/>
      <c r="C192" s="139"/>
      <c r="D192" s="47" t="s">
        <v>216</v>
      </c>
      <c r="E192" s="186"/>
      <c r="F192" s="186"/>
      <c r="G192" s="183" t="s">
        <v>0</v>
      </c>
      <c r="H192" s="186"/>
      <c r="I192" s="186"/>
      <c r="J192" s="186"/>
      <c r="K192" s="186"/>
      <c r="L192" s="186"/>
      <c r="M192" s="186"/>
      <c r="N192" s="47" t="s">
        <v>217</v>
      </c>
    </row>
    <row r="193" spans="1:14" ht="54">
      <c r="A193" s="139"/>
      <c r="B193" s="139"/>
      <c r="C193" s="139"/>
      <c r="D193" s="47" t="s">
        <v>218</v>
      </c>
      <c r="E193" s="186"/>
      <c r="F193" s="186"/>
      <c r="G193" s="183" t="s">
        <v>0</v>
      </c>
      <c r="H193" s="186"/>
      <c r="I193" s="186"/>
      <c r="J193" s="186"/>
      <c r="K193" s="186"/>
      <c r="L193" s="186"/>
      <c r="M193" s="186"/>
      <c r="N193" s="47" t="s">
        <v>145</v>
      </c>
    </row>
    <row r="194" spans="1:14">
      <c r="A194" s="139"/>
      <c r="B194" s="139"/>
      <c r="C194" s="139"/>
      <c r="D194" s="47" t="s">
        <v>219</v>
      </c>
      <c r="E194" s="186"/>
      <c r="F194" s="186"/>
      <c r="G194" s="183" t="s">
        <v>0</v>
      </c>
      <c r="H194" s="186"/>
      <c r="I194" s="186"/>
      <c r="J194" s="186"/>
      <c r="K194" s="186"/>
      <c r="L194" s="186"/>
      <c r="M194" s="186"/>
      <c r="N194" s="47" t="s">
        <v>129</v>
      </c>
    </row>
    <row r="195" spans="1:14">
      <c r="A195" s="139"/>
      <c r="B195" s="139"/>
      <c r="C195" s="139"/>
      <c r="D195" s="47" t="s">
        <v>221</v>
      </c>
      <c r="E195" s="186"/>
      <c r="F195" s="186"/>
      <c r="G195" s="183" t="s">
        <v>0</v>
      </c>
      <c r="H195" s="186"/>
      <c r="I195" s="186"/>
      <c r="J195" s="186"/>
      <c r="K195" s="186"/>
      <c r="L195" s="186"/>
      <c r="M195" s="186"/>
      <c r="N195" s="47" t="s">
        <v>143</v>
      </c>
    </row>
    <row r="196" spans="1:14" ht="54">
      <c r="A196" s="139"/>
      <c r="B196" s="139"/>
      <c r="C196" s="139"/>
      <c r="D196" s="141" t="s">
        <v>220</v>
      </c>
      <c r="E196" s="186"/>
      <c r="F196" s="186"/>
      <c r="G196" s="183" t="s">
        <v>0</v>
      </c>
      <c r="H196" s="186"/>
      <c r="I196" s="186"/>
      <c r="J196" s="186"/>
      <c r="K196" s="186"/>
      <c r="L196" s="186"/>
      <c r="M196" s="186"/>
      <c r="N196" s="187" t="s">
        <v>185</v>
      </c>
    </row>
    <row r="197" spans="1:14">
      <c r="A197" s="864" t="s">
        <v>494</v>
      </c>
      <c r="B197" s="115"/>
      <c r="C197" s="120"/>
      <c r="D197" s="172" t="s">
        <v>371</v>
      </c>
      <c r="E197" s="163"/>
      <c r="F197" s="163"/>
      <c r="G197" s="181"/>
      <c r="H197" s="163"/>
      <c r="I197" s="163"/>
      <c r="J197" s="163"/>
      <c r="K197" s="163"/>
      <c r="L197" s="163"/>
      <c r="M197" s="163"/>
      <c r="N197" s="175"/>
    </row>
    <row r="198" spans="1:14">
      <c r="A198" s="859"/>
      <c r="B198" s="139"/>
      <c r="C198" s="139"/>
      <c r="D198" s="173" t="s">
        <v>298</v>
      </c>
      <c r="E198" s="99"/>
      <c r="F198" s="99"/>
      <c r="G198" s="183" t="s">
        <v>387</v>
      </c>
      <c r="H198" s="99"/>
      <c r="I198" s="99"/>
      <c r="J198" s="99"/>
      <c r="K198" s="99"/>
      <c r="L198" s="99"/>
      <c r="M198" s="99"/>
      <c r="N198" s="174" t="s">
        <v>139</v>
      </c>
    </row>
    <row r="199" spans="1:14" ht="36">
      <c r="A199" s="859"/>
      <c r="B199" s="139"/>
      <c r="C199" s="139"/>
      <c r="D199" s="139" t="s">
        <v>297</v>
      </c>
      <c r="E199" s="139"/>
      <c r="F199" s="139"/>
      <c r="G199" s="145" t="s">
        <v>387</v>
      </c>
      <c r="H199" s="139"/>
      <c r="I199" s="139"/>
      <c r="J199" s="139"/>
      <c r="K199" s="139"/>
      <c r="L199" s="139"/>
      <c r="M199" s="139"/>
      <c r="N199" s="139" t="s">
        <v>139</v>
      </c>
    </row>
    <row r="200" spans="1:14">
      <c r="A200" s="140"/>
      <c r="B200" s="48"/>
      <c r="C200" s="48"/>
      <c r="D200" s="48" t="s">
        <v>239</v>
      </c>
      <c r="E200" s="48"/>
      <c r="F200" s="48"/>
      <c r="G200" s="159" t="s">
        <v>0</v>
      </c>
      <c r="H200" s="48"/>
      <c r="I200" s="48"/>
      <c r="J200" s="48"/>
      <c r="K200" s="48"/>
      <c r="L200" s="48"/>
      <c r="M200" s="48"/>
      <c r="N200" s="48" t="s">
        <v>160</v>
      </c>
    </row>
    <row r="201" spans="1:14">
      <c r="A201" s="43" t="s">
        <v>495</v>
      </c>
      <c r="B201" s="43"/>
      <c r="C201" s="43"/>
      <c r="D201" s="108"/>
      <c r="E201" s="108"/>
      <c r="F201" s="120"/>
      <c r="G201" s="145"/>
      <c r="H201" s="139"/>
      <c r="I201" s="139"/>
      <c r="J201" s="139"/>
      <c r="K201" s="139"/>
      <c r="L201" s="139"/>
      <c r="M201" s="133"/>
      <c r="N201" s="108"/>
    </row>
    <row r="202" spans="1:14">
      <c r="A202" s="139" t="s">
        <v>496</v>
      </c>
      <c r="B202" s="62"/>
      <c r="C202" s="62"/>
      <c r="D202" s="158" t="s">
        <v>372</v>
      </c>
      <c r="E202" s="76"/>
      <c r="F202" s="76"/>
      <c r="G202" s="179"/>
      <c r="H202" s="76"/>
      <c r="I202" s="76"/>
      <c r="J202" s="76"/>
      <c r="K202" s="76"/>
      <c r="L202" s="76"/>
      <c r="M202" s="76"/>
      <c r="N202" s="76"/>
    </row>
    <row r="203" spans="1:14">
      <c r="A203" s="139"/>
      <c r="B203" s="62"/>
      <c r="C203" s="62"/>
      <c r="D203" s="141" t="s">
        <v>241</v>
      </c>
      <c r="E203" s="141"/>
      <c r="F203" s="141"/>
      <c r="G203" s="146" t="s">
        <v>387</v>
      </c>
      <c r="H203" s="141"/>
      <c r="I203" s="141"/>
      <c r="J203" s="141"/>
      <c r="K203" s="141"/>
      <c r="L203" s="141"/>
      <c r="M203" s="141"/>
      <c r="N203" s="141" t="s">
        <v>162</v>
      </c>
    </row>
    <row r="204" spans="1:14">
      <c r="A204" s="864" t="s">
        <v>497</v>
      </c>
      <c r="B204" s="62"/>
      <c r="C204" s="62"/>
      <c r="D204" s="160" t="s">
        <v>373</v>
      </c>
      <c r="E204" s="163"/>
      <c r="F204" s="163"/>
      <c r="G204" s="181"/>
      <c r="H204" s="163"/>
      <c r="I204" s="163"/>
      <c r="J204" s="163"/>
      <c r="K204" s="163"/>
      <c r="L204" s="163"/>
      <c r="M204" s="163"/>
      <c r="N204" s="163"/>
    </row>
    <row r="205" spans="1:14">
      <c r="A205" s="859"/>
      <c r="B205" s="62"/>
      <c r="C205" s="62"/>
      <c r="D205" s="139" t="s">
        <v>242</v>
      </c>
      <c r="E205" s="141"/>
      <c r="F205" s="141"/>
      <c r="G205" s="146" t="s">
        <v>387</v>
      </c>
      <c r="H205" s="141"/>
      <c r="I205" s="141"/>
      <c r="J205" s="141"/>
      <c r="K205" s="141"/>
      <c r="L205" s="141"/>
      <c r="M205" s="141"/>
      <c r="N205" s="141" t="s">
        <v>133</v>
      </c>
    </row>
    <row r="206" spans="1:14">
      <c r="A206" s="859"/>
      <c r="B206" s="62"/>
      <c r="C206" s="62"/>
      <c r="D206" s="115"/>
      <c r="E206" s="47"/>
      <c r="F206" s="47"/>
      <c r="G206" s="146" t="s">
        <v>387</v>
      </c>
      <c r="H206" s="47"/>
      <c r="I206" s="47"/>
      <c r="J206" s="47"/>
      <c r="K206" s="47"/>
      <c r="L206" s="47"/>
      <c r="M206" s="47"/>
      <c r="N206" s="47" t="s">
        <v>217</v>
      </c>
    </row>
    <row r="207" spans="1:14">
      <c r="A207" s="859"/>
      <c r="B207" s="62"/>
      <c r="C207" s="62"/>
      <c r="D207" s="115"/>
      <c r="E207" s="47"/>
      <c r="F207" s="47"/>
      <c r="G207" s="146" t="s">
        <v>387</v>
      </c>
      <c r="H207" s="47"/>
      <c r="I207" s="47"/>
      <c r="J207" s="47"/>
      <c r="K207" s="47"/>
      <c r="L207" s="47"/>
      <c r="M207" s="47"/>
      <c r="N207" s="47" t="s">
        <v>143</v>
      </c>
    </row>
    <row r="208" spans="1:14">
      <c r="A208" s="116"/>
      <c r="B208" s="63"/>
      <c r="C208" s="63"/>
      <c r="D208" s="116"/>
      <c r="E208" s="48"/>
      <c r="F208" s="48"/>
      <c r="G208" s="159" t="s">
        <v>387</v>
      </c>
      <c r="H208" s="48"/>
      <c r="I208" s="48"/>
      <c r="J208" s="48"/>
      <c r="K208" s="48"/>
      <c r="L208" s="48"/>
      <c r="M208" s="48"/>
      <c r="N208" s="48" t="s">
        <v>162</v>
      </c>
    </row>
    <row r="209" spans="1:14">
      <c r="A209" s="43" t="s">
        <v>498</v>
      </c>
      <c r="B209" s="43"/>
      <c r="C209" s="43"/>
      <c r="D209" s="108"/>
      <c r="E209" s="108"/>
      <c r="F209" s="120"/>
      <c r="G209" s="145"/>
      <c r="H209" s="139"/>
      <c r="I209" s="139"/>
      <c r="J209" s="139"/>
      <c r="K209" s="139"/>
      <c r="L209" s="139"/>
      <c r="M209" s="133"/>
      <c r="N209" s="108"/>
    </row>
    <row r="210" spans="1:14">
      <c r="A210" s="859" t="s">
        <v>499</v>
      </c>
      <c r="B210" s="108"/>
      <c r="C210" s="120"/>
      <c r="D210" s="158" t="s">
        <v>374</v>
      </c>
      <c r="E210" s="76"/>
      <c r="F210" s="76"/>
      <c r="G210" s="179"/>
      <c r="H210" s="76"/>
      <c r="I210" s="76"/>
      <c r="J210" s="76"/>
      <c r="K210" s="76"/>
      <c r="L210" s="76"/>
      <c r="M210" s="76"/>
      <c r="N210" s="76"/>
    </row>
    <row r="211" spans="1:14" ht="36">
      <c r="A211" s="859"/>
      <c r="B211" s="139"/>
      <c r="C211" s="139"/>
      <c r="D211" s="141"/>
      <c r="E211" s="141"/>
      <c r="F211" s="141"/>
      <c r="G211" s="146" t="s">
        <v>387</v>
      </c>
      <c r="H211" s="141"/>
      <c r="I211" s="141"/>
      <c r="J211" s="141"/>
      <c r="K211" s="141"/>
      <c r="L211" s="141"/>
      <c r="M211" s="141"/>
      <c r="N211" s="141" t="s">
        <v>165</v>
      </c>
    </row>
    <row r="212" spans="1:14" ht="36">
      <c r="A212" s="139"/>
      <c r="B212" s="139"/>
      <c r="C212" s="139"/>
      <c r="D212" s="141" t="s">
        <v>243</v>
      </c>
      <c r="E212" s="141"/>
      <c r="F212" s="141"/>
      <c r="G212" s="146" t="s">
        <v>0</v>
      </c>
      <c r="H212" s="141"/>
      <c r="I212" s="141"/>
      <c r="J212" s="141"/>
      <c r="K212" s="141"/>
      <c r="L212" s="141"/>
      <c r="M212" s="141"/>
      <c r="N212" s="141" t="s">
        <v>159</v>
      </c>
    </row>
    <row r="213" spans="1:14">
      <c r="A213" s="139"/>
      <c r="B213" s="139"/>
      <c r="C213" s="139"/>
      <c r="D213" s="141" t="s">
        <v>316</v>
      </c>
      <c r="E213" s="141"/>
      <c r="F213" s="141"/>
      <c r="G213" s="146" t="s">
        <v>0</v>
      </c>
      <c r="H213" s="141"/>
      <c r="I213" s="141"/>
      <c r="J213" s="141"/>
      <c r="K213" s="141"/>
      <c r="L213" s="141"/>
      <c r="M213" s="141"/>
      <c r="N213" s="141" t="s">
        <v>145</v>
      </c>
    </row>
    <row r="214" spans="1:14" ht="36">
      <c r="A214" s="139"/>
      <c r="B214" s="139"/>
      <c r="C214" s="139"/>
      <c r="D214" s="141" t="s">
        <v>317</v>
      </c>
      <c r="E214" s="141"/>
      <c r="F214" s="141"/>
      <c r="G214" s="146" t="s">
        <v>0</v>
      </c>
      <c r="H214" s="141"/>
      <c r="I214" s="141"/>
      <c r="J214" s="141"/>
      <c r="K214" s="141"/>
      <c r="L214" s="141"/>
      <c r="M214" s="141"/>
      <c r="N214" s="141" t="s">
        <v>145</v>
      </c>
    </row>
    <row r="215" spans="1:14" ht="36">
      <c r="A215" s="139"/>
      <c r="B215" s="139"/>
      <c r="C215" s="139"/>
      <c r="D215" s="141" t="s">
        <v>319</v>
      </c>
      <c r="E215" s="141"/>
      <c r="F215" s="141"/>
      <c r="G215" s="146" t="s">
        <v>0</v>
      </c>
      <c r="H215" s="141"/>
      <c r="I215" s="141"/>
      <c r="J215" s="141"/>
      <c r="K215" s="141"/>
      <c r="L215" s="141"/>
      <c r="M215" s="141"/>
      <c r="N215" s="141" t="s">
        <v>145</v>
      </c>
    </row>
    <row r="216" spans="1:14">
      <c r="A216" s="141"/>
      <c r="B216" s="139"/>
      <c r="C216" s="139"/>
      <c r="D216" s="141" t="s">
        <v>318</v>
      </c>
      <c r="E216" s="141"/>
      <c r="F216" s="141"/>
      <c r="G216" s="146" t="s">
        <v>0</v>
      </c>
      <c r="H216" s="141"/>
      <c r="I216" s="141"/>
      <c r="J216" s="141"/>
      <c r="K216" s="141"/>
      <c r="L216" s="141"/>
      <c r="M216" s="141"/>
      <c r="N216" s="141" t="s">
        <v>145</v>
      </c>
    </row>
    <row r="217" spans="1:14">
      <c r="A217" s="864" t="s">
        <v>500</v>
      </c>
      <c r="B217" s="120"/>
      <c r="C217" s="120"/>
      <c r="D217" s="160" t="s">
        <v>501</v>
      </c>
      <c r="E217" s="163"/>
      <c r="F217" s="163"/>
      <c r="G217" s="181"/>
      <c r="H217" s="163"/>
      <c r="I217" s="163"/>
      <c r="J217" s="163"/>
      <c r="K217" s="163"/>
      <c r="L217" s="163"/>
      <c r="M217" s="163"/>
      <c r="N217" s="163"/>
    </row>
    <row r="218" spans="1:14">
      <c r="A218" s="860"/>
      <c r="B218" s="148"/>
      <c r="C218" s="148"/>
      <c r="D218" s="148"/>
      <c r="E218" s="148"/>
      <c r="F218" s="148"/>
      <c r="G218" s="154"/>
      <c r="H218" s="148"/>
      <c r="I218" s="148"/>
      <c r="J218" s="148"/>
      <c r="K218" s="148"/>
      <c r="L218" s="148"/>
      <c r="M218" s="148"/>
      <c r="N218" s="148"/>
    </row>
    <row r="219" spans="1:14">
      <c r="A219" s="864" t="s">
        <v>502</v>
      </c>
      <c r="B219" s="140"/>
      <c r="C219" s="140"/>
      <c r="D219" s="160" t="s">
        <v>375</v>
      </c>
      <c r="E219" s="163"/>
      <c r="F219" s="163"/>
      <c r="G219" s="181"/>
      <c r="H219" s="163"/>
      <c r="I219" s="163"/>
      <c r="J219" s="163"/>
      <c r="K219" s="163"/>
      <c r="L219" s="163"/>
      <c r="M219" s="163"/>
      <c r="N219" s="163"/>
    </row>
    <row r="220" spans="1:14" ht="36">
      <c r="A220" s="859"/>
      <c r="B220" s="140"/>
      <c r="C220" s="140"/>
      <c r="D220" s="165"/>
      <c r="E220" s="165"/>
      <c r="F220" s="165"/>
      <c r="G220" s="146" t="s">
        <v>387</v>
      </c>
      <c r="H220" s="141"/>
      <c r="I220" s="141"/>
      <c r="J220" s="141"/>
      <c r="K220" s="141"/>
      <c r="L220" s="141"/>
      <c r="M220" s="141"/>
      <c r="N220" s="141" t="s">
        <v>165</v>
      </c>
    </row>
    <row r="221" spans="1:14">
      <c r="A221" s="866"/>
      <c r="B221" s="140"/>
      <c r="C221" s="140"/>
      <c r="D221" s="140" t="s">
        <v>245</v>
      </c>
      <c r="E221" s="140"/>
      <c r="F221" s="140"/>
      <c r="G221" s="131" t="s">
        <v>0</v>
      </c>
      <c r="H221" s="140"/>
      <c r="I221" s="140"/>
      <c r="J221" s="140"/>
      <c r="K221" s="140"/>
      <c r="L221" s="140"/>
      <c r="M221" s="140"/>
      <c r="N221" s="140" t="s">
        <v>159</v>
      </c>
    </row>
    <row r="222" spans="1:14">
      <c r="A222" s="43" t="s">
        <v>503</v>
      </c>
      <c r="B222" s="43"/>
      <c r="C222" s="43"/>
      <c r="D222" s="108"/>
      <c r="E222" s="108"/>
      <c r="F222" s="120"/>
      <c r="G222" s="145"/>
      <c r="H222" s="139"/>
      <c r="I222" s="139"/>
      <c r="J222" s="139"/>
      <c r="K222" s="139"/>
      <c r="L222" s="139"/>
      <c r="M222" s="133"/>
      <c r="N222" s="108"/>
    </row>
    <row r="223" spans="1:14">
      <c r="A223" s="859" t="s">
        <v>504</v>
      </c>
      <c r="B223" s="859"/>
      <c r="C223" s="190"/>
      <c r="D223" s="158" t="s">
        <v>377</v>
      </c>
      <c r="E223" s="76"/>
      <c r="F223" s="76"/>
      <c r="G223" s="179"/>
      <c r="H223" s="76"/>
      <c r="I223" s="76"/>
      <c r="J223" s="76"/>
      <c r="K223" s="76"/>
      <c r="L223" s="76"/>
      <c r="M223" s="76"/>
      <c r="N223" s="76"/>
    </row>
    <row r="224" spans="1:14">
      <c r="A224" s="859"/>
      <c r="B224" s="859"/>
      <c r="C224" s="190"/>
      <c r="D224" s="99" t="s">
        <v>246</v>
      </c>
      <c r="E224" s="99"/>
      <c r="F224" s="99"/>
      <c r="G224" s="183" t="s">
        <v>0</v>
      </c>
      <c r="H224" s="99"/>
      <c r="I224" s="99"/>
      <c r="J224" s="99"/>
      <c r="K224" s="99"/>
      <c r="L224" s="99"/>
      <c r="M224" s="99"/>
      <c r="N224" s="99" t="s">
        <v>159</v>
      </c>
    </row>
    <row r="225" spans="1:14">
      <c r="A225" s="859"/>
      <c r="B225" s="859"/>
      <c r="C225" s="190"/>
      <c r="D225" s="171" t="s">
        <v>376</v>
      </c>
      <c r="E225" s="161" t="s">
        <v>146</v>
      </c>
      <c r="F225" s="161"/>
      <c r="G225" s="180"/>
      <c r="H225" s="161"/>
      <c r="I225" s="161"/>
      <c r="J225" s="161"/>
      <c r="K225" s="161"/>
      <c r="L225" s="161"/>
      <c r="M225" s="161"/>
      <c r="N225" s="161"/>
    </row>
    <row r="226" spans="1:14" ht="36">
      <c r="A226" s="860"/>
      <c r="B226" s="859"/>
      <c r="C226" s="190"/>
      <c r="D226" s="99"/>
      <c r="E226" s="99"/>
      <c r="F226" s="99"/>
      <c r="G226" s="183" t="s">
        <v>387</v>
      </c>
      <c r="H226" s="99"/>
      <c r="I226" s="99"/>
      <c r="J226" s="99"/>
      <c r="K226" s="99"/>
      <c r="L226" s="99"/>
      <c r="M226" s="99"/>
      <c r="N226" s="99" t="s">
        <v>335</v>
      </c>
    </row>
    <row r="227" spans="1:14">
      <c r="A227" s="864" t="s">
        <v>505</v>
      </c>
      <c r="B227" s="866"/>
      <c r="C227" s="191"/>
      <c r="D227" s="171" t="s">
        <v>378</v>
      </c>
      <c r="E227" s="163"/>
      <c r="F227" s="163"/>
      <c r="G227" s="181"/>
      <c r="H227" s="163"/>
      <c r="I227" s="163"/>
      <c r="J227" s="163"/>
      <c r="K227" s="163"/>
      <c r="L227" s="163"/>
      <c r="M227" s="163"/>
      <c r="N227" s="163"/>
    </row>
    <row r="228" spans="1:14" ht="36">
      <c r="A228" s="866"/>
      <c r="B228" s="191"/>
      <c r="C228" s="191"/>
      <c r="D228" s="208" t="s">
        <v>247</v>
      </c>
      <c r="E228" s="209"/>
      <c r="F228" s="209"/>
      <c r="G228" s="210" t="s">
        <v>0</v>
      </c>
      <c r="H228" s="209"/>
      <c r="I228" s="209"/>
      <c r="J228" s="209"/>
      <c r="K228" s="209"/>
      <c r="L228" s="209"/>
      <c r="M228" s="209"/>
      <c r="N228" s="209" t="s">
        <v>159</v>
      </c>
    </row>
    <row r="229" spans="1:14">
      <c r="A229" s="43" t="s">
        <v>506</v>
      </c>
      <c r="B229" s="43"/>
      <c r="C229" s="43"/>
      <c r="D229" s="108"/>
      <c r="E229" s="108"/>
      <c r="F229" s="120"/>
      <c r="G229" s="145"/>
      <c r="H229" s="139"/>
      <c r="I229" s="139"/>
      <c r="J229" s="139"/>
      <c r="K229" s="139"/>
      <c r="L229" s="139"/>
      <c r="M229" s="133"/>
      <c r="N229" s="108"/>
    </row>
    <row r="230" spans="1:14">
      <c r="A230" s="139" t="s">
        <v>507</v>
      </c>
      <c r="B230" s="859"/>
      <c r="C230" s="120"/>
      <c r="D230" s="158" t="s">
        <v>379</v>
      </c>
      <c r="E230" s="164"/>
      <c r="F230" s="164"/>
      <c r="G230" s="182"/>
      <c r="H230" s="164"/>
      <c r="I230" s="164"/>
      <c r="J230" s="164"/>
      <c r="K230" s="164"/>
      <c r="L230" s="164"/>
      <c r="M230" s="164"/>
      <c r="N230" s="164"/>
    </row>
    <row r="231" spans="1:14">
      <c r="A231" s="141"/>
      <c r="B231" s="859"/>
      <c r="C231" s="139"/>
      <c r="D231" s="141" t="s">
        <v>248</v>
      </c>
      <c r="E231" s="141"/>
      <c r="F231" s="141"/>
      <c r="G231" s="146" t="s">
        <v>387</v>
      </c>
      <c r="H231" s="141"/>
      <c r="I231" s="141"/>
      <c r="J231" s="141"/>
      <c r="K231" s="141"/>
      <c r="L231" s="141"/>
      <c r="M231" s="141"/>
      <c r="N231" s="141" t="s">
        <v>157</v>
      </c>
    </row>
    <row r="232" spans="1:14">
      <c r="A232" s="864" t="s">
        <v>508</v>
      </c>
      <c r="B232" s="859"/>
      <c r="C232" s="120"/>
      <c r="D232" s="160" t="s">
        <v>380</v>
      </c>
      <c r="E232" s="163"/>
      <c r="F232" s="163"/>
      <c r="G232" s="181"/>
      <c r="H232" s="163"/>
      <c r="I232" s="163"/>
      <c r="J232" s="163"/>
      <c r="K232" s="163"/>
      <c r="L232" s="163"/>
      <c r="M232" s="163"/>
      <c r="N232" s="163"/>
    </row>
    <row r="233" spans="1:14">
      <c r="A233" s="860"/>
      <c r="B233" s="859"/>
      <c r="C233" s="139"/>
      <c r="D233" s="141" t="s">
        <v>249</v>
      </c>
      <c r="E233" s="141"/>
      <c r="F233" s="141"/>
      <c r="G233" s="146" t="s">
        <v>387</v>
      </c>
      <c r="H233" s="141"/>
      <c r="I233" s="141"/>
      <c r="J233" s="141"/>
      <c r="K233" s="141"/>
      <c r="L233" s="141"/>
      <c r="M233" s="141"/>
      <c r="N233" s="141" t="s">
        <v>157</v>
      </c>
    </row>
    <row r="234" spans="1:14">
      <c r="A234" s="864" t="s">
        <v>509</v>
      </c>
      <c r="B234" s="859"/>
      <c r="C234" s="120"/>
      <c r="D234" s="160" t="s">
        <v>381</v>
      </c>
      <c r="E234" s="163"/>
      <c r="F234" s="163"/>
      <c r="G234" s="181"/>
      <c r="H234" s="163"/>
      <c r="I234" s="163"/>
      <c r="J234" s="163"/>
      <c r="K234" s="163"/>
      <c r="L234" s="163"/>
      <c r="M234" s="163"/>
      <c r="N234" s="163"/>
    </row>
    <row r="235" spans="1:14">
      <c r="A235" s="859"/>
      <c r="B235" s="139"/>
      <c r="C235" s="139"/>
      <c r="D235" s="141" t="s">
        <v>250</v>
      </c>
      <c r="E235" s="165"/>
      <c r="F235" s="165"/>
      <c r="G235" s="188" t="s">
        <v>387</v>
      </c>
      <c r="H235" s="165"/>
      <c r="I235" s="165"/>
      <c r="J235" s="165"/>
      <c r="K235" s="165"/>
      <c r="L235" s="165"/>
      <c r="M235" s="165"/>
      <c r="N235" s="99" t="s">
        <v>157</v>
      </c>
    </row>
    <row r="236" spans="1:14">
      <c r="A236" s="860"/>
      <c r="B236" s="139"/>
      <c r="C236" s="139"/>
      <c r="D236" s="141" t="s">
        <v>252</v>
      </c>
      <c r="E236" s="141"/>
      <c r="F236" s="141"/>
      <c r="G236" s="146" t="s">
        <v>0</v>
      </c>
      <c r="H236" s="141"/>
      <c r="I236" s="141"/>
      <c r="J236" s="141"/>
      <c r="K236" s="141"/>
      <c r="L236" s="141"/>
      <c r="M236" s="141"/>
      <c r="N236" s="141" t="s">
        <v>145</v>
      </c>
    </row>
    <row r="237" spans="1:14">
      <c r="A237" s="864" t="s">
        <v>510</v>
      </c>
      <c r="B237" s="108"/>
      <c r="C237" s="120"/>
      <c r="D237" s="160" t="s">
        <v>382</v>
      </c>
      <c r="E237" s="163"/>
      <c r="F237" s="163"/>
      <c r="G237" s="181"/>
      <c r="H237" s="163"/>
      <c r="I237" s="163"/>
      <c r="J237" s="163"/>
      <c r="K237" s="163"/>
      <c r="L237" s="163"/>
      <c r="M237" s="163"/>
      <c r="N237" s="163"/>
    </row>
    <row r="238" spans="1:14">
      <c r="A238" s="866"/>
      <c r="B238" s="114"/>
      <c r="C238" s="126"/>
      <c r="D238" s="114" t="s">
        <v>251</v>
      </c>
      <c r="E238" s="114"/>
      <c r="F238" s="126"/>
      <c r="G238" s="131" t="s">
        <v>387</v>
      </c>
      <c r="H238" s="140"/>
      <c r="I238" s="140"/>
      <c r="J238" s="140"/>
      <c r="K238" s="140"/>
      <c r="L238" s="140"/>
      <c r="M238" s="134"/>
      <c r="N238" s="114" t="s">
        <v>133</v>
      </c>
    </row>
    <row r="239" spans="1:14">
      <c r="A239" s="43" t="s">
        <v>511</v>
      </c>
      <c r="B239" s="43"/>
      <c r="C239" s="43"/>
      <c r="D239" s="108"/>
      <c r="E239" s="108"/>
      <c r="F239" s="120"/>
      <c r="G239" s="145"/>
      <c r="H239" s="139"/>
      <c r="I239" s="139"/>
      <c r="J239" s="139"/>
      <c r="K239" s="139"/>
      <c r="L239" s="139"/>
      <c r="M239" s="133"/>
      <c r="N239" s="108"/>
    </row>
    <row r="240" spans="1:14">
      <c r="A240" s="859" t="s">
        <v>512</v>
      </c>
      <c r="B240" s="62"/>
      <c r="C240" s="62"/>
      <c r="D240" s="158" t="s">
        <v>383</v>
      </c>
      <c r="E240" s="164"/>
      <c r="F240" s="164"/>
      <c r="G240" s="182"/>
      <c r="H240" s="164"/>
      <c r="I240" s="164"/>
      <c r="J240" s="164"/>
      <c r="K240" s="164"/>
      <c r="L240" s="164"/>
      <c r="M240" s="164"/>
      <c r="N240" s="164"/>
    </row>
    <row r="241" spans="1:14">
      <c r="A241" s="859"/>
      <c r="B241" s="62"/>
      <c r="C241" s="62"/>
      <c r="D241" s="139" t="s">
        <v>299</v>
      </c>
      <c r="E241" s="141"/>
      <c r="F241" s="141"/>
      <c r="G241" s="146" t="s">
        <v>387</v>
      </c>
      <c r="H241" s="141"/>
      <c r="I241" s="141"/>
      <c r="J241" s="141"/>
      <c r="K241" s="141"/>
      <c r="L241" s="141"/>
      <c r="M241" s="141"/>
      <c r="N241" s="141" t="s">
        <v>133</v>
      </c>
    </row>
    <row r="242" spans="1:14">
      <c r="A242" s="859"/>
      <c r="B242" s="62"/>
      <c r="C242" s="62"/>
      <c r="D242" s="117"/>
      <c r="E242" s="117"/>
      <c r="F242" s="121"/>
      <c r="G242" s="146" t="s">
        <v>387</v>
      </c>
      <c r="H242" s="141"/>
      <c r="I242" s="141"/>
      <c r="J242" s="141"/>
      <c r="K242" s="141"/>
      <c r="L242" s="141"/>
      <c r="M242" s="135"/>
      <c r="N242" s="117" t="s">
        <v>185</v>
      </c>
    </row>
    <row r="243" spans="1:14">
      <c r="A243" s="859"/>
      <c r="B243" s="62"/>
      <c r="C243" s="62"/>
      <c r="D243" s="47" t="s">
        <v>300</v>
      </c>
      <c r="E243" s="47"/>
      <c r="F243" s="47"/>
      <c r="G243" s="162" t="s">
        <v>387</v>
      </c>
      <c r="H243" s="47"/>
      <c r="I243" s="47"/>
      <c r="J243" s="47"/>
      <c r="K243" s="47"/>
      <c r="L243" s="47"/>
      <c r="M243" s="47"/>
      <c r="N243" s="47" t="s">
        <v>143</v>
      </c>
    </row>
    <row r="244" spans="1:14">
      <c r="A244" s="859"/>
      <c r="B244" s="62"/>
      <c r="C244" s="62"/>
      <c r="D244" s="47" t="s">
        <v>301</v>
      </c>
      <c r="E244" s="47"/>
      <c r="F244" s="47"/>
      <c r="G244" s="162" t="s">
        <v>387</v>
      </c>
      <c r="H244" s="47"/>
      <c r="I244" s="47"/>
      <c r="J244" s="47"/>
      <c r="K244" s="47"/>
      <c r="L244" s="47"/>
      <c r="M244" s="47"/>
      <c r="N244" s="47" t="s">
        <v>143</v>
      </c>
    </row>
    <row r="245" spans="1:14">
      <c r="A245" s="859"/>
      <c r="B245" s="62"/>
      <c r="C245" s="62"/>
      <c r="D245" s="47" t="s">
        <v>303</v>
      </c>
      <c r="E245" s="47"/>
      <c r="F245" s="47"/>
      <c r="G245" s="162" t="s">
        <v>387</v>
      </c>
      <c r="H245" s="47"/>
      <c r="I245" s="47"/>
      <c r="J245" s="47"/>
      <c r="K245" s="47"/>
      <c r="L245" s="47"/>
      <c r="M245" s="47"/>
      <c r="N245" s="47" t="s">
        <v>215</v>
      </c>
    </row>
    <row r="246" spans="1:14">
      <c r="A246" s="115"/>
      <c r="B246" s="62"/>
      <c r="C246" s="62"/>
      <c r="D246" s="47" t="s">
        <v>304</v>
      </c>
      <c r="E246" s="47"/>
      <c r="F246" s="47"/>
      <c r="G246" s="162" t="s">
        <v>387</v>
      </c>
      <c r="H246" s="47"/>
      <c r="I246" s="47"/>
      <c r="J246" s="47"/>
      <c r="K246" s="47"/>
      <c r="L246" s="47"/>
      <c r="M246" s="47"/>
      <c r="N246" s="47" t="s">
        <v>215</v>
      </c>
    </row>
    <row r="247" spans="1:14">
      <c r="A247" s="115"/>
      <c r="B247" s="62"/>
      <c r="C247" s="62"/>
      <c r="D247" s="47" t="s">
        <v>302</v>
      </c>
      <c r="E247" s="47"/>
      <c r="F247" s="47"/>
      <c r="G247" s="162" t="s">
        <v>387</v>
      </c>
      <c r="H247" s="47"/>
      <c r="I247" s="47"/>
      <c r="J247" s="47"/>
      <c r="K247" s="47"/>
      <c r="L247" s="47"/>
      <c r="M247" s="47"/>
      <c r="N247" s="47" t="s">
        <v>215</v>
      </c>
    </row>
    <row r="248" spans="1:14">
      <c r="A248" s="139"/>
      <c r="B248" s="62"/>
      <c r="C248" s="62"/>
      <c r="D248" s="47" t="s">
        <v>254</v>
      </c>
      <c r="E248" s="142"/>
      <c r="F248" s="142"/>
      <c r="G248" s="167" t="s">
        <v>0</v>
      </c>
      <c r="H248" s="142"/>
      <c r="I248" s="142"/>
      <c r="J248" s="142"/>
      <c r="K248" s="142"/>
      <c r="L248" s="142"/>
      <c r="M248" s="142"/>
      <c r="N248" s="47" t="s">
        <v>217</v>
      </c>
    </row>
    <row r="249" spans="1:14" ht="72">
      <c r="A249" s="139"/>
      <c r="B249" s="62"/>
      <c r="C249" s="62"/>
      <c r="D249" s="139" t="s">
        <v>255</v>
      </c>
      <c r="E249" s="142"/>
      <c r="F249" s="142"/>
      <c r="G249" s="167" t="s">
        <v>0</v>
      </c>
      <c r="H249" s="142"/>
      <c r="I249" s="142"/>
      <c r="J249" s="142"/>
      <c r="K249" s="142"/>
      <c r="L249" s="142"/>
      <c r="M249" s="142"/>
      <c r="N249" s="139" t="s">
        <v>145</v>
      </c>
    </row>
    <row r="250" spans="1:14" ht="18.75" customHeight="1">
      <c r="A250" s="864" t="s">
        <v>513</v>
      </c>
      <c r="B250" s="62"/>
      <c r="C250" s="62"/>
      <c r="D250" s="160" t="s">
        <v>384</v>
      </c>
      <c r="E250" s="163"/>
      <c r="F250" s="163"/>
      <c r="G250" s="181"/>
      <c r="H250" s="163"/>
      <c r="I250" s="163"/>
      <c r="J250" s="163"/>
      <c r="K250" s="163"/>
      <c r="L250" s="163"/>
      <c r="M250" s="163"/>
      <c r="N250" s="163"/>
    </row>
    <row r="251" spans="1:14" ht="36">
      <c r="A251" s="859"/>
      <c r="B251" s="62"/>
      <c r="C251" s="62"/>
      <c r="D251" s="118" t="s">
        <v>307</v>
      </c>
      <c r="E251" s="118"/>
      <c r="F251" s="124"/>
      <c r="G251" s="167" t="s">
        <v>387</v>
      </c>
      <c r="H251" s="142"/>
      <c r="I251" s="142"/>
      <c r="J251" s="142"/>
      <c r="K251" s="142"/>
      <c r="L251" s="142"/>
      <c r="M251" s="136"/>
      <c r="N251" s="118" t="s">
        <v>143</v>
      </c>
    </row>
    <row r="252" spans="1:14" ht="36">
      <c r="A252" s="115"/>
      <c r="B252" s="62"/>
      <c r="C252" s="62"/>
      <c r="D252" s="118" t="s">
        <v>309</v>
      </c>
      <c r="E252" s="118"/>
      <c r="F252" s="124"/>
      <c r="G252" s="167" t="s">
        <v>387</v>
      </c>
      <c r="H252" s="142"/>
      <c r="I252" s="142"/>
      <c r="J252" s="142"/>
      <c r="K252" s="142"/>
      <c r="L252" s="142"/>
      <c r="M252" s="136"/>
      <c r="N252" s="118" t="s">
        <v>143</v>
      </c>
    </row>
    <row r="253" spans="1:14" ht="36">
      <c r="A253" s="139"/>
      <c r="B253" s="63"/>
      <c r="C253" s="63"/>
      <c r="D253" s="47" t="s">
        <v>308</v>
      </c>
      <c r="E253" s="47"/>
      <c r="F253" s="47"/>
      <c r="G253" s="162" t="s">
        <v>387</v>
      </c>
      <c r="H253" s="47"/>
      <c r="I253" s="47"/>
      <c r="J253" s="47"/>
      <c r="K253" s="47"/>
      <c r="L253" s="47"/>
      <c r="M253" s="47"/>
      <c r="N253" s="47" t="s">
        <v>143</v>
      </c>
    </row>
    <row r="254" spans="1:14">
      <c r="A254" s="139"/>
      <c r="B254" s="63"/>
      <c r="C254" s="63"/>
      <c r="D254" s="47" t="s">
        <v>256</v>
      </c>
      <c r="E254" s="47"/>
      <c r="F254" s="47"/>
      <c r="G254" s="162" t="s">
        <v>0</v>
      </c>
      <c r="H254" s="47"/>
      <c r="I254" s="47"/>
      <c r="J254" s="47"/>
      <c r="K254" s="47"/>
      <c r="L254" s="47"/>
      <c r="M254" s="47"/>
      <c r="N254" s="47" t="s">
        <v>159</v>
      </c>
    </row>
    <row r="255" spans="1:14">
      <c r="A255" s="139"/>
      <c r="B255" s="63"/>
      <c r="C255" s="63"/>
      <c r="D255" s="47" t="s">
        <v>261</v>
      </c>
      <c r="E255" s="47"/>
      <c r="F255" s="47"/>
      <c r="G255" s="162" t="s">
        <v>0</v>
      </c>
      <c r="H255" s="47"/>
      <c r="I255" s="47"/>
      <c r="J255" s="47"/>
      <c r="K255" s="47"/>
      <c r="L255" s="47"/>
      <c r="M255" s="47"/>
      <c r="N255" s="47" t="s">
        <v>145</v>
      </c>
    </row>
    <row r="256" spans="1:14" ht="36">
      <c r="A256" s="55"/>
      <c r="B256" s="189"/>
      <c r="C256" s="189"/>
      <c r="D256" s="62" t="s">
        <v>262</v>
      </c>
      <c r="E256" s="55"/>
      <c r="F256" s="55"/>
      <c r="G256" s="166" t="s">
        <v>0</v>
      </c>
      <c r="H256" s="55"/>
      <c r="I256" s="55"/>
      <c r="J256" s="55"/>
      <c r="K256" s="55"/>
      <c r="L256" s="55"/>
      <c r="M256" s="55"/>
      <c r="N256" s="62" t="s">
        <v>162</v>
      </c>
    </row>
    <row r="257" spans="1:14">
      <c r="A257" s="55"/>
      <c r="B257" s="189"/>
      <c r="C257" s="189"/>
      <c r="D257" s="201" t="s">
        <v>514</v>
      </c>
      <c r="E257" s="200"/>
      <c r="F257" s="200"/>
      <c r="G257" s="181"/>
      <c r="H257" s="200"/>
      <c r="I257" s="200"/>
      <c r="J257" s="200"/>
      <c r="K257" s="200"/>
      <c r="L257" s="200"/>
      <c r="M257" s="200"/>
      <c r="N257" s="199"/>
    </row>
    <row r="258" spans="1:14">
      <c r="A258" s="62"/>
      <c r="B258" s="62"/>
      <c r="C258" s="62"/>
      <c r="D258" s="139" t="s">
        <v>305</v>
      </c>
      <c r="E258" s="139"/>
      <c r="F258" s="139"/>
      <c r="G258" s="145" t="s">
        <v>387</v>
      </c>
      <c r="H258" s="139"/>
      <c r="I258" s="139"/>
      <c r="J258" s="139"/>
      <c r="K258" s="139"/>
      <c r="L258" s="139"/>
      <c r="M258" s="139"/>
      <c r="N258" s="139" t="s">
        <v>143</v>
      </c>
    </row>
    <row r="259" spans="1:14">
      <c r="A259" s="62"/>
      <c r="B259" s="62"/>
      <c r="C259" s="62"/>
      <c r="D259" s="118" t="s">
        <v>256</v>
      </c>
      <c r="E259" s="118"/>
      <c r="F259" s="124"/>
      <c r="G259" s="167" t="s">
        <v>387</v>
      </c>
      <c r="H259" s="142"/>
      <c r="I259" s="142"/>
      <c r="J259" s="142"/>
      <c r="K259" s="142"/>
      <c r="L259" s="142"/>
      <c r="M259" s="136"/>
      <c r="N259" s="118" t="s">
        <v>143</v>
      </c>
    </row>
    <row r="260" spans="1:14">
      <c r="A260" s="62"/>
      <c r="B260" s="62"/>
      <c r="C260" s="62"/>
      <c r="D260" s="118" t="s">
        <v>306</v>
      </c>
      <c r="E260" s="118"/>
      <c r="F260" s="124"/>
      <c r="G260" s="167" t="s">
        <v>387</v>
      </c>
      <c r="H260" s="142"/>
      <c r="I260" s="142"/>
      <c r="J260" s="142"/>
      <c r="K260" s="142"/>
      <c r="L260" s="142"/>
      <c r="M260" s="136"/>
      <c r="N260" s="118" t="s">
        <v>143</v>
      </c>
    </row>
    <row r="261" spans="1:14">
      <c r="A261" s="53"/>
      <c r="B261" s="189"/>
      <c r="C261" s="189"/>
      <c r="D261" s="53"/>
      <c r="E261" s="53"/>
      <c r="F261" s="53"/>
      <c r="G261" s="198"/>
      <c r="H261" s="53"/>
      <c r="I261" s="53"/>
      <c r="J261" s="53"/>
      <c r="K261" s="53"/>
      <c r="L261" s="53"/>
      <c r="M261" s="53"/>
      <c r="N261" s="53"/>
    </row>
  </sheetData>
  <mergeCells count="78">
    <mergeCell ref="C8:C16"/>
    <mergeCell ref="A60:A63"/>
    <mergeCell ref="N3:N5"/>
    <mergeCell ref="A180:A183"/>
    <mergeCell ref="A210:A211"/>
    <mergeCell ref="A147:A148"/>
    <mergeCell ref="A163:A164"/>
    <mergeCell ref="A173:A174"/>
    <mergeCell ref="A178:A179"/>
    <mergeCell ref="A108:A109"/>
    <mergeCell ref="A111:A112"/>
    <mergeCell ref="A120:A121"/>
    <mergeCell ref="A3:A5"/>
    <mergeCell ref="A113:A116"/>
    <mergeCell ref="A29:A31"/>
    <mergeCell ref="A33:A36"/>
    <mergeCell ref="D3:D5"/>
    <mergeCell ref="E3:E5"/>
    <mergeCell ref="L4:M4"/>
    <mergeCell ref="J4:K4"/>
    <mergeCell ref="H4:I4"/>
    <mergeCell ref="H3:M3"/>
    <mergeCell ref="F3:F5"/>
    <mergeCell ref="G3:G5"/>
    <mergeCell ref="B223:B227"/>
    <mergeCell ref="B230:B234"/>
    <mergeCell ref="B147:B163"/>
    <mergeCell ref="A184:A187"/>
    <mergeCell ref="A197:A199"/>
    <mergeCell ref="A204:A207"/>
    <mergeCell ref="A234:A236"/>
    <mergeCell ref="A227:A228"/>
    <mergeCell ref="A232:A233"/>
    <mergeCell ref="A219:A221"/>
    <mergeCell ref="A223:A226"/>
    <mergeCell ref="C73:C81"/>
    <mergeCell ref="C147:C163"/>
    <mergeCell ref="A117:A119"/>
    <mergeCell ref="A165:A169"/>
    <mergeCell ref="A8:A13"/>
    <mergeCell ref="B21:B23"/>
    <mergeCell ref="A125:A126"/>
    <mergeCell ref="A127:A128"/>
    <mergeCell ref="B8:B16"/>
    <mergeCell ref="A81:A82"/>
    <mergeCell ref="A84:A85"/>
    <mergeCell ref="A86:A87"/>
    <mergeCell ref="A91:A92"/>
    <mergeCell ref="B73:B81"/>
    <mergeCell ref="A89:A90"/>
    <mergeCell ref="A56:A57"/>
    <mergeCell ref="A69:A70"/>
    <mergeCell ref="A73:A76"/>
    <mergeCell ref="A77:A80"/>
    <mergeCell ref="A58:A59"/>
    <mergeCell ref="A14:A15"/>
    <mergeCell ref="A16:A17"/>
    <mergeCell ref="A44:A45"/>
    <mergeCell ref="A46:A48"/>
    <mergeCell ref="A50:A51"/>
    <mergeCell ref="A18:A19"/>
    <mergeCell ref="A23:A24"/>
    <mergeCell ref="A53:A55"/>
    <mergeCell ref="A65:A68"/>
    <mergeCell ref="A93:A94"/>
    <mergeCell ref="A96:A97"/>
    <mergeCell ref="A100:A101"/>
    <mergeCell ref="A123:A124"/>
    <mergeCell ref="A129:A130"/>
    <mergeCell ref="A102:A103"/>
    <mergeCell ref="A106:A107"/>
    <mergeCell ref="A132:A133"/>
    <mergeCell ref="A142:A143"/>
    <mergeCell ref="A176:A177"/>
    <mergeCell ref="A217:A218"/>
    <mergeCell ref="A250:A251"/>
    <mergeCell ref="A237:A238"/>
    <mergeCell ref="A240:A245"/>
  </mergeCells>
  <pageMargins left="0.11811023622047245" right="7.874015748031496E-2" top="0.74803149606299213" bottom="0.74803149606299213" header="0.31496062992125984" footer="0.31496062992125984"/>
  <pageSetup paperSize="9" scale="75" orientation="landscape" r:id="rId1"/>
  <headerFooter>
    <oddFooter>&amp;C&amp;"TH SarabunPSK,Regular"&amp;14&amp;P</oddFooter>
  </headerFooter>
  <rowBreaks count="17" manualBreakCount="17">
    <brk id="19" max="16383" man="1"/>
    <brk id="39" max="16383" man="1"/>
    <brk id="55" max="13" man="1"/>
    <brk id="63" max="16383" man="1"/>
    <brk id="82" max="13" man="1"/>
    <brk id="94" max="16383" man="1"/>
    <brk id="103" max="16383" man="1"/>
    <brk id="112" max="16383" man="1"/>
    <brk id="128" max="13" man="1"/>
    <brk id="133" max="16383" man="1"/>
    <brk id="144" max="16383" man="1"/>
    <brk id="164" max="13" man="1"/>
    <brk id="183" max="13" man="1"/>
    <brk id="200" max="13" man="1"/>
    <brk id="221" max="13" man="1"/>
    <brk id="238" max="16383" man="1"/>
    <brk id="24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topLeftCell="A4" zoomScaleNormal="100" workbookViewId="0">
      <selection activeCell="A7" sqref="A7"/>
    </sheetView>
  </sheetViews>
  <sheetFormatPr defaultRowHeight="14.4"/>
  <cols>
    <col min="1" max="1" width="22" customWidth="1"/>
    <col min="2" max="2" width="17.44140625" customWidth="1"/>
    <col min="3" max="3" width="16.6640625" customWidth="1"/>
    <col min="4" max="4" width="14.109375" customWidth="1"/>
    <col min="5" max="5" width="9.5546875" customWidth="1"/>
    <col min="6" max="6" width="8.44140625" style="224" customWidth="1"/>
    <col min="7" max="7" width="8.6640625" style="224" customWidth="1"/>
    <col min="8" max="8" width="8.44140625" style="224" customWidth="1"/>
    <col min="257" max="257" width="22" customWidth="1"/>
    <col min="258" max="258" width="17.44140625" customWidth="1"/>
    <col min="259" max="259" width="16.6640625" customWidth="1"/>
    <col min="260" max="260" width="14.109375" customWidth="1"/>
    <col min="261" max="261" width="9.5546875" customWidth="1"/>
    <col min="262" max="262" width="8.44140625" customWidth="1"/>
    <col min="263" max="263" width="8.6640625" customWidth="1"/>
    <col min="264" max="264" width="8.44140625" customWidth="1"/>
    <col min="513" max="513" width="22" customWidth="1"/>
    <col min="514" max="514" width="17.44140625" customWidth="1"/>
    <col min="515" max="515" width="16.6640625" customWidth="1"/>
    <col min="516" max="516" width="14.109375" customWidth="1"/>
    <col min="517" max="517" width="9.5546875" customWidth="1"/>
    <col min="518" max="518" width="8.44140625" customWidth="1"/>
    <col min="519" max="519" width="8.6640625" customWidth="1"/>
    <col min="520" max="520" width="8.44140625" customWidth="1"/>
    <col min="769" max="769" width="22" customWidth="1"/>
    <col min="770" max="770" width="17.44140625" customWidth="1"/>
    <col min="771" max="771" width="16.6640625" customWidth="1"/>
    <col min="772" max="772" width="14.109375" customWidth="1"/>
    <col min="773" max="773" width="9.5546875" customWidth="1"/>
    <col min="774" max="774" width="8.44140625" customWidth="1"/>
    <col min="775" max="775" width="8.6640625" customWidth="1"/>
    <col min="776" max="776" width="8.44140625" customWidth="1"/>
    <col min="1025" max="1025" width="22" customWidth="1"/>
    <col min="1026" max="1026" width="17.44140625" customWidth="1"/>
    <col min="1027" max="1027" width="16.6640625" customWidth="1"/>
    <col min="1028" max="1028" width="14.109375" customWidth="1"/>
    <col min="1029" max="1029" width="9.5546875" customWidth="1"/>
    <col min="1030" max="1030" width="8.44140625" customWidth="1"/>
    <col min="1031" max="1031" width="8.6640625" customWidth="1"/>
    <col min="1032" max="1032" width="8.44140625" customWidth="1"/>
    <col min="1281" max="1281" width="22" customWidth="1"/>
    <col min="1282" max="1282" width="17.44140625" customWidth="1"/>
    <col min="1283" max="1283" width="16.6640625" customWidth="1"/>
    <col min="1284" max="1284" width="14.109375" customWidth="1"/>
    <col min="1285" max="1285" width="9.5546875" customWidth="1"/>
    <col min="1286" max="1286" width="8.44140625" customWidth="1"/>
    <col min="1287" max="1287" width="8.6640625" customWidth="1"/>
    <col min="1288" max="1288" width="8.44140625" customWidth="1"/>
    <col min="1537" max="1537" width="22" customWidth="1"/>
    <col min="1538" max="1538" width="17.44140625" customWidth="1"/>
    <col min="1539" max="1539" width="16.6640625" customWidth="1"/>
    <col min="1540" max="1540" width="14.109375" customWidth="1"/>
    <col min="1541" max="1541" width="9.5546875" customWidth="1"/>
    <col min="1542" max="1542" width="8.44140625" customWidth="1"/>
    <col min="1543" max="1543" width="8.6640625" customWidth="1"/>
    <col min="1544" max="1544" width="8.44140625" customWidth="1"/>
    <col min="1793" max="1793" width="22" customWidth="1"/>
    <col min="1794" max="1794" width="17.44140625" customWidth="1"/>
    <col min="1795" max="1795" width="16.6640625" customWidth="1"/>
    <col min="1796" max="1796" width="14.109375" customWidth="1"/>
    <col min="1797" max="1797" width="9.5546875" customWidth="1"/>
    <col min="1798" max="1798" width="8.44140625" customWidth="1"/>
    <col min="1799" max="1799" width="8.6640625" customWidth="1"/>
    <col min="1800" max="1800" width="8.44140625" customWidth="1"/>
    <col min="2049" max="2049" width="22" customWidth="1"/>
    <col min="2050" max="2050" width="17.44140625" customWidth="1"/>
    <col min="2051" max="2051" width="16.6640625" customWidth="1"/>
    <col min="2052" max="2052" width="14.109375" customWidth="1"/>
    <col min="2053" max="2053" width="9.5546875" customWidth="1"/>
    <col min="2054" max="2054" width="8.44140625" customWidth="1"/>
    <col min="2055" max="2055" width="8.6640625" customWidth="1"/>
    <col min="2056" max="2056" width="8.44140625" customWidth="1"/>
    <col min="2305" max="2305" width="22" customWidth="1"/>
    <col min="2306" max="2306" width="17.44140625" customWidth="1"/>
    <col min="2307" max="2307" width="16.6640625" customWidth="1"/>
    <col min="2308" max="2308" width="14.109375" customWidth="1"/>
    <col min="2309" max="2309" width="9.5546875" customWidth="1"/>
    <col min="2310" max="2310" width="8.44140625" customWidth="1"/>
    <col min="2311" max="2311" width="8.6640625" customWidth="1"/>
    <col min="2312" max="2312" width="8.44140625" customWidth="1"/>
    <col min="2561" max="2561" width="22" customWidth="1"/>
    <col min="2562" max="2562" width="17.44140625" customWidth="1"/>
    <col min="2563" max="2563" width="16.6640625" customWidth="1"/>
    <col min="2564" max="2564" width="14.109375" customWidth="1"/>
    <col min="2565" max="2565" width="9.5546875" customWidth="1"/>
    <col min="2566" max="2566" width="8.44140625" customWidth="1"/>
    <col min="2567" max="2567" width="8.6640625" customWidth="1"/>
    <col min="2568" max="2568" width="8.44140625" customWidth="1"/>
    <col min="2817" max="2817" width="22" customWidth="1"/>
    <col min="2818" max="2818" width="17.44140625" customWidth="1"/>
    <col min="2819" max="2819" width="16.6640625" customWidth="1"/>
    <col min="2820" max="2820" width="14.109375" customWidth="1"/>
    <col min="2821" max="2821" width="9.5546875" customWidth="1"/>
    <col min="2822" max="2822" width="8.44140625" customWidth="1"/>
    <col min="2823" max="2823" width="8.6640625" customWidth="1"/>
    <col min="2824" max="2824" width="8.44140625" customWidth="1"/>
    <col min="3073" max="3073" width="22" customWidth="1"/>
    <col min="3074" max="3074" width="17.44140625" customWidth="1"/>
    <col min="3075" max="3075" width="16.6640625" customWidth="1"/>
    <col min="3076" max="3076" width="14.109375" customWidth="1"/>
    <col min="3077" max="3077" width="9.5546875" customWidth="1"/>
    <col min="3078" max="3078" width="8.44140625" customWidth="1"/>
    <col min="3079" max="3079" width="8.6640625" customWidth="1"/>
    <col min="3080" max="3080" width="8.44140625" customWidth="1"/>
    <col min="3329" max="3329" width="22" customWidth="1"/>
    <col min="3330" max="3330" width="17.44140625" customWidth="1"/>
    <col min="3331" max="3331" width="16.6640625" customWidth="1"/>
    <col min="3332" max="3332" width="14.109375" customWidth="1"/>
    <col min="3333" max="3333" width="9.5546875" customWidth="1"/>
    <col min="3334" max="3334" width="8.44140625" customWidth="1"/>
    <col min="3335" max="3335" width="8.6640625" customWidth="1"/>
    <col min="3336" max="3336" width="8.44140625" customWidth="1"/>
    <col min="3585" max="3585" width="22" customWidth="1"/>
    <col min="3586" max="3586" width="17.44140625" customWidth="1"/>
    <col min="3587" max="3587" width="16.6640625" customWidth="1"/>
    <col min="3588" max="3588" width="14.109375" customWidth="1"/>
    <col min="3589" max="3589" width="9.5546875" customWidth="1"/>
    <col min="3590" max="3590" width="8.44140625" customWidth="1"/>
    <col min="3591" max="3591" width="8.6640625" customWidth="1"/>
    <col min="3592" max="3592" width="8.44140625" customWidth="1"/>
    <col min="3841" max="3841" width="22" customWidth="1"/>
    <col min="3842" max="3842" width="17.44140625" customWidth="1"/>
    <col min="3843" max="3843" width="16.6640625" customWidth="1"/>
    <col min="3844" max="3844" width="14.109375" customWidth="1"/>
    <col min="3845" max="3845" width="9.5546875" customWidth="1"/>
    <col min="3846" max="3846" width="8.44140625" customWidth="1"/>
    <col min="3847" max="3847" width="8.6640625" customWidth="1"/>
    <col min="3848" max="3848" width="8.44140625" customWidth="1"/>
    <col min="4097" max="4097" width="22" customWidth="1"/>
    <col min="4098" max="4098" width="17.44140625" customWidth="1"/>
    <col min="4099" max="4099" width="16.6640625" customWidth="1"/>
    <col min="4100" max="4100" width="14.109375" customWidth="1"/>
    <col min="4101" max="4101" width="9.5546875" customWidth="1"/>
    <col min="4102" max="4102" width="8.44140625" customWidth="1"/>
    <col min="4103" max="4103" width="8.6640625" customWidth="1"/>
    <col min="4104" max="4104" width="8.44140625" customWidth="1"/>
    <col min="4353" max="4353" width="22" customWidth="1"/>
    <col min="4354" max="4354" width="17.44140625" customWidth="1"/>
    <col min="4355" max="4355" width="16.6640625" customWidth="1"/>
    <col min="4356" max="4356" width="14.109375" customWidth="1"/>
    <col min="4357" max="4357" width="9.5546875" customWidth="1"/>
    <col min="4358" max="4358" width="8.44140625" customWidth="1"/>
    <col min="4359" max="4359" width="8.6640625" customWidth="1"/>
    <col min="4360" max="4360" width="8.44140625" customWidth="1"/>
    <col min="4609" max="4609" width="22" customWidth="1"/>
    <col min="4610" max="4610" width="17.44140625" customWidth="1"/>
    <col min="4611" max="4611" width="16.6640625" customWidth="1"/>
    <col min="4612" max="4612" width="14.109375" customWidth="1"/>
    <col min="4613" max="4613" width="9.5546875" customWidth="1"/>
    <col min="4614" max="4614" width="8.44140625" customWidth="1"/>
    <col min="4615" max="4615" width="8.6640625" customWidth="1"/>
    <col min="4616" max="4616" width="8.44140625" customWidth="1"/>
    <col min="4865" max="4865" width="22" customWidth="1"/>
    <col min="4866" max="4866" width="17.44140625" customWidth="1"/>
    <col min="4867" max="4867" width="16.6640625" customWidth="1"/>
    <col min="4868" max="4868" width="14.109375" customWidth="1"/>
    <col min="4869" max="4869" width="9.5546875" customWidth="1"/>
    <col min="4870" max="4870" width="8.44140625" customWidth="1"/>
    <col min="4871" max="4871" width="8.6640625" customWidth="1"/>
    <col min="4872" max="4872" width="8.44140625" customWidth="1"/>
    <col min="5121" max="5121" width="22" customWidth="1"/>
    <col min="5122" max="5122" width="17.44140625" customWidth="1"/>
    <col min="5123" max="5123" width="16.6640625" customWidth="1"/>
    <col min="5124" max="5124" width="14.109375" customWidth="1"/>
    <col min="5125" max="5125" width="9.5546875" customWidth="1"/>
    <col min="5126" max="5126" width="8.44140625" customWidth="1"/>
    <col min="5127" max="5127" width="8.6640625" customWidth="1"/>
    <col min="5128" max="5128" width="8.44140625" customWidth="1"/>
    <col min="5377" max="5377" width="22" customWidth="1"/>
    <col min="5378" max="5378" width="17.44140625" customWidth="1"/>
    <col min="5379" max="5379" width="16.6640625" customWidth="1"/>
    <col min="5380" max="5380" width="14.109375" customWidth="1"/>
    <col min="5381" max="5381" width="9.5546875" customWidth="1"/>
    <col min="5382" max="5382" width="8.44140625" customWidth="1"/>
    <col min="5383" max="5383" width="8.6640625" customWidth="1"/>
    <col min="5384" max="5384" width="8.44140625" customWidth="1"/>
    <col min="5633" max="5633" width="22" customWidth="1"/>
    <col min="5634" max="5634" width="17.44140625" customWidth="1"/>
    <col min="5635" max="5635" width="16.6640625" customWidth="1"/>
    <col min="5636" max="5636" width="14.109375" customWidth="1"/>
    <col min="5637" max="5637" width="9.5546875" customWidth="1"/>
    <col min="5638" max="5638" width="8.44140625" customWidth="1"/>
    <col min="5639" max="5639" width="8.6640625" customWidth="1"/>
    <col min="5640" max="5640" width="8.44140625" customWidth="1"/>
    <col min="5889" max="5889" width="22" customWidth="1"/>
    <col min="5890" max="5890" width="17.44140625" customWidth="1"/>
    <col min="5891" max="5891" width="16.6640625" customWidth="1"/>
    <col min="5892" max="5892" width="14.109375" customWidth="1"/>
    <col min="5893" max="5893" width="9.5546875" customWidth="1"/>
    <col min="5894" max="5894" width="8.44140625" customWidth="1"/>
    <col min="5895" max="5895" width="8.6640625" customWidth="1"/>
    <col min="5896" max="5896" width="8.44140625" customWidth="1"/>
    <col min="6145" max="6145" width="22" customWidth="1"/>
    <col min="6146" max="6146" width="17.44140625" customWidth="1"/>
    <col min="6147" max="6147" width="16.6640625" customWidth="1"/>
    <col min="6148" max="6148" width="14.109375" customWidth="1"/>
    <col min="6149" max="6149" width="9.5546875" customWidth="1"/>
    <col min="6150" max="6150" width="8.44140625" customWidth="1"/>
    <col min="6151" max="6151" width="8.6640625" customWidth="1"/>
    <col min="6152" max="6152" width="8.44140625" customWidth="1"/>
    <col min="6401" max="6401" width="22" customWidth="1"/>
    <col min="6402" max="6402" width="17.44140625" customWidth="1"/>
    <col min="6403" max="6403" width="16.6640625" customWidth="1"/>
    <col min="6404" max="6404" width="14.109375" customWidth="1"/>
    <col min="6405" max="6405" width="9.5546875" customWidth="1"/>
    <col min="6406" max="6406" width="8.44140625" customWidth="1"/>
    <col min="6407" max="6407" width="8.6640625" customWidth="1"/>
    <col min="6408" max="6408" width="8.44140625" customWidth="1"/>
    <col min="6657" max="6657" width="22" customWidth="1"/>
    <col min="6658" max="6658" width="17.44140625" customWidth="1"/>
    <col min="6659" max="6659" width="16.6640625" customWidth="1"/>
    <col min="6660" max="6660" width="14.109375" customWidth="1"/>
    <col min="6661" max="6661" width="9.5546875" customWidth="1"/>
    <col min="6662" max="6662" width="8.44140625" customWidth="1"/>
    <col min="6663" max="6663" width="8.6640625" customWidth="1"/>
    <col min="6664" max="6664" width="8.44140625" customWidth="1"/>
    <col min="6913" max="6913" width="22" customWidth="1"/>
    <col min="6914" max="6914" width="17.44140625" customWidth="1"/>
    <col min="6915" max="6915" width="16.6640625" customWidth="1"/>
    <col min="6916" max="6916" width="14.109375" customWidth="1"/>
    <col min="6917" max="6917" width="9.5546875" customWidth="1"/>
    <col min="6918" max="6918" width="8.44140625" customWidth="1"/>
    <col min="6919" max="6919" width="8.6640625" customWidth="1"/>
    <col min="6920" max="6920" width="8.44140625" customWidth="1"/>
    <col min="7169" max="7169" width="22" customWidth="1"/>
    <col min="7170" max="7170" width="17.44140625" customWidth="1"/>
    <col min="7171" max="7171" width="16.6640625" customWidth="1"/>
    <col min="7172" max="7172" width="14.109375" customWidth="1"/>
    <col min="7173" max="7173" width="9.5546875" customWidth="1"/>
    <col min="7174" max="7174" width="8.44140625" customWidth="1"/>
    <col min="7175" max="7175" width="8.6640625" customWidth="1"/>
    <col min="7176" max="7176" width="8.44140625" customWidth="1"/>
    <col min="7425" max="7425" width="22" customWidth="1"/>
    <col min="7426" max="7426" width="17.44140625" customWidth="1"/>
    <col min="7427" max="7427" width="16.6640625" customWidth="1"/>
    <col min="7428" max="7428" width="14.109375" customWidth="1"/>
    <col min="7429" max="7429" width="9.5546875" customWidth="1"/>
    <col min="7430" max="7430" width="8.44140625" customWidth="1"/>
    <col min="7431" max="7431" width="8.6640625" customWidth="1"/>
    <col min="7432" max="7432" width="8.44140625" customWidth="1"/>
    <col min="7681" max="7681" width="22" customWidth="1"/>
    <col min="7682" max="7682" width="17.44140625" customWidth="1"/>
    <col min="7683" max="7683" width="16.6640625" customWidth="1"/>
    <col min="7684" max="7684" width="14.109375" customWidth="1"/>
    <col min="7685" max="7685" width="9.5546875" customWidth="1"/>
    <col min="7686" max="7686" width="8.44140625" customWidth="1"/>
    <col min="7687" max="7687" width="8.6640625" customWidth="1"/>
    <col min="7688" max="7688" width="8.44140625" customWidth="1"/>
    <col min="7937" max="7937" width="22" customWidth="1"/>
    <col min="7938" max="7938" width="17.44140625" customWidth="1"/>
    <col min="7939" max="7939" width="16.6640625" customWidth="1"/>
    <col min="7940" max="7940" width="14.109375" customWidth="1"/>
    <col min="7941" max="7941" width="9.5546875" customWidth="1"/>
    <col min="7942" max="7942" width="8.44140625" customWidth="1"/>
    <col min="7943" max="7943" width="8.6640625" customWidth="1"/>
    <col min="7944" max="7944" width="8.44140625" customWidth="1"/>
    <col min="8193" max="8193" width="22" customWidth="1"/>
    <col min="8194" max="8194" width="17.44140625" customWidth="1"/>
    <col min="8195" max="8195" width="16.6640625" customWidth="1"/>
    <col min="8196" max="8196" width="14.109375" customWidth="1"/>
    <col min="8197" max="8197" width="9.5546875" customWidth="1"/>
    <col min="8198" max="8198" width="8.44140625" customWidth="1"/>
    <col min="8199" max="8199" width="8.6640625" customWidth="1"/>
    <col min="8200" max="8200" width="8.44140625" customWidth="1"/>
    <col min="8449" max="8449" width="22" customWidth="1"/>
    <col min="8450" max="8450" width="17.44140625" customWidth="1"/>
    <col min="8451" max="8451" width="16.6640625" customWidth="1"/>
    <col min="8452" max="8452" width="14.109375" customWidth="1"/>
    <col min="8453" max="8453" width="9.5546875" customWidth="1"/>
    <col min="8454" max="8454" width="8.44140625" customWidth="1"/>
    <col min="8455" max="8455" width="8.6640625" customWidth="1"/>
    <col min="8456" max="8456" width="8.44140625" customWidth="1"/>
    <col min="8705" max="8705" width="22" customWidth="1"/>
    <col min="8706" max="8706" width="17.44140625" customWidth="1"/>
    <col min="8707" max="8707" width="16.6640625" customWidth="1"/>
    <col min="8708" max="8708" width="14.109375" customWidth="1"/>
    <col min="8709" max="8709" width="9.5546875" customWidth="1"/>
    <col min="8710" max="8710" width="8.44140625" customWidth="1"/>
    <col min="8711" max="8711" width="8.6640625" customWidth="1"/>
    <col min="8712" max="8712" width="8.44140625" customWidth="1"/>
    <col min="8961" max="8961" width="22" customWidth="1"/>
    <col min="8962" max="8962" width="17.44140625" customWidth="1"/>
    <col min="8963" max="8963" width="16.6640625" customWidth="1"/>
    <col min="8964" max="8964" width="14.109375" customWidth="1"/>
    <col min="8965" max="8965" width="9.5546875" customWidth="1"/>
    <col min="8966" max="8966" width="8.44140625" customWidth="1"/>
    <col min="8967" max="8967" width="8.6640625" customWidth="1"/>
    <col min="8968" max="8968" width="8.44140625" customWidth="1"/>
    <col min="9217" max="9217" width="22" customWidth="1"/>
    <col min="9218" max="9218" width="17.44140625" customWidth="1"/>
    <col min="9219" max="9219" width="16.6640625" customWidth="1"/>
    <col min="9220" max="9220" width="14.109375" customWidth="1"/>
    <col min="9221" max="9221" width="9.5546875" customWidth="1"/>
    <col min="9222" max="9222" width="8.44140625" customWidth="1"/>
    <col min="9223" max="9223" width="8.6640625" customWidth="1"/>
    <col min="9224" max="9224" width="8.44140625" customWidth="1"/>
    <col min="9473" max="9473" width="22" customWidth="1"/>
    <col min="9474" max="9474" width="17.44140625" customWidth="1"/>
    <col min="9475" max="9475" width="16.6640625" customWidth="1"/>
    <col min="9476" max="9476" width="14.109375" customWidth="1"/>
    <col min="9477" max="9477" width="9.5546875" customWidth="1"/>
    <col min="9478" max="9478" width="8.44140625" customWidth="1"/>
    <col min="9479" max="9479" width="8.6640625" customWidth="1"/>
    <col min="9480" max="9480" width="8.44140625" customWidth="1"/>
    <col min="9729" max="9729" width="22" customWidth="1"/>
    <col min="9730" max="9730" width="17.44140625" customWidth="1"/>
    <col min="9731" max="9731" width="16.6640625" customWidth="1"/>
    <col min="9732" max="9732" width="14.109375" customWidth="1"/>
    <col min="9733" max="9733" width="9.5546875" customWidth="1"/>
    <col min="9734" max="9734" width="8.44140625" customWidth="1"/>
    <col min="9735" max="9735" width="8.6640625" customWidth="1"/>
    <col min="9736" max="9736" width="8.44140625" customWidth="1"/>
    <col min="9985" max="9985" width="22" customWidth="1"/>
    <col min="9986" max="9986" width="17.44140625" customWidth="1"/>
    <col min="9987" max="9987" width="16.6640625" customWidth="1"/>
    <col min="9988" max="9988" width="14.109375" customWidth="1"/>
    <col min="9989" max="9989" width="9.5546875" customWidth="1"/>
    <col min="9990" max="9990" width="8.44140625" customWidth="1"/>
    <col min="9991" max="9991" width="8.6640625" customWidth="1"/>
    <col min="9992" max="9992" width="8.44140625" customWidth="1"/>
    <col min="10241" max="10241" width="22" customWidth="1"/>
    <col min="10242" max="10242" width="17.44140625" customWidth="1"/>
    <col min="10243" max="10243" width="16.6640625" customWidth="1"/>
    <col min="10244" max="10244" width="14.109375" customWidth="1"/>
    <col min="10245" max="10245" width="9.5546875" customWidth="1"/>
    <col min="10246" max="10246" width="8.44140625" customWidth="1"/>
    <col min="10247" max="10247" width="8.6640625" customWidth="1"/>
    <col min="10248" max="10248" width="8.44140625" customWidth="1"/>
    <col min="10497" max="10497" width="22" customWidth="1"/>
    <col min="10498" max="10498" width="17.44140625" customWidth="1"/>
    <col min="10499" max="10499" width="16.6640625" customWidth="1"/>
    <col min="10500" max="10500" width="14.109375" customWidth="1"/>
    <col min="10501" max="10501" width="9.5546875" customWidth="1"/>
    <col min="10502" max="10502" width="8.44140625" customWidth="1"/>
    <col min="10503" max="10503" width="8.6640625" customWidth="1"/>
    <col min="10504" max="10504" width="8.44140625" customWidth="1"/>
    <col min="10753" max="10753" width="22" customWidth="1"/>
    <col min="10754" max="10754" width="17.44140625" customWidth="1"/>
    <col min="10755" max="10755" width="16.6640625" customWidth="1"/>
    <col min="10756" max="10756" width="14.109375" customWidth="1"/>
    <col min="10757" max="10757" width="9.5546875" customWidth="1"/>
    <col min="10758" max="10758" width="8.44140625" customWidth="1"/>
    <col min="10759" max="10759" width="8.6640625" customWidth="1"/>
    <col min="10760" max="10760" width="8.44140625" customWidth="1"/>
    <col min="11009" max="11009" width="22" customWidth="1"/>
    <col min="11010" max="11010" width="17.44140625" customWidth="1"/>
    <col min="11011" max="11011" width="16.6640625" customWidth="1"/>
    <col min="11012" max="11012" width="14.109375" customWidth="1"/>
    <col min="11013" max="11013" width="9.5546875" customWidth="1"/>
    <col min="11014" max="11014" width="8.44140625" customWidth="1"/>
    <col min="11015" max="11015" width="8.6640625" customWidth="1"/>
    <col min="11016" max="11016" width="8.44140625" customWidth="1"/>
    <col min="11265" max="11265" width="22" customWidth="1"/>
    <col min="11266" max="11266" width="17.44140625" customWidth="1"/>
    <col min="11267" max="11267" width="16.6640625" customWidth="1"/>
    <col min="11268" max="11268" width="14.109375" customWidth="1"/>
    <col min="11269" max="11269" width="9.5546875" customWidth="1"/>
    <col min="11270" max="11270" width="8.44140625" customWidth="1"/>
    <col min="11271" max="11271" width="8.6640625" customWidth="1"/>
    <col min="11272" max="11272" width="8.44140625" customWidth="1"/>
    <col min="11521" max="11521" width="22" customWidth="1"/>
    <col min="11522" max="11522" width="17.44140625" customWidth="1"/>
    <col min="11523" max="11523" width="16.6640625" customWidth="1"/>
    <col min="11524" max="11524" width="14.109375" customWidth="1"/>
    <col min="11525" max="11525" width="9.5546875" customWidth="1"/>
    <col min="11526" max="11526" width="8.44140625" customWidth="1"/>
    <col min="11527" max="11527" width="8.6640625" customWidth="1"/>
    <col min="11528" max="11528" width="8.44140625" customWidth="1"/>
    <col min="11777" max="11777" width="22" customWidth="1"/>
    <col min="11778" max="11778" width="17.44140625" customWidth="1"/>
    <col min="11779" max="11779" width="16.6640625" customWidth="1"/>
    <col min="11780" max="11780" width="14.109375" customWidth="1"/>
    <col min="11781" max="11781" width="9.5546875" customWidth="1"/>
    <col min="11782" max="11782" width="8.44140625" customWidth="1"/>
    <col min="11783" max="11783" width="8.6640625" customWidth="1"/>
    <col min="11784" max="11784" width="8.44140625" customWidth="1"/>
    <col min="12033" max="12033" width="22" customWidth="1"/>
    <col min="12034" max="12034" width="17.44140625" customWidth="1"/>
    <col min="12035" max="12035" width="16.6640625" customWidth="1"/>
    <col min="12036" max="12036" width="14.109375" customWidth="1"/>
    <col min="12037" max="12037" width="9.5546875" customWidth="1"/>
    <col min="12038" max="12038" width="8.44140625" customWidth="1"/>
    <col min="12039" max="12039" width="8.6640625" customWidth="1"/>
    <col min="12040" max="12040" width="8.44140625" customWidth="1"/>
    <col min="12289" max="12289" width="22" customWidth="1"/>
    <col min="12290" max="12290" width="17.44140625" customWidth="1"/>
    <col min="12291" max="12291" width="16.6640625" customWidth="1"/>
    <col min="12292" max="12292" width="14.109375" customWidth="1"/>
    <col min="12293" max="12293" width="9.5546875" customWidth="1"/>
    <col min="12294" max="12294" width="8.44140625" customWidth="1"/>
    <col min="12295" max="12295" width="8.6640625" customWidth="1"/>
    <col min="12296" max="12296" width="8.44140625" customWidth="1"/>
    <col min="12545" max="12545" width="22" customWidth="1"/>
    <col min="12546" max="12546" width="17.44140625" customWidth="1"/>
    <col min="12547" max="12547" width="16.6640625" customWidth="1"/>
    <col min="12548" max="12548" width="14.109375" customWidth="1"/>
    <col min="12549" max="12549" width="9.5546875" customWidth="1"/>
    <col min="12550" max="12550" width="8.44140625" customWidth="1"/>
    <col min="12551" max="12551" width="8.6640625" customWidth="1"/>
    <col min="12552" max="12552" width="8.44140625" customWidth="1"/>
    <col min="12801" max="12801" width="22" customWidth="1"/>
    <col min="12802" max="12802" width="17.44140625" customWidth="1"/>
    <col min="12803" max="12803" width="16.6640625" customWidth="1"/>
    <col min="12804" max="12804" width="14.109375" customWidth="1"/>
    <col min="12805" max="12805" width="9.5546875" customWidth="1"/>
    <col min="12806" max="12806" width="8.44140625" customWidth="1"/>
    <col min="12807" max="12807" width="8.6640625" customWidth="1"/>
    <col min="12808" max="12808" width="8.44140625" customWidth="1"/>
    <col min="13057" max="13057" width="22" customWidth="1"/>
    <col min="13058" max="13058" width="17.44140625" customWidth="1"/>
    <col min="13059" max="13059" width="16.6640625" customWidth="1"/>
    <col min="13060" max="13060" width="14.109375" customWidth="1"/>
    <col min="13061" max="13061" width="9.5546875" customWidth="1"/>
    <col min="13062" max="13062" width="8.44140625" customWidth="1"/>
    <col min="13063" max="13063" width="8.6640625" customWidth="1"/>
    <col min="13064" max="13064" width="8.44140625" customWidth="1"/>
    <col min="13313" max="13313" width="22" customWidth="1"/>
    <col min="13314" max="13314" width="17.44140625" customWidth="1"/>
    <col min="13315" max="13315" width="16.6640625" customWidth="1"/>
    <col min="13316" max="13316" width="14.109375" customWidth="1"/>
    <col min="13317" max="13317" width="9.5546875" customWidth="1"/>
    <col min="13318" max="13318" width="8.44140625" customWidth="1"/>
    <col min="13319" max="13319" width="8.6640625" customWidth="1"/>
    <col min="13320" max="13320" width="8.44140625" customWidth="1"/>
    <col min="13569" max="13569" width="22" customWidth="1"/>
    <col min="13570" max="13570" width="17.44140625" customWidth="1"/>
    <col min="13571" max="13571" width="16.6640625" customWidth="1"/>
    <col min="13572" max="13572" width="14.109375" customWidth="1"/>
    <col min="13573" max="13573" width="9.5546875" customWidth="1"/>
    <col min="13574" max="13574" width="8.44140625" customWidth="1"/>
    <col min="13575" max="13575" width="8.6640625" customWidth="1"/>
    <col min="13576" max="13576" width="8.44140625" customWidth="1"/>
    <col min="13825" max="13825" width="22" customWidth="1"/>
    <col min="13826" max="13826" width="17.44140625" customWidth="1"/>
    <col min="13827" max="13827" width="16.6640625" customWidth="1"/>
    <col min="13828" max="13828" width="14.109375" customWidth="1"/>
    <col min="13829" max="13829" width="9.5546875" customWidth="1"/>
    <col min="13830" max="13830" width="8.44140625" customWidth="1"/>
    <col min="13831" max="13831" width="8.6640625" customWidth="1"/>
    <col min="13832" max="13832" width="8.44140625" customWidth="1"/>
    <col min="14081" max="14081" width="22" customWidth="1"/>
    <col min="14082" max="14082" width="17.44140625" customWidth="1"/>
    <col min="14083" max="14083" width="16.6640625" customWidth="1"/>
    <col min="14084" max="14084" width="14.109375" customWidth="1"/>
    <col min="14085" max="14085" width="9.5546875" customWidth="1"/>
    <col min="14086" max="14086" width="8.44140625" customWidth="1"/>
    <col min="14087" max="14087" width="8.6640625" customWidth="1"/>
    <col min="14088" max="14088" width="8.44140625" customWidth="1"/>
    <col min="14337" max="14337" width="22" customWidth="1"/>
    <col min="14338" max="14338" width="17.44140625" customWidth="1"/>
    <col min="14339" max="14339" width="16.6640625" customWidth="1"/>
    <col min="14340" max="14340" width="14.109375" customWidth="1"/>
    <col min="14341" max="14341" width="9.5546875" customWidth="1"/>
    <col min="14342" max="14342" width="8.44140625" customWidth="1"/>
    <col min="14343" max="14343" width="8.6640625" customWidth="1"/>
    <col min="14344" max="14344" width="8.44140625" customWidth="1"/>
    <col min="14593" max="14593" width="22" customWidth="1"/>
    <col min="14594" max="14594" width="17.44140625" customWidth="1"/>
    <col min="14595" max="14595" width="16.6640625" customWidth="1"/>
    <col min="14596" max="14596" width="14.109375" customWidth="1"/>
    <col min="14597" max="14597" width="9.5546875" customWidth="1"/>
    <col min="14598" max="14598" width="8.44140625" customWidth="1"/>
    <col min="14599" max="14599" width="8.6640625" customWidth="1"/>
    <col min="14600" max="14600" width="8.44140625" customWidth="1"/>
    <col min="14849" max="14849" width="22" customWidth="1"/>
    <col min="14850" max="14850" width="17.44140625" customWidth="1"/>
    <col min="14851" max="14851" width="16.6640625" customWidth="1"/>
    <col min="14852" max="14852" width="14.109375" customWidth="1"/>
    <col min="14853" max="14853" width="9.5546875" customWidth="1"/>
    <col min="14854" max="14854" width="8.44140625" customWidth="1"/>
    <col min="14855" max="14855" width="8.6640625" customWidth="1"/>
    <col min="14856" max="14856" width="8.44140625" customWidth="1"/>
    <col min="15105" max="15105" width="22" customWidth="1"/>
    <col min="15106" max="15106" width="17.44140625" customWidth="1"/>
    <col min="15107" max="15107" width="16.6640625" customWidth="1"/>
    <col min="15108" max="15108" width="14.109375" customWidth="1"/>
    <col min="15109" max="15109" width="9.5546875" customWidth="1"/>
    <col min="15110" max="15110" width="8.44140625" customWidth="1"/>
    <col min="15111" max="15111" width="8.6640625" customWidth="1"/>
    <col min="15112" max="15112" width="8.44140625" customWidth="1"/>
    <col min="15361" max="15361" width="22" customWidth="1"/>
    <col min="15362" max="15362" width="17.44140625" customWidth="1"/>
    <col min="15363" max="15363" width="16.6640625" customWidth="1"/>
    <col min="15364" max="15364" width="14.109375" customWidth="1"/>
    <col min="15365" max="15365" width="9.5546875" customWidth="1"/>
    <col min="15366" max="15366" width="8.44140625" customWidth="1"/>
    <col min="15367" max="15367" width="8.6640625" customWidth="1"/>
    <col min="15368" max="15368" width="8.44140625" customWidth="1"/>
    <col min="15617" max="15617" width="22" customWidth="1"/>
    <col min="15618" max="15618" width="17.44140625" customWidth="1"/>
    <col min="15619" max="15619" width="16.6640625" customWidth="1"/>
    <col min="15620" max="15620" width="14.109375" customWidth="1"/>
    <col min="15621" max="15621" width="9.5546875" customWidth="1"/>
    <col min="15622" max="15622" width="8.44140625" customWidth="1"/>
    <col min="15623" max="15623" width="8.6640625" customWidth="1"/>
    <col min="15624" max="15624" width="8.44140625" customWidth="1"/>
    <col min="15873" max="15873" width="22" customWidth="1"/>
    <col min="15874" max="15874" width="17.44140625" customWidth="1"/>
    <col min="15875" max="15875" width="16.6640625" customWidth="1"/>
    <col min="15876" max="15876" width="14.109375" customWidth="1"/>
    <col min="15877" max="15877" width="9.5546875" customWidth="1"/>
    <col min="15878" max="15878" width="8.44140625" customWidth="1"/>
    <col min="15879" max="15879" width="8.6640625" customWidth="1"/>
    <col min="15880" max="15880" width="8.44140625" customWidth="1"/>
    <col min="16129" max="16129" width="22" customWidth="1"/>
    <col min="16130" max="16130" width="17.44140625" customWidth="1"/>
    <col min="16131" max="16131" width="16.6640625" customWidth="1"/>
    <col min="16132" max="16132" width="14.109375" customWidth="1"/>
    <col min="16133" max="16133" width="9.5546875" customWidth="1"/>
    <col min="16134" max="16134" width="8.44140625" customWidth="1"/>
    <col min="16135" max="16135" width="8.6640625" customWidth="1"/>
    <col min="16136" max="16136" width="8.44140625" customWidth="1"/>
  </cols>
  <sheetData>
    <row r="1" spans="1:13" ht="23.4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4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4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27.25" customHeight="1">
      <c r="A6" s="875" t="s">
        <v>1321</v>
      </c>
      <c r="B6" s="875"/>
      <c r="C6" s="875"/>
      <c r="D6" s="875"/>
      <c r="E6" s="875"/>
      <c r="F6" s="875"/>
      <c r="G6" s="875"/>
      <c r="H6" s="875"/>
      <c r="I6" s="875"/>
      <c r="J6" s="875"/>
      <c r="K6" s="219"/>
      <c r="L6" s="219"/>
      <c r="M6" s="219"/>
    </row>
    <row r="7" spans="1:13" ht="43.5" customHeight="1">
      <c r="A7" s="223"/>
      <c r="B7" s="875" t="s">
        <v>1245</v>
      </c>
      <c r="C7" s="875"/>
      <c r="D7" s="875"/>
      <c r="E7" s="875"/>
      <c r="F7" s="875"/>
      <c r="G7" s="875"/>
      <c r="H7" s="223"/>
      <c r="I7" s="223"/>
      <c r="J7" s="223"/>
      <c r="K7" s="4"/>
      <c r="L7" s="4"/>
      <c r="M7" s="4"/>
    </row>
    <row r="8" spans="1:13" ht="21" customHeight="1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4"/>
      <c r="L8" s="4"/>
      <c r="M8" s="4"/>
    </row>
    <row r="9" spans="1:13" ht="21" customHeight="1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4"/>
      <c r="L9" s="4"/>
      <c r="M9" s="4"/>
    </row>
    <row r="10" spans="1:13" ht="27" customHeight="1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6:J6"/>
    <mergeCell ref="B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2"/>
  <sheetViews>
    <sheetView zoomScaleNormal="100" workbookViewId="0">
      <selection activeCell="D10" sqref="D10"/>
    </sheetView>
  </sheetViews>
  <sheetFormatPr defaultRowHeight="23.4"/>
  <cols>
    <col min="1" max="1" width="8.5546875" style="225" customWidth="1"/>
    <col min="2" max="2" width="52.44140625" style="225" customWidth="1"/>
    <col min="3" max="5" width="17.88671875" style="225" customWidth="1"/>
    <col min="6" max="6" width="16.6640625" style="225" customWidth="1"/>
    <col min="7" max="256" width="9.109375" style="225"/>
    <col min="257" max="257" width="8.5546875" style="225" customWidth="1"/>
    <col min="258" max="258" width="52.44140625" style="225" customWidth="1"/>
    <col min="259" max="261" width="17.88671875" style="225" customWidth="1"/>
    <col min="262" max="262" width="16.6640625" style="225" customWidth="1"/>
    <col min="263" max="512" width="9.109375" style="225"/>
    <col min="513" max="513" width="8.5546875" style="225" customWidth="1"/>
    <col min="514" max="514" width="52.44140625" style="225" customWidth="1"/>
    <col min="515" max="517" width="17.88671875" style="225" customWidth="1"/>
    <col min="518" max="518" width="16.6640625" style="225" customWidth="1"/>
    <col min="519" max="768" width="9.109375" style="225"/>
    <col min="769" max="769" width="8.5546875" style="225" customWidth="1"/>
    <col min="770" max="770" width="52.44140625" style="225" customWidth="1"/>
    <col min="771" max="773" width="17.88671875" style="225" customWidth="1"/>
    <col min="774" max="774" width="16.6640625" style="225" customWidth="1"/>
    <col min="775" max="1024" width="9.109375" style="225"/>
    <col min="1025" max="1025" width="8.5546875" style="225" customWidth="1"/>
    <col min="1026" max="1026" width="52.44140625" style="225" customWidth="1"/>
    <col min="1027" max="1029" width="17.88671875" style="225" customWidth="1"/>
    <col min="1030" max="1030" width="16.6640625" style="225" customWidth="1"/>
    <col min="1031" max="1280" width="9.109375" style="225"/>
    <col min="1281" max="1281" width="8.5546875" style="225" customWidth="1"/>
    <col min="1282" max="1282" width="52.44140625" style="225" customWidth="1"/>
    <col min="1283" max="1285" width="17.88671875" style="225" customWidth="1"/>
    <col min="1286" max="1286" width="16.6640625" style="225" customWidth="1"/>
    <col min="1287" max="1536" width="9.109375" style="225"/>
    <col min="1537" max="1537" width="8.5546875" style="225" customWidth="1"/>
    <col min="1538" max="1538" width="52.44140625" style="225" customWidth="1"/>
    <col min="1539" max="1541" width="17.88671875" style="225" customWidth="1"/>
    <col min="1542" max="1542" width="16.6640625" style="225" customWidth="1"/>
    <col min="1543" max="1792" width="9.109375" style="225"/>
    <col min="1793" max="1793" width="8.5546875" style="225" customWidth="1"/>
    <col min="1794" max="1794" width="52.44140625" style="225" customWidth="1"/>
    <col min="1795" max="1797" width="17.88671875" style="225" customWidth="1"/>
    <col min="1798" max="1798" width="16.6640625" style="225" customWidth="1"/>
    <col min="1799" max="2048" width="9.109375" style="225"/>
    <col min="2049" max="2049" width="8.5546875" style="225" customWidth="1"/>
    <col min="2050" max="2050" width="52.44140625" style="225" customWidth="1"/>
    <col min="2051" max="2053" width="17.88671875" style="225" customWidth="1"/>
    <col min="2054" max="2054" width="16.6640625" style="225" customWidth="1"/>
    <col min="2055" max="2304" width="9.109375" style="225"/>
    <col min="2305" max="2305" width="8.5546875" style="225" customWidth="1"/>
    <col min="2306" max="2306" width="52.44140625" style="225" customWidth="1"/>
    <col min="2307" max="2309" width="17.88671875" style="225" customWidth="1"/>
    <col min="2310" max="2310" width="16.6640625" style="225" customWidth="1"/>
    <col min="2311" max="2560" width="9.109375" style="225"/>
    <col min="2561" max="2561" width="8.5546875" style="225" customWidth="1"/>
    <col min="2562" max="2562" width="52.44140625" style="225" customWidth="1"/>
    <col min="2563" max="2565" width="17.88671875" style="225" customWidth="1"/>
    <col min="2566" max="2566" width="16.6640625" style="225" customWidth="1"/>
    <col min="2567" max="2816" width="9.109375" style="225"/>
    <col min="2817" max="2817" width="8.5546875" style="225" customWidth="1"/>
    <col min="2818" max="2818" width="52.44140625" style="225" customWidth="1"/>
    <col min="2819" max="2821" width="17.88671875" style="225" customWidth="1"/>
    <col min="2822" max="2822" width="16.6640625" style="225" customWidth="1"/>
    <col min="2823" max="3072" width="9.109375" style="225"/>
    <col min="3073" max="3073" width="8.5546875" style="225" customWidth="1"/>
    <col min="3074" max="3074" width="52.44140625" style="225" customWidth="1"/>
    <col min="3075" max="3077" width="17.88671875" style="225" customWidth="1"/>
    <col min="3078" max="3078" width="16.6640625" style="225" customWidth="1"/>
    <col min="3079" max="3328" width="9.109375" style="225"/>
    <col min="3329" max="3329" width="8.5546875" style="225" customWidth="1"/>
    <col min="3330" max="3330" width="52.44140625" style="225" customWidth="1"/>
    <col min="3331" max="3333" width="17.88671875" style="225" customWidth="1"/>
    <col min="3334" max="3334" width="16.6640625" style="225" customWidth="1"/>
    <col min="3335" max="3584" width="9.109375" style="225"/>
    <col min="3585" max="3585" width="8.5546875" style="225" customWidth="1"/>
    <col min="3586" max="3586" width="52.44140625" style="225" customWidth="1"/>
    <col min="3587" max="3589" width="17.88671875" style="225" customWidth="1"/>
    <col min="3590" max="3590" width="16.6640625" style="225" customWidth="1"/>
    <col min="3591" max="3840" width="9.109375" style="225"/>
    <col min="3841" max="3841" width="8.5546875" style="225" customWidth="1"/>
    <col min="3842" max="3842" width="52.44140625" style="225" customWidth="1"/>
    <col min="3843" max="3845" width="17.88671875" style="225" customWidth="1"/>
    <col min="3846" max="3846" width="16.6640625" style="225" customWidth="1"/>
    <col min="3847" max="4096" width="9.109375" style="225"/>
    <col min="4097" max="4097" width="8.5546875" style="225" customWidth="1"/>
    <col min="4098" max="4098" width="52.44140625" style="225" customWidth="1"/>
    <col min="4099" max="4101" width="17.88671875" style="225" customWidth="1"/>
    <col min="4102" max="4102" width="16.6640625" style="225" customWidth="1"/>
    <col min="4103" max="4352" width="9.109375" style="225"/>
    <col min="4353" max="4353" width="8.5546875" style="225" customWidth="1"/>
    <col min="4354" max="4354" width="52.44140625" style="225" customWidth="1"/>
    <col min="4355" max="4357" width="17.88671875" style="225" customWidth="1"/>
    <col min="4358" max="4358" width="16.6640625" style="225" customWidth="1"/>
    <col min="4359" max="4608" width="9.109375" style="225"/>
    <col min="4609" max="4609" width="8.5546875" style="225" customWidth="1"/>
    <col min="4610" max="4610" width="52.44140625" style="225" customWidth="1"/>
    <col min="4611" max="4613" width="17.88671875" style="225" customWidth="1"/>
    <col min="4614" max="4614" width="16.6640625" style="225" customWidth="1"/>
    <col min="4615" max="4864" width="9.109375" style="225"/>
    <col min="4865" max="4865" width="8.5546875" style="225" customWidth="1"/>
    <col min="4866" max="4866" width="52.44140625" style="225" customWidth="1"/>
    <col min="4867" max="4869" width="17.88671875" style="225" customWidth="1"/>
    <col min="4870" max="4870" width="16.6640625" style="225" customWidth="1"/>
    <col min="4871" max="5120" width="9.109375" style="225"/>
    <col min="5121" max="5121" width="8.5546875" style="225" customWidth="1"/>
    <col min="5122" max="5122" width="52.44140625" style="225" customWidth="1"/>
    <col min="5123" max="5125" width="17.88671875" style="225" customWidth="1"/>
    <col min="5126" max="5126" width="16.6640625" style="225" customWidth="1"/>
    <col min="5127" max="5376" width="9.109375" style="225"/>
    <col min="5377" max="5377" width="8.5546875" style="225" customWidth="1"/>
    <col min="5378" max="5378" width="52.44140625" style="225" customWidth="1"/>
    <col min="5379" max="5381" width="17.88671875" style="225" customWidth="1"/>
    <col min="5382" max="5382" width="16.6640625" style="225" customWidth="1"/>
    <col min="5383" max="5632" width="9.109375" style="225"/>
    <col min="5633" max="5633" width="8.5546875" style="225" customWidth="1"/>
    <col min="5634" max="5634" width="52.44140625" style="225" customWidth="1"/>
    <col min="5635" max="5637" width="17.88671875" style="225" customWidth="1"/>
    <col min="5638" max="5638" width="16.6640625" style="225" customWidth="1"/>
    <col min="5639" max="5888" width="9.109375" style="225"/>
    <col min="5889" max="5889" width="8.5546875" style="225" customWidth="1"/>
    <col min="5890" max="5890" width="52.44140625" style="225" customWidth="1"/>
    <col min="5891" max="5893" width="17.88671875" style="225" customWidth="1"/>
    <col min="5894" max="5894" width="16.6640625" style="225" customWidth="1"/>
    <col min="5895" max="6144" width="9.109375" style="225"/>
    <col min="6145" max="6145" width="8.5546875" style="225" customWidth="1"/>
    <col min="6146" max="6146" width="52.44140625" style="225" customWidth="1"/>
    <col min="6147" max="6149" width="17.88671875" style="225" customWidth="1"/>
    <col min="6150" max="6150" width="16.6640625" style="225" customWidth="1"/>
    <col min="6151" max="6400" width="9.109375" style="225"/>
    <col min="6401" max="6401" width="8.5546875" style="225" customWidth="1"/>
    <col min="6402" max="6402" width="52.44140625" style="225" customWidth="1"/>
    <col min="6403" max="6405" width="17.88671875" style="225" customWidth="1"/>
    <col min="6406" max="6406" width="16.6640625" style="225" customWidth="1"/>
    <col min="6407" max="6656" width="9.109375" style="225"/>
    <col min="6657" max="6657" width="8.5546875" style="225" customWidth="1"/>
    <col min="6658" max="6658" width="52.44140625" style="225" customWidth="1"/>
    <col min="6659" max="6661" width="17.88671875" style="225" customWidth="1"/>
    <col min="6662" max="6662" width="16.6640625" style="225" customWidth="1"/>
    <col min="6663" max="6912" width="9.109375" style="225"/>
    <col min="6913" max="6913" width="8.5546875" style="225" customWidth="1"/>
    <col min="6914" max="6914" width="52.44140625" style="225" customWidth="1"/>
    <col min="6915" max="6917" width="17.88671875" style="225" customWidth="1"/>
    <col min="6918" max="6918" width="16.6640625" style="225" customWidth="1"/>
    <col min="6919" max="7168" width="9.109375" style="225"/>
    <col min="7169" max="7169" width="8.5546875" style="225" customWidth="1"/>
    <col min="7170" max="7170" width="52.44140625" style="225" customWidth="1"/>
    <col min="7171" max="7173" width="17.88671875" style="225" customWidth="1"/>
    <col min="7174" max="7174" width="16.6640625" style="225" customWidth="1"/>
    <col min="7175" max="7424" width="9.109375" style="225"/>
    <col min="7425" max="7425" width="8.5546875" style="225" customWidth="1"/>
    <col min="7426" max="7426" width="52.44140625" style="225" customWidth="1"/>
    <col min="7427" max="7429" width="17.88671875" style="225" customWidth="1"/>
    <col min="7430" max="7430" width="16.6640625" style="225" customWidth="1"/>
    <col min="7431" max="7680" width="9.109375" style="225"/>
    <col min="7681" max="7681" width="8.5546875" style="225" customWidth="1"/>
    <col min="7682" max="7682" width="52.44140625" style="225" customWidth="1"/>
    <col min="7683" max="7685" width="17.88671875" style="225" customWidth="1"/>
    <col min="7686" max="7686" width="16.6640625" style="225" customWidth="1"/>
    <col min="7687" max="7936" width="9.109375" style="225"/>
    <col min="7937" max="7937" width="8.5546875" style="225" customWidth="1"/>
    <col min="7938" max="7938" width="52.44140625" style="225" customWidth="1"/>
    <col min="7939" max="7941" width="17.88671875" style="225" customWidth="1"/>
    <col min="7942" max="7942" width="16.6640625" style="225" customWidth="1"/>
    <col min="7943" max="8192" width="9.109375" style="225"/>
    <col min="8193" max="8193" width="8.5546875" style="225" customWidth="1"/>
    <col min="8194" max="8194" width="52.44140625" style="225" customWidth="1"/>
    <col min="8195" max="8197" width="17.88671875" style="225" customWidth="1"/>
    <col min="8198" max="8198" width="16.6640625" style="225" customWidth="1"/>
    <col min="8199" max="8448" width="9.109375" style="225"/>
    <col min="8449" max="8449" width="8.5546875" style="225" customWidth="1"/>
    <col min="8450" max="8450" width="52.44140625" style="225" customWidth="1"/>
    <col min="8451" max="8453" width="17.88671875" style="225" customWidth="1"/>
    <col min="8454" max="8454" width="16.6640625" style="225" customWidth="1"/>
    <col min="8455" max="8704" width="9.109375" style="225"/>
    <col min="8705" max="8705" width="8.5546875" style="225" customWidth="1"/>
    <col min="8706" max="8706" width="52.44140625" style="225" customWidth="1"/>
    <col min="8707" max="8709" width="17.88671875" style="225" customWidth="1"/>
    <col min="8710" max="8710" width="16.6640625" style="225" customWidth="1"/>
    <col min="8711" max="8960" width="9.109375" style="225"/>
    <col min="8961" max="8961" width="8.5546875" style="225" customWidth="1"/>
    <col min="8962" max="8962" width="52.44140625" style="225" customWidth="1"/>
    <col min="8963" max="8965" width="17.88671875" style="225" customWidth="1"/>
    <col min="8966" max="8966" width="16.6640625" style="225" customWidth="1"/>
    <col min="8967" max="9216" width="9.109375" style="225"/>
    <col min="9217" max="9217" width="8.5546875" style="225" customWidth="1"/>
    <col min="9218" max="9218" width="52.44140625" style="225" customWidth="1"/>
    <col min="9219" max="9221" width="17.88671875" style="225" customWidth="1"/>
    <col min="9222" max="9222" width="16.6640625" style="225" customWidth="1"/>
    <col min="9223" max="9472" width="9.109375" style="225"/>
    <col min="9473" max="9473" width="8.5546875" style="225" customWidth="1"/>
    <col min="9474" max="9474" width="52.44140625" style="225" customWidth="1"/>
    <col min="9475" max="9477" width="17.88671875" style="225" customWidth="1"/>
    <col min="9478" max="9478" width="16.6640625" style="225" customWidth="1"/>
    <col min="9479" max="9728" width="9.109375" style="225"/>
    <col min="9729" max="9729" width="8.5546875" style="225" customWidth="1"/>
    <col min="9730" max="9730" width="52.44140625" style="225" customWidth="1"/>
    <col min="9731" max="9733" width="17.88671875" style="225" customWidth="1"/>
    <col min="9734" max="9734" width="16.6640625" style="225" customWidth="1"/>
    <col min="9735" max="9984" width="9.109375" style="225"/>
    <col min="9985" max="9985" width="8.5546875" style="225" customWidth="1"/>
    <col min="9986" max="9986" width="52.44140625" style="225" customWidth="1"/>
    <col min="9987" max="9989" width="17.88671875" style="225" customWidth="1"/>
    <col min="9990" max="9990" width="16.6640625" style="225" customWidth="1"/>
    <col min="9991" max="10240" width="9.109375" style="225"/>
    <col min="10241" max="10241" width="8.5546875" style="225" customWidth="1"/>
    <col min="10242" max="10242" width="52.44140625" style="225" customWidth="1"/>
    <col min="10243" max="10245" width="17.88671875" style="225" customWidth="1"/>
    <col min="10246" max="10246" width="16.6640625" style="225" customWidth="1"/>
    <col min="10247" max="10496" width="9.109375" style="225"/>
    <col min="10497" max="10497" width="8.5546875" style="225" customWidth="1"/>
    <col min="10498" max="10498" width="52.44140625" style="225" customWidth="1"/>
    <col min="10499" max="10501" width="17.88671875" style="225" customWidth="1"/>
    <col min="10502" max="10502" width="16.6640625" style="225" customWidth="1"/>
    <col min="10503" max="10752" width="9.109375" style="225"/>
    <col min="10753" max="10753" width="8.5546875" style="225" customWidth="1"/>
    <col min="10754" max="10754" width="52.44140625" style="225" customWidth="1"/>
    <col min="10755" max="10757" width="17.88671875" style="225" customWidth="1"/>
    <col min="10758" max="10758" width="16.6640625" style="225" customWidth="1"/>
    <col min="10759" max="11008" width="9.109375" style="225"/>
    <col min="11009" max="11009" width="8.5546875" style="225" customWidth="1"/>
    <col min="11010" max="11010" width="52.44140625" style="225" customWidth="1"/>
    <col min="11011" max="11013" width="17.88671875" style="225" customWidth="1"/>
    <col min="11014" max="11014" width="16.6640625" style="225" customWidth="1"/>
    <col min="11015" max="11264" width="9.109375" style="225"/>
    <col min="11265" max="11265" width="8.5546875" style="225" customWidth="1"/>
    <col min="11266" max="11266" width="52.44140625" style="225" customWidth="1"/>
    <col min="11267" max="11269" width="17.88671875" style="225" customWidth="1"/>
    <col min="11270" max="11270" width="16.6640625" style="225" customWidth="1"/>
    <col min="11271" max="11520" width="9.109375" style="225"/>
    <col min="11521" max="11521" width="8.5546875" style="225" customWidth="1"/>
    <col min="11522" max="11522" width="52.44140625" style="225" customWidth="1"/>
    <col min="11523" max="11525" width="17.88671875" style="225" customWidth="1"/>
    <col min="11526" max="11526" width="16.6640625" style="225" customWidth="1"/>
    <col min="11527" max="11776" width="9.109375" style="225"/>
    <col min="11777" max="11777" width="8.5546875" style="225" customWidth="1"/>
    <col min="11778" max="11778" width="52.44140625" style="225" customWidth="1"/>
    <col min="11779" max="11781" width="17.88671875" style="225" customWidth="1"/>
    <col min="11782" max="11782" width="16.6640625" style="225" customWidth="1"/>
    <col min="11783" max="12032" width="9.109375" style="225"/>
    <col min="12033" max="12033" width="8.5546875" style="225" customWidth="1"/>
    <col min="12034" max="12034" width="52.44140625" style="225" customWidth="1"/>
    <col min="12035" max="12037" width="17.88671875" style="225" customWidth="1"/>
    <col min="12038" max="12038" width="16.6640625" style="225" customWidth="1"/>
    <col min="12039" max="12288" width="9.109375" style="225"/>
    <col min="12289" max="12289" width="8.5546875" style="225" customWidth="1"/>
    <col min="12290" max="12290" width="52.44140625" style="225" customWidth="1"/>
    <col min="12291" max="12293" width="17.88671875" style="225" customWidth="1"/>
    <col min="12294" max="12294" width="16.6640625" style="225" customWidth="1"/>
    <col min="12295" max="12544" width="9.109375" style="225"/>
    <col min="12545" max="12545" width="8.5546875" style="225" customWidth="1"/>
    <col min="12546" max="12546" width="52.44140625" style="225" customWidth="1"/>
    <col min="12547" max="12549" width="17.88671875" style="225" customWidth="1"/>
    <col min="12550" max="12550" width="16.6640625" style="225" customWidth="1"/>
    <col min="12551" max="12800" width="9.109375" style="225"/>
    <col min="12801" max="12801" width="8.5546875" style="225" customWidth="1"/>
    <col min="12802" max="12802" width="52.44140625" style="225" customWidth="1"/>
    <col min="12803" max="12805" width="17.88671875" style="225" customWidth="1"/>
    <col min="12806" max="12806" width="16.6640625" style="225" customWidth="1"/>
    <col min="12807" max="13056" width="9.109375" style="225"/>
    <col min="13057" max="13057" width="8.5546875" style="225" customWidth="1"/>
    <col min="13058" max="13058" width="52.44140625" style="225" customWidth="1"/>
    <col min="13059" max="13061" width="17.88671875" style="225" customWidth="1"/>
    <col min="13062" max="13062" width="16.6640625" style="225" customWidth="1"/>
    <col min="13063" max="13312" width="9.109375" style="225"/>
    <col min="13313" max="13313" width="8.5546875" style="225" customWidth="1"/>
    <col min="13314" max="13314" width="52.44140625" style="225" customWidth="1"/>
    <col min="13315" max="13317" width="17.88671875" style="225" customWidth="1"/>
    <col min="13318" max="13318" width="16.6640625" style="225" customWidth="1"/>
    <col min="13319" max="13568" width="9.109375" style="225"/>
    <col min="13569" max="13569" width="8.5546875" style="225" customWidth="1"/>
    <col min="13570" max="13570" width="52.44140625" style="225" customWidth="1"/>
    <col min="13571" max="13573" width="17.88671875" style="225" customWidth="1"/>
    <col min="13574" max="13574" width="16.6640625" style="225" customWidth="1"/>
    <col min="13575" max="13824" width="9.109375" style="225"/>
    <col min="13825" max="13825" width="8.5546875" style="225" customWidth="1"/>
    <col min="13826" max="13826" width="52.44140625" style="225" customWidth="1"/>
    <col min="13827" max="13829" width="17.88671875" style="225" customWidth="1"/>
    <col min="13830" max="13830" width="16.6640625" style="225" customWidth="1"/>
    <col min="13831" max="14080" width="9.109375" style="225"/>
    <col min="14081" max="14081" width="8.5546875" style="225" customWidth="1"/>
    <col min="14082" max="14082" width="52.44140625" style="225" customWidth="1"/>
    <col min="14083" max="14085" width="17.88671875" style="225" customWidth="1"/>
    <col min="14086" max="14086" width="16.6640625" style="225" customWidth="1"/>
    <col min="14087" max="14336" width="9.109375" style="225"/>
    <col min="14337" max="14337" width="8.5546875" style="225" customWidth="1"/>
    <col min="14338" max="14338" width="52.44140625" style="225" customWidth="1"/>
    <col min="14339" max="14341" width="17.88671875" style="225" customWidth="1"/>
    <col min="14342" max="14342" width="16.6640625" style="225" customWidth="1"/>
    <col min="14343" max="14592" width="9.109375" style="225"/>
    <col min="14593" max="14593" width="8.5546875" style="225" customWidth="1"/>
    <col min="14594" max="14594" width="52.44140625" style="225" customWidth="1"/>
    <col min="14595" max="14597" width="17.88671875" style="225" customWidth="1"/>
    <col min="14598" max="14598" width="16.6640625" style="225" customWidth="1"/>
    <col min="14599" max="14848" width="9.109375" style="225"/>
    <col min="14849" max="14849" width="8.5546875" style="225" customWidth="1"/>
    <col min="14850" max="14850" width="52.44140625" style="225" customWidth="1"/>
    <col min="14851" max="14853" width="17.88671875" style="225" customWidth="1"/>
    <col min="14854" max="14854" width="16.6640625" style="225" customWidth="1"/>
    <col min="14855" max="15104" width="9.109375" style="225"/>
    <col min="15105" max="15105" width="8.5546875" style="225" customWidth="1"/>
    <col min="15106" max="15106" width="52.44140625" style="225" customWidth="1"/>
    <col min="15107" max="15109" width="17.88671875" style="225" customWidth="1"/>
    <col min="15110" max="15110" width="16.6640625" style="225" customWidth="1"/>
    <col min="15111" max="15360" width="9.109375" style="225"/>
    <col min="15361" max="15361" width="8.5546875" style="225" customWidth="1"/>
    <col min="15362" max="15362" width="52.44140625" style="225" customWidth="1"/>
    <col min="15363" max="15365" width="17.88671875" style="225" customWidth="1"/>
    <col min="15366" max="15366" width="16.6640625" style="225" customWidth="1"/>
    <col min="15367" max="15616" width="9.109375" style="225"/>
    <col min="15617" max="15617" width="8.5546875" style="225" customWidth="1"/>
    <col min="15618" max="15618" width="52.44140625" style="225" customWidth="1"/>
    <col min="15619" max="15621" width="17.88671875" style="225" customWidth="1"/>
    <col min="15622" max="15622" width="16.6640625" style="225" customWidth="1"/>
    <col min="15623" max="15872" width="9.109375" style="225"/>
    <col min="15873" max="15873" width="8.5546875" style="225" customWidth="1"/>
    <col min="15874" max="15874" width="52.44140625" style="225" customWidth="1"/>
    <col min="15875" max="15877" width="17.88671875" style="225" customWidth="1"/>
    <col min="15878" max="15878" width="16.6640625" style="225" customWidth="1"/>
    <col min="15879" max="16128" width="9.109375" style="225"/>
    <col min="16129" max="16129" width="8.5546875" style="225" customWidth="1"/>
    <col min="16130" max="16130" width="52.44140625" style="225" customWidth="1"/>
    <col min="16131" max="16133" width="17.88671875" style="225" customWidth="1"/>
    <col min="16134" max="16134" width="16.6640625" style="225" customWidth="1"/>
    <col min="16135" max="16384" width="9.109375" style="225"/>
  </cols>
  <sheetData>
    <row r="1" spans="1:8" ht="25.8">
      <c r="A1" s="876" t="s">
        <v>525</v>
      </c>
      <c r="B1" s="876"/>
      <c r="C1" s="876"/>
      <c r="D1" s="876"/>
      <c r="E1" s="876"/>
      <c r="F1" s="876"/>
      <c r="G1" s="876"/>
      <c r="H1" s="876"/>
    </row>
    <row r="2" spans="1:8">
      <c r="A2" s="229"/>
      <c r="B2" s="229"/>
      <c r="C2" s="229"/>
      <c r="D2" s="229"/>
      <c r="E2" s="229"/>
      <c r="F2" s="229"/>
    </row>
    <row r="3" spans="1:8">
      <c r="G3" s="228" t="s">
        <v>524</v>
      </c>
    </row>
    <row r="5" spans="1:8" ht="25.8">
      <c r="A5" s="227" t="s">
        <v>1127</v>
      </c>
      <c r="G5" s="226"/>
    </row>
    <row r="6" spans="1:8">
      <c r="A6" s="226"/>
      <c r="G6" s="226"/>
    </row>
    <row r="7" spans="1:8">
      <c r="A7" s="226"/>
      <c r="B7" s="225" t="s">
        <v>1128</v>
      </c>
    </row>
    <row r="8" spans="1:8">
      <c r="B8" s="225" t="s">
        <v>523</v>
      </c>
    </row>
    <row r="9" spans="1:8">
      <c r="B9" s="225" t="s">
        <v>106</v>
      </c>
    </row>
    <row r="10" spans="1:8">
      <c r="B10" s="225" t="s">
        <v>110</v>
      </c>
    </row>
    <row r="11" spans="1:8">
      <c r="B11" s="225" t="s">
        <v>112</v>
      </c>
    </row>
    <row r="12" spans="1:8">
      <c r="B12" s="225" t="s">
        <v>522</v>
      </c>
    </row>
  </sheetData>
  <mergeCells count="1">
    <mergeCell ref="A1:H1"/>
  </mergeCells>
  <pageMargins left="0.9055118110236221" right="0.51181102362204722" top="0.55118110236220474" bottom="0.55118110236220474" header="0.31496062992125984" footer="0.31496062992125984"/>
  <pageSetup paperSize="9" scale="90" firstPageNumber="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0"/>
  <sheetViews>
    <sheetView view="pageBreakPreview" zoomScaleNormal="100" zoomScaleSheetLayoutView="100" workbookViewId="0">
      <selection activeCell="B20" sqref="B20:C20"/>
    </sheetView>
  </sheetViews>
  <sheetFormatPr defaultColWidth="9.109375" defaultRowHeight="21"/>
  <cols>
    <col min="1" max="1" width="122.5546875" style="4" customWidth="1"/>
    <col min="2" max="2" width="14.44140625" style="14" customWidth="1"/>
    <col min="3" max="3" width="18.44140625" style="4" customWidth="1"/>
    <col min="4" max="7" width="10.6640625" style="4" customWidth="1"/>
    <col min="8" max="16384" width="9.109375" style="4"/>
  </cols>
  <sheetData>
    <row r="1" spans="1:7" ht="25.8">
      <c r="A1" s="202" t="s">
        <v>847</v>
      </c>
    </row>
    <row r="2" spans="1:7" ht="25.8">
      <c r="A2" s="202" t="s">
        <v>515</v>
      </c>
      <c r="B2" s="416"/>
      <c r="C2" s="219"/>
      <c r="D2" s="219"/>
      <c r="E2" s="219"/>
      <c r="F2" s="219"/>
      <c r="G2" s="406"/>
    </row>
    <row r="3" spans="1:7">
      <c r="C3" s="415"/>
      <c r="D3" s="415"/>
      <c r="E3" s="415"/>
      <c r="F3" s="415"/>
      <c r="G3" s="415"/>
    </row>
    <row r="4" spans="1:7">
      <c r="A4" s="419" t="s">
        <v>845</v>
      </c>
      <c r="B4" s="877" t="s">
        <v>848</v>
      </c>
      <c r="C4" s="877"/>
      <c r="D4" s="415"/>
      <c r="E4" s="415"/>
      <c r="F4" s="415"/>
      <c r="G4" s="415"/>
    </row>
    <row r="5" spans="1:7">
      <c r="A5" s="434"/>
      <c r="B5" s="435" t="s">
        <v>849</v>
      </c>
      <c r="C5" s="435" t="s">
        <v>850</v>
      </c>
      <c r="D5" s="415"/>
      <c r="E5" s="415"/>
      <c r="F5" s="415"/>
      <c r="G5" s="415"/>
    </row>
    <row r="6" spans="1:7">
      <c r="A6" s="421" t="s">
        <v>20</v>
      </c>
      <c r="B6" s="422">
        <f>SUM(B7:B11)</f>
        <v>0</v>
      </c>
      <c r="C6" s="422">
        <f>SUM(C7:C11)</f>
        <v>0</v>
      </c>
      <c r="D6" s="415"/>
      <c r="E6" s="415"/>
      <c r="F6" s="415"/>
      <c r="G6" s="415"/>
    </row>
    <row r="7" spans="1:7">
      <c r="A7" s="23" t="s">
        <v>769</v>
      </c>
      <c r="B7" s="16"/>
      <c r="C7" s="436"/>
      <c r="D7" s="415"/>
      <c r="E7" s="415"/>
      <c r="F7" s="415"/>
      <c r="G7" s="415"/>
    </row>
    <row r="8" spans="1:7" ht="21" customHeight="1">
      <c r="A8" s="8" t="s">
        <v>101</v>
      </c>
      <c r="B8" s="28"/>
      <c r="C8" s="436"/>
      <c r="D8" s="415"/>
      <c r="E8" s="415"/>
      <c r="F8" s="415"/>
      <c r="G8" s="415"/>
    </row>
    <row r="9" spans="1:7">
      <c r="A9" s="8" t="s">
        <v>30</v>
      </c>
      <c r="B9" s="28"/>
      <c r="C9" s="436"/>
      <c r="D9" s="415"/>
      <c r="E9" s="415"/>
      <c r="F9" s="415"/>
      <c r="G9" s="415"/>
    </row>
    <row r="10" spans="1:7">
      <c r="A10" s="8" t="s">
        <v>36</v>
      </c>
      <c r="B10" s="28"/>
      <c r="C10" s="30"/>
    </row>
    <row r="11" spans="1:7">
      <c r="A11" s="9" t="s">
        <v>37</v>
      </c>
      <c r="B11" s="29"/>
      <c r="C11" s="6"/>
    </row>
    <row r="12" spans="1:7">
      <c r="A12" s="421" t="s">
        <v>106</v>
      </c>
      <c r="B12" s="422">
        <f>B13</f>
        <v>0</v>
      </c>
      <c r="C12" s="422">
        <f>C13</f>
        <v>0</v>
      </c>
    </row>
    <row r="13" spans="1:7">
      <c r="A13" s="420" t="s">
        <v>49</v>
      </c>
      <c r="B13" s="17"/>
      <c r="C13" s="6"/>
    </row>
    <row r="14" spans="1:7">
      <c r="A14" s="421" t="s">
        <v>516</v>
      </c>
      <c r="B14" s="422">
        <f>B15+B16+B17</f>
        <v>0</v>
      </c>
      <c r="C14" s="422">
        <f>C15+C16+C17</f>
        <v>0</v>
      </c>
    </row>
    <row r="15" spans="1:7">
      <c r="A15" s="23" t="s">
        <v>53</v>
      </c>
      <c r="B15" s="16"/>
      <c r="C15" s="30"/>
    </row>
    <row r="16" spans="1:7">
      <c r="A16" s="8" t="s">
        <v>55</v>
      </c>
      <c r="B16" s="28"/>
      <c r="C16" s="30"/>
    </row>
    <row r="17" spans="1:3">
      <c r="A17" s="9" t="s">
        <v>60</v>
      </c>
      <c r="B17" s="29"/>
      <c r="C17" s="6"/>
    </row>
    <row r="18" spans="1:3">
      <c r="A18" s="35" t="s">
        <v>112</v>
      </c>
      <c r="B18" s="422">
        <f>B19+B20</f>
        <v>0</v>
      </c>
      <c r="C18" s="422">
        <f>C19+C20</f>
        <v>0</v>
      </c>
    </row>
    <row r="19" spans="1:3" ht="21" customHeight="1">
      <c r="A19" s="23" t="s">
        <v>67</v>
      </c>
      <c r="B19" s="16"/>
      <c r="C19" s="30"/>
    </row>
    <row r="20" spans="1:3">
      <c r="A20" s="9" t="s">
        <v>68</v>
      </c>
      <c r="B20" s="29"/>
      <c r="C20" s="11"/>
    </row>
    <row r="21" spans="1:3">
      <c r="A21" s="35" t="s">
        <v>113</v>
      </c>
      <c r="B21" s="422">
        <f>SUM(B22:B29)</f>
        <v>0</v>
      </c>
      <c r="C21" s="422">
        <f>SUM(C22:C29)</f>
        <v>0</v>
      </c>
    </row>
    <row r="22" spans="1:3">
      <c r="A22" s="23" t="s">
        <v>72</v>
      </c>
      <c r="B22" s="16"/>
      <c r="C22" s="30"/>
    </row>
    <row r="23" spans="1:3">
      <c r="A23" s="8" t="s">
        <v>76</v>
      </c>
      <c r="B23" s="28"/>
      <c r="C23" s="27"/>
    </row>
    <row r="24" spans="1:3">
      <c r="A24" s="8" t="s">
        <v>117</v>
      </c>
      <c r="B24" s="28"/>
      <c r="C24" s="27"/>
    </row>
    <row r="25" spans="1:3">
      <c r="A25" s="8" t="s">
        <v>83</v>
      </c>
      <c r="B25" s="28"/>
      <c r="C25" s="27"/>
    </row>
    <row r="26" spans="1:3" ht="21" customHeight="1">
      <c r="A26" s="8" t="s">
        <v>86</v>
      </c>
      <c r="B26" s="28"/>
      <c r="C26" s="27"/>
    </row>
    <row r="27" spans="1:3">
      <c r="A27" s="8" t="s">
        <v>89</v>
      </c>
      <c r="B27" s="28"/>
      <c r="C27" s="27"/>
    </row>
    <row r="28" spans="1:3" ht="42">
      <c r="A28" s="8" t="s">
        <v>92</v>
      </c>
      <c r="B28" s="28"/>
      <c r="C28" s="27"/>
    </row>
    <row r="29" spans="1:3">
      <c r="A29" s="9" t="s">
        <v>97</v>
      </c>
      <c r="B29" s="29"/>
      <c r="C29" s="11"/>
    </row>
    <row r="30" spans="1:3">
      <c r="A30" s="417" t="s">
        <v>532</v>
      </c>
      <c r="B30" s="418">
        <f>SUM(B21,B18,B14,B12,B6)</f>
        <v>0</v>
      </c>
      <c r="C30" s="418">
        <f>SUM(C21,C18,C14,C12,C6)</f>
        <v>0</v>
      </c>
    </row>
  </sheetData>
  <mergeCells count="1">
    <mergeCell ref="B4:C4"/>
  </mergeCells>
  <pageMargins left="0.51181102362204722" right="0.51181102362204722" top="0.74803149606299213" bottom="0.74803149606299213" header="0.31496062992125984" footer="0.31496062992125984"/>
  <pageSetup paperSize="9" scale="85" orientation="landscape" r:id="rId1"/>
  <headerFooter>
    <oddFooter>&amp;C&amp;"TH SarabunPSK,Regular"&amp;16&amp;P</oddFooter>
  </headerFooter>
  <rowBreaks count="1" manualBreakCount="1">
    <brk id="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4" sqref="C14"/>
    </sheetView>
  </sheetViews>
  <sheetFormatPr defaultRowHeight="21"/>
  <cols>
    <col min="1" max="1" width="46.5546875" style="528" customWidth="1"/>
    <col min="2" max="2" width="19" style="528" customWidth="1"/>
    <col min="3" max="4" width="20.6640625" style="528" customWidth="1"/>
    <col min="5" max="6" width="15.6640625" style="528" customWidth="1"/>
    <col min="7" max="7" width="20.6640625" style="528" customWidth="1"/>
    <col min="8" max="256" width="9.109375" style="528"/>
    <col min="257" max="257" width="43.44140625" style="528" customWidth="1"/>
    <col min="258" max="260" width="20.6640625" style="528" customWidth="1"/>
    <col min="261" max="262" width="15.6640625" style="528" customWidth="1"/>
    <col min="263" max="263" width="20.6640625" style="528" customWidth="1"/>
    <col min="264" max="512" width="9.109375" style="528"/>
    <col min="513" max="513" width="43.44140625" style="528" customWidth="1"/>
    <col min="514" max="516" width="20.6640625" style="528" customWidth="1"/>
    <col min="517" max="518" width="15.6640625" style="528" customWidth="1"/>
    <col min="519" max="519" width="20.6640625" style="528" customWidth="1"/>
    <col min="520" max="768" width="9.109375" style="528"/>
    <col min="769" max="769" width="43.44140625" style="528" customWidth="1"/>
    <col min="770" max="772" width="20.6640625" style="528" customWidth="1"/>
    <col min="773" max="774" width="15.6640625" style="528" customWidth="1"/>
    <col min="775" max="775" width="20.6640625" style="528" customWidth="1"/>
    <col min="776" max="1024" width="9.109375" style="528"/>
    <col min="1025" max="1025" width="43.44140625" style="528" customWidth="1"/>
    <col min="1026" max="1028" width="20.6640625" style="528" customWidth="1"/>
    <col min="1029" max="1030" width="15.6640625" style="528" customWidth="1"/>
    <col min="1031" max="1031" width="20.6640625" style="528" customWidth="1"/>
    <col min="1032" max="1280" width="9.109375" style="528"/>
    <col min="1281" max="1281" width="43.44140625" style="528" customWidth="1"/>
    <col min="1282" max="1284" width="20.6640625" style="528" customWidth="1"/>
    <col min="1285" max="1286" width="15.6640625" style="528" customWidth="1"/>
    <col min="1287" max="1287" width="20.6640625" style="528" customWidth="1"/>
    <col min="1288" max="1536" width="9.109375" style="528"/>
    <col min="1537" max="1537" width="43.44140625" style="528" customWidth="1"/>
    <col min="1538" max="1540" width="20.6640625" style="528" customWidth="1"/>
    <col min="1541" max="1542" width="15.6640625" style="528" customWidth="1"/>
    <col min="1543" max="1543" width="20.6640625" style="528" customWidth="1"/>
    <col min="1544" max="1792" width="9.109375" style="528"/>
    <col min="1793" max="1793" width="43.44140625" style="528" customWidth="1"/>
    <col min="1794" max="1796" width="20.6640625" style="528" customWidth="1"/>
    <col min="1797" max="1798" width="15.6640625" style="528" customWidth="1"/>
    <col min="1799" max="1799" width="20.6640625" style="528" customWidth="1"/>
    <col min="1800" max="2048" width="9.109375" style="528"/>
    <col min="2049" max="2049" width="43.44140625" style="528" customWidth="1"/>
    <col min="2050" max="2052" width="20.6640625" style="528" customWidth="1"/>
    <col min="2053" max="2054" width="15.6640625" style="528" customWidth="1"/>
    <col min="2055" max="2055" width="20.6640625" style="528" customWidth="1"/>
    <col min="2056" max="2304" width="9.109375" style="528"/>
    <col min="2305" max="2305" width="43.44140625" style="528" customWidth="1"/>
    <col min="2306" max="2308" width="20.6640625" style="528" customWidth="1"/>
    <col min="2309" max="2310" width="15.6640625" style="528" customWidth="1"/>
    <col min="2311" max="2311" width="20.6640625" style="528" customWidth="1"/>
    <col min="2312" max="2560" width="9.109375" style="528"/>
    <col min="2561" max="2561" width="43.44140625" style="528" customWidth="1"/>
    <col min="2562" max="2564" width="20.6640625" style="528" customWidth="1"/>
    <col min="2565" max="2566" width="15.6640625" style="528" customWidth="1"/>
    <col min="2567" max="2567" width="20.6640625" style="528" customWidth="1"/>
    <col min="2568" max="2816" width="9.109375" style="528"/>
    <col min="2817" max="2817" width="43.44140625" style="528" customWidth="1"/>
    <col min="2818" max="2820" width="20.6640625" style="528" customWidth="1"/>
    <col min="2821" max="2822" width="15.6640625" style="528" customWidth="1"/>
    <col min="2823" max="2823" width="20.6640625" style="528" customWidth="1"/>
    <col min="2824" max="3072" width="9.109375" style="528"/>
    <col min="3073" max="3073" width="43.44140625" style="528" customWidth="1"/>
    <col min="3074" max="3076" width="20.6640625" style="528" customWidth="1"/>
    <col min="3077" max="3078" width="15.6640625" style="528" customWidth="1"/>
    <col min="3079" max="3079" width="20.6640625" style="528" customWidth="1"/>
    <col min="3080" max="3328" width="9.109375" style="528"/>
    <col min="3329" max="3329" width="43.44140625" style="528" customWidth="1"/>
    <col min="3330" max="3332" width="20.6640625" style="528" customWidth="1"/>
    <col min="3333" max="3334" width="15.6640625" style="528" customWidth="1"/>
    <col min="3335" max="3335" width="20.6640625" style="528" customWidth="1"/>
    <col min="3336" max="3584" width="9.109375" style="528"/>
    <col min="3585" max="3585" width="43.44140625" style="528" customWidth="1"/>
    <col min="3586" max="3588" width="20.6640625" style="528" customWidth="1"/>
    <col min="3589" max="3590" width="15.6640625" style="528" customWidth="1"/>
    <col min="3591" max="3591" width="20.6640625" style="528" customWidth="1"/>
    <col min="3592" max="3840" width="9.109375" style="528"/>
    <col min="3841" max="3841" width="43.44140625" style="528" customWidth="1"/>
    <col min="3842" max="3844" width="20.6640625" style="528" customWidth="1"/>
    <col min="3845" max="3846" width="15.6640625" style="528" customWidth="1"/>
    <col min="3847" max="3847" width="20.6640625" style="528" customWidth="1"/>
    <col min="3848" max="4096" width="9.109375" style="528"/>
    <col min="4097" max="4097" width="43.44140625" style="528" customWidth="1"/>
    <col min="4098" max="4100" width="20.6640625" style="528" customWidth="1"/>
    <col min="4101" max="4102" width="15.6640625" style="528" customWidth="1"/>
    <col min="4103" max="4103" width="20.6640625" style="528" customWidth="1"/>
    <col min="4104" max="4352" width="9.109375" style="528"/>
    <col min="4353" max="4353" width="43.44140625" style="528" customWidth="1"/>
    <col min="4354" max="4356" width="20.6640625" style="528" customWidth="1"/>
    <col min="4357" max="4358" width="15.6640625" style="528" customWidth="1"/>
    <col min="4359" max="4359" width="20.6640625" style="528" customWidth="1"/>
    <col min="4360" max="4608" width="9.109375" style="528"/>
    <col min="4609" max="4609" width="43.44140625" style="528" customWidth="1"/>
    <col min="4610" max="4612" width="20.6640625" style="528" customWidth="1"/>
    <col min="4613" max="4614" width="15.6640625" style="528" customWidth="1"/>
    <col min="4615" max="4615" width="20.6640625" style="528" customWidth="1"/>
    <col min="4616" max="4864" width="9.109375" style="528"/>
    <col min="4865" max="4865" width="43.44140625" style="528" customWidth="1"/>
    <col min="4866" max="4868" width="20.6640625" style="528" customWidth="1"/>
    <col min="4869" max="4870" width="15.6640625" style="528" customWidth="1"/>
    <col min="4871" max="4871" width="20.6640625" style="528" customWidth="1"/>
    <col min="4872" max="5120" width="9.109375" style="528"/>
    <col min="5121" max="5121" width="43.44140625" style="528" customWidth="1"/>
    <col min="5122" max="5124" width="20.6640625" style="528" customWidth="1"/>
    <col min="5125" max="5126" width="15.6640625" style="528" customWidth="1"/>
    <col min="5127" max="5127" width="20.6640625" style="528" customWidth="1"/>
    <col min="5128" max="5376" width="9.109375" style="528"/>
    <col min="5377" max="5377" width="43.44140625" style="528" customWidth="1"/>
    <col min="5378" max="5380" width="20.6640625" style="528" customWidth="1"/>
    <col min="5381" max="5382" width="15.6640625" style="528" customWidth="1"/>
    <col min="5383" max="5383" width="20.6640625" style="528" customWidth="1"/>
    <col min="5384" max="5632" width="9.109375" style="528"/>
    <col min="5633" max="5633" width="43.44140625" style="528" customWidth="1"/>
    <col min="5634" max="5636" width="20.6640625" style="528" customWidth="1"/>
    <col min="5637" max="5638" width="15.6640625" style="528" customWidth="1"/>
    <col min="5639" max="5639" width="20.6640625" style="528" customWidth="1"/>
    <col min="5640" max="5888" width="9.109375" style="528"/>
    <col min="5889" max="5889" width="43.44140625" style="528" customWidth="1"/>
    <col min="5890" max="5892" width="20.6640625" style="528" customWidth="1"/>
    <col min="5893" max="5894" width="15.6640625" style="528" customWidth="1"/>
    <col min="5895" max="5895" width="20.6640625" style="528" customWidth="1"/>
    <col min="5896" max="6144" width="9.109375" style="528"/>
    <col min="6145" max="6145" width="43.44140625" style="528" customWidth="1"/>
    <col min="6146" max="6148" width="20.6640625" style="528" customWidth="1"/>
    <col min="6149" max="6150" width="15.6640625" style="528" customWidth="1"/>
    <col min="6151" max="6151" width="20.6640625" style="528" customWidth="1"/>
    <col min="6152" max="6400" width="9.109375" style="528"/>
    <col min="6401" max="6401" width="43.44140625" style="528" customWidth="1"/>
    <col min="6402" max="6404" width="20.6640625" style="528" customWidth="1"/>
    <col min="6405" max="6406" width="15.6640625" style="528" customWidth="1"/>
    <col min="6407" max="6407" width="20.6640625" style="528" customWidth="1"/>
    <col min="6408" max="6656" width="9.109375" style="528"/>
    <col min="6657" max="6657" width="43.44140625" style="528" customWidth="1"/>
    <col min="6658" max="6660" width="20.6640625" style="528" customWidth="1"/>
    <col min="6661" max="6662" width="15.6640625" style="528" customWidth="1"/>
    <col min="6663" max="6663" width="20.6640625" style="528" customWidth="1"/>
    <col min="6664" max="6912" width="9.109375" style="528"/>
    <col min="6913" max="6913" width="43.44140625" style="528" customWidth="1"/>
    <col min="6914" max="6916" width="20.6640625" style="528" customWidth="1"/>
    <col min="6917" max="6918" width="15.6640625" style="528" customWidth="1"/>
    <col min="6919" max="6919" width="20.6640625" style="528" customWidth="1"/>
    <col min="6920" max="7168" width="9.109375" style="528"/>
    <col min="7169" max="7169" width="43.44140625" style="528" customWidth="1"/>
    <col min="7170" max="7172" width="20.6640625" style="528" customWidth="1"/>
    <col min="7173" max="7174" width="15.6640625" style="528" customWidth="1"/>
    <col min="7175" max="7175" width="20.6640625" style="528" customWidth="1"/>
    <col min="7176" max="7424" width="9.109375" style="528"/>
    <col min="7425" max="7425" width="43.44140625" style="528" customWidth="1"/>
    <col min="7426" max="7428" width="20.6640625" style="528" customWidth="1"/>
    <col min="7429" max="7430" width="15.6640625" style="528" customWidth="1"/>
    <col min="7431" max="7431" width="20.6640625" style="528" customWidth="1"/>
    <col min="7432" max="7680" width="9.109375" style="528"/>
    <col min="7681" max="7681" width="43.44140625" style="528" customWidth="1"/>
    <col min="7682" max="7684" width="20.6640625" style="528" customWidth="1"/>
    <col min="7685" max="7686" width="15.6640625" style="528" customWidth="1"/>
    <col min="7687" max="7687" width="20.6640625" style="528" customWidth="1"/>
    <col min="7688" max="7936" width="9.109375" style="528"/>
    <col min="7937" max="7937" width="43.44140625" style="528" customWidth="1"/>
    <col min="7938" max="7940" width="20.6640625" style="528" customWidth="1"/>
    <col min="7941" max="7942" width="15.6640625" style="528" customWidth="1"/>
    <col min="7943" max="7943" width="20.6640625" style="528" customWidth="1"/>
    <col min="7944" max="8192" width="9.109375" style="528"/>
    <col min="8193" max="8193" width="43.44140625" style="528" customWidth="1"/>
    <col min="8194" max="8196" width="20.6640625" style="528" customWidth="1"/>
    <col min="8197" max="8198" width="15.6640625" style="528" customWidth="1"/>
    <col min="8199" max="8199" width="20.6640625" style="528" customWidth="1"/>
    <col min="8200" max="8448" width="9.109375" style="528"/>
    <col min="8449" max="8449" width="43.44140625" style="528" customWidth="1"/>
    <col min="8450" max="8452" width="20.6640625" style="528" customWidth="1"/>
    <col min="8453" max="8454" width="15.6640625" style="528" customWidth="1"/>
    <col min="8455" max="8455" width="20.6640625" style="528" customWidth="1"/>
    <col min="8456" max="8704" width="9.109375" style="528"/>
    <col min="8705" max="8705" width="43.44140625" style="528" customWidth="1"/>
    <col min="8706" max="8708" width="20.6640625" style="528" customWidth="1"/>
    <col min="8709" max="8710" width="15.6640625" style="528" customWidth="1"/>
    <col min="8711" max="8711" width="20.6640625" style="528" customWidth="1"/>
    <col min="8712" max="8960" width="9.109375" style="528"/>
    <col min="8961" max="8961" width="43.44140625" style="528" customWidth="1"/>
    <col min="8962" max="8964" width="20.6640625" style="528" customWidth="1"/>
    <col min="8965" max="8966" width="15.6640625" style="528" customWidth="1"/>
    <col min="8967" max="8967" width="20.6640625" style="528" customWidth="1"/>
    <col min="8968" max="9216" width="9.109375" style="528"/>
    <col min="9217" max="9217" width="43.44140625" style="528" customWidth="1"/>
    <col min="9218" max="9220" width="20.6640625" style="528" customWidth="1"/>
    <col min="9221" max="9222" width="15.6640625" style="528" customWidth="1"/>
    <col min="9223" max="9223" width="20.6640625" style="528" customWidth="1"/>
    <col min="9224" max="9472" width="9.109375" style="528"/>
    <col min="9473" max="9473" width="43.44140625" style="528" customWidth="1"/>
    <col min="9474" max="9476" width="20.6640625" style="528" customWidth="1"/>
    <col min="9477" max="9478" width="15.6640625" style="528" customWidth="1"/>
    <col min="9479" max="9479" width="20.6640625" style="528" customWidth="1"/>
    <col min="9480" max="9728" width="9.109375" style="528"/>
    <col min="9729" max="9729" width="43.44140625" style="528" customWidth="1"/>
    <col min="9730" max="9732" width="20.6640625" style="528" customWidth="1"/>
    <col min="9733" max="9734" width="15.6640625" style="528" customWidth="1"/>
    <col min="9735" max="9735" width="20.6640625" style="528" customWidth="1"/>
    <col min="9736" max="9984" width="9.109375" style="528"/>
    <col min="9985" max="9985" width="43.44140625" style="528" customWidth="1"/>
    <col min="9986" max="9988" width="20.6640625" style="528" customWidth="1"/>
    <col min="9989" max="9990" width="15.6640625" style="528" customWidth="1"/>
    <col min="9991" max="9991" width="20.6640625" style="528" customWidth="1"/>
    <col min="9992" max="10240" width="9.109375" style="528"/>
    <col min="10241" max="10241" width="43.44140625" style="528" customWidth="1"/>
    <col min="10242" max="10244" width="20.6640625" style="528" customWidth="1"/>
    <col min="10245" max="10246" width="15.6640625" style="528" customWidth="1"/>
    <col min="10247" max="10247" width="20.6640625" style="528" customWidth="1"/>
    <col min="10248" max="10496" width="9.109375" style="528"/>
    <col min="10497" max="10497" width="43.44140625" style="528" customWidth="1"/>
    <col min="10498" max="10500" width="20.6640625" style="528" customWidth="1"/>
    <col min="10501" max="10502" width="15.6640625" style="528" customWidth="1"/>
    <col min="10503" max="10503" width="20.6640625" style="528" customWidth="1"/>
    <col min="10504" max="10752" width="9.109375" style="528"/>
    <col min="10753" max="10753" width="43.44140625" style="528" customWidth="1"/>
    <col min="10754" max="10756" width="20.6640625" style="528" customWidth="1"/>
    <col min="10757" max="10758" width="15.6640625" style="528" customWidth="1"/>
    <col min="10759" max="10759" width="20.6640625" style="528" customWidth="1"/>
    <col min="10760" max="11008" width="9.109375" style="528"/>
    <col min="11009" max="11009" width="43.44140625" style="528" customWidth="1"/>
    <col min="11010" max="11012" width="20.6640625" style="528" customWidth="1"/>
    <col min="11013" max="11014" width="15.6640625" style="528" customWidth="1"/>
    <col min="11015" max="11015" width="20.6640625" style="528" customWidth="1"/>
    <col min="11016" max="11264" width="9.109375" style="528"/>
    <col min="11265" max="11265" width="43.44140625" style="528" customWidth="1"/>
    <col min="11266" max="11268" width="20.6640625" style="528" customWidth="1"/>
    <col min="11269" max="11270" width="15.6640625" style="528" customWidth="1"/>
    <col min="11271" max="11271" width="20.6640625" style="528" customWidth="1"/>
    <col min="11272" max="11520" width="9.109375" style="528"/>
    <col min="11521" max="11521" width="43.44140625" style="528" customWidth="1"/>
    <col min="11522" max="11524" width="20.6640625" style="528" customWidth="1"/>
    <col min="11525" max="11526" width="15.6640625" style="528" customWidth="1"/>
    <col min="11527" max="11527" width="20.6640625" style="528" customWidth="1"/>
    <col min="11528" max="11776" width="9.109375" style="528"/>
    <col min="11777" max="11777" width="43.44140625" style="528" customWidth="1"/>
    <col min="11778" max="11780" width="20.6640625" style="528" customWidth="1"/>
    <col min="11781" max="11782" width="15.6640625" style="528" customWidth="1"/>
    <col min="11783" max="11783" width="20.6640625" style="528" customWidth="1"/>
    <col min="11784" max="12032" width="9.109375" style="528"/>
    <col min="12033" max="12033" width="43.44140625" style="528" customWidth="1"/>
    <col min="12034" max="12036" width="20.6640625" style="528" customWidth="1"/>
    <col min="12037" max="12038" width="15.6640625" style="528" customWidth="1"/>
    <col min="12039" max="12039" width="20.6640625" style="528" customWidth="1"/>
    <col min="12040" max="12288" width="9.109375" style="528"/>
    <col min="12289" max="12289" width="43.44140625" style="528" customWidth="1"/>
    <col min="12290" max="12292" width="20.6640625" style="528" customWidth="1"/>
    <col min="12293" max="12294" width="15.6640625" style="528" customWidth="1"/>
    <col min="12295" max="12295" width="20.6640625" style="528" customWidth="1"/>
    <col min="12296" max="12544" width="9.109375" style="528"/>
    <col min="12545" max="12545" width="43.44140625" style="528" customWidth="1"/>
    <col min="12546" max="12548" width="20.6640625" style="528" customWidth="1"/>
    <col min="12549" max="12550" width="15.6640625" style="528" customWidth="1"/>
    <col min="12551" max="12551" width="20.6640625" style="528" customWidth="1"/>
    <col min="12552" max="12800" width="9.109375" style="528"/>
    <col min="12801" max="12801" width="43.44140625" style="528" customWidth="1"/>
    <col min="12802" max="12804" width="20.6640625" style="528" customWidth="1"/>
    <col min="12805" max="12806" width="15.6640625" style="528" customWidth="1"/>
    <col min="12807" max="12807" width="20.6640625" style="528" customWidth="1"/>
    <col min="12808" max="13056" width="9.109375" style="528"/>
    <col min="13057" max="13057" width="43.44140625" style="528" customWidth="1"/>
    <col min="13058" max="13060" width="20.6640625" style="528" customWidth="1"/>
    <col min="13061" max="13062" width="15.6640625" style="528" customWidth="1"/>
    <col min="13063" max="13063" width="20.6640625" style="528" customWidth="1"/>
    <col min="13064" max="13312" width="9.109375" style="528"/>
    <col min="13313" max="13313" width="43.44140625" style="528" customWidth="1"/>
    <col min="13314" max="13316" width="20.6640625" style="528" customWidth="1"/>
    <col min="13317" max="13318" width="15.6640625" style="528" customWidth="1"/>
    <col min="13319" max="13319" width="20.6640625" style="528" customWidth="1"/>
    <col min="13320" max="13568" width="9.109375" style="528"/>
    <col min="13569" max="13569" width="43.44140625" style="528" customWidth="1"/>
    <col min="13570" max="13572" width="20.6640625" style="528" customWidth="1"/>
    <col min="13573" max="13574" width="15.6640625" style="528" customWidth="1"/>
    <col min="13575" max="13575" width="20.6640625" style="528" customWidth="1"/>
    <col min="13576" max="13824" width="9.109375" style="528"/>
    <col min="13825" max="13825" width="43.44140625" style="528" customWidth="1"/>
    <col min="13826" max="13828" width="20.6640625" style="528" customWidth="1"/>
    <col min="13829" max="13830" width="15.6640625" style="528" customWidth="1"/>
    <col min="13831" max="13831" width="20.6640625" style="528" customWidth="1"/>
    <col min="13832" max="14080" width="9.109375" style="528"/>
    <col min="14081" max="14081" width="43.44140625" style="528" customWidth="1"/>
    <col min="14082" max="14084" width="20.6640625" style="528" customWidth="1"/>
    <col min="14085" max="14086" width="15.6640625" style="528" customWidth="1"/>
    <col min="14087" max="14087" width="20.6640625" style="528" customWidth="1"/>
    <col min="14088" max="14336" width="9.109375" style="528"/>
    <col min="14337" max="14337" width="43.44140625" style="528" customWidth="1"/>
    <col min="14338" max="14340" width="20.6640625" style="528" customWidth="1"/>
    <col min="14341" max="14342" width="15.6640625" style="528" customWidth="1"/>
    <col min="14343" max="14343" width="20.6640625" style="528" customWidth="1"/>
    <col min="14344" max="14592" width="9.109375" style="528"/>
    <col min="14593" max="14593" width="43.44140625" style="528" customWidth="1"/>
    <col min="14594" max="14596" width="20.6640625" style="528" customWidth="1"/>
    <col min="14597" max="14598" width="15.6640625" style="528" customWidth="1"/>
    <col min="14599" max="14599" width="20.6640625" style="528" customWidth="1"/>
    <col min="14600" max="14848" width="9.109375" style="528"/>
    <col min="14849" max="14849" width="43.44140625" style="528" customWidth="1"/>
    <col min="14850" max="14852" width="20.6640625" style="528" customWidth="1"/>
    <col min="14853" max="14854" width="15.6640625" style="528" customWidth="1"/>
    <col min="14855" max="14855" width="20.6640625" style="528" customWidth="1"/>
    <col min="14856" max="15104" width="9.109375" style="528"/>
    <col min="15105" max="15105" width="43.44140625" style="528" customWidth="1"/>
    <col min="15106" max="15108" width="20.6640625" style="528" customWidth="1"/>
    <col min="15109" max="15110" width="15.6640625" style="528" customWidth="1"/>
    <col min="15111" max="15111" width="20.6640625" style="528" customWidth="1"/>
    <col min="15112" max="15360" width="9.109375" style="528"/>
    <col min="15361" max="15361" width="43.44140625" style="528" customWidth="1"/>
    <col min="15362" max="15364" width="20.6640625" style="528" customWidth="1"/>
    <col min="15365" max="15366" width="15.6640625" style="528" customWidth="1"/>
    <col min="15367" max="15367" width="20.6640625" style="528" customWidth="1"/>
    <col min="15368" max="15616" width="9.109375" style="528"/>
    <col min="15617" max="15617" width="43.44140625" style="528" customWidth="1"/>
    <col min="15618" max="15620" width="20.6640625" style="528" customWidth="1"/>
    <col min="15621" max="15622" width="15.6640625" style="528" customWidth="1"/>
    <col min="15623" max="15623" width="20.6640625" style="528" customWidth="1"/>
    <col min="15624" max="15872" width="9.109375" style="528"/>
    <col min="15873" max="15873" width="43.44140625" style="528" customWidth="1"/>
    <col min="15874" max="15876" width="20.6640625" style="528" customWidth="1"/>
    <col min="15877" max="15878" width="15.6640625" style="528" customWidth="1"/>
    <col min="15879" max="15879" width="20.6640625" style="528" customWidth="1"/>
    <col min="15880" max="16128" width="9.109375" style="528"/>
    <col min="16129" max="16129" width="43.44140625" style="528" customWidth="1"/>
    <col min="16130" max="16132" width="20.6640625" style="528" customWidth="1"/>
    <col min="16133" max="16134" width="15.6640625" style="528" customWidth="1"/>
    <col min="16135" max="16135" width="20.6640625" style="528" customWidth="1"/>
    <col min="16136" max="16384" width="9.109375" style="528"/>
  </cols>
  <sheetData>
    <row r="1" spans="1:7">
      <c r="A1" s="527" t="s">
        <v>1027</v>
      </c>
    </row>
    <row r="2" spans="1:7">
      <c r="A2" s="527" t="s">
        <v>1015</v>
      </c>
    </row>
    <row r="4" spans="1:7">
      <c r="A4" s="529" t="s">
        <v>1016</v>
      </c>
      <c r="B4" s="878" t="s">
        <v>1017</v>
      </c>
      <c r="C4" s="878"/>
      <c r="D4" s="878"/>
      <c r="E4" s="878" t="s">
        <v>1018</v>
      </c>
      <c r="F4" s="878"/>
      <c r="G4" s="878"/>
    </row>
    <row r="5" spans="1:7" ht="63">
      <c r="A5" s="530"/>
      <c r="B5" s="531" t="s">
        <v>1029</v>
      </c>
      <c r="C5" s="531" t="s">
        <v>1028</v>
      </c>
      <c r="D5" s="531" t="s">
        <v>1030</v>
      </c>
      <c r="E5" s="531" t="s">
        <v>1020</v>
      </c>
      <c r="F5" s="531" t="s">
        <v>1021</v>
      </c>
      <c r="G5" s="531" t="s">
        <v>1019</v>
      </c>
    </row>
    <row r="6" spans="1:7" ht="42">
      <c r="A6" s="532" t="s">
        <v>1022</v>
      </c>
      <c r="B6" s="533">
        <v>23</v>
      </c>
      <c r="C6" s="533">
        <v>20</v>
      </c>
      <c r="D6" s="534">
        <f t="shared" ref="D6:D11" si="0">C6*100/B6</f>
        <v>86.956521739130437</v>
      </c>
      <c r="E6" s="533">
        <v>24</v>
      </c>
      <c r="F6" s="533">
        <v>16</v>
      </c>
      <c r="G6" s="534">
        <f t="shared" ref="G6:G11" si="1">F6*100/E6</f>
        <v>66.666666666666671</v>
      </c>
    </row>
    <row r="7" spans="1:7" ht="42">
      <c r="A7" s="532" t="s">
        <v>1023</v>
      </c>
      <c r="B7" s="533">
        <v>1</v>
      </c>
      <c r="C7" s="533">
        <v>1</v>
      </c>
      <c r="D7" s="534">
        <f t="shared" si="0"/>
        <v>100</v>
      </c>
      <c r="E7" s="533">
        <v>1</v>
      </c>
      <c r="F7" s="533">
        <v>1</v>
      </c>
      <c r="G7" s="534">
        <f t="shared" si="1"/>
        <v>100</v>
      </c>
    </row>
    <row r="8" spans="1:7" ht="42">
      <c r="A8" s="532" t="s">
        <v>1024</v>
      </c>
      <c r="B8" s="533">
        <v>11</v>
      </c>
      <c r="C8" s="629">
        <v>10</v>
      </c>
      <c r="D8" s="534">
        <f t="shared" si="0"/>
        <v>90.909090909090907</v>
      </c>
      <c r="E8" s="533">
        <v>14</v>
      </c>
      <c r="F8" s="629">
        <v>12</v>
      </c>
      <c r="G8" s="534">
        <f t="shared" si="1"/>
        <v>85.714285714285708</v>
      </c>
    </row>
    <row r="9" spans="1:7" ht="42">
      <c r="A9" s="532" t="s">
        <v>1025</v>
      </c>
      <c r="B9" s="533">
        <v>3</v>
      </c>
      <c r="C9" s="533">
        <v>2</v>
      </c>
      <c r="D9" s="534">
        <f t="shared" si="0"/>
        <v>66.666666666666671</v>
      </c>
      <c r="E9" s="533">
        <v>6</v>
      </c>
      <c r="F9" s="533">
        <v>3</v>
      </c>
      <c r="G9" s="534">
        <f t="shared" si="1"/>
        <v>50</v>
      </c>
    </row>
    <row r="10" spans="1:7" ht="42">
      <c r="A10" s="532" t="s">
        <v>1026</v>
      </c>
      <c r="B10" s="533">
        <v>104</v>
      </c>
      <c r="C10" s="533">
        <v>92</v>
      </c>
      <c r="D10" s="534">
        <f t="shared" si="0"/>
        <v>88.461538461538467</v>
      </c>
      <c r="E10" s="533">
        <v>128</v>
      </c>
      <c r="F10" s="629">
        <v>92.5</v>
      </c>
      <c r="G10" s="534">
        <f t="shared" si="1"/>
        <v>72.265625</v>
      </c>
    </row>
    <row r="11" spans="1:7">
      <c r="A11" s="535" t="s">
        <v>532</v>
      </c>
      <c r="B11" s="535">
        <f>SUM(B6:B10)</f>
        <v>142</v>
      </c>
      <c r="C11" s="535">
        <f>SUM(C6:C10)</f>
        <v>125</v>
      </c>
      <c r="D11" s="536">
        <f t="shared" si="0"/>
        <v>88.028169014084511</v>
      </c>
      <c r="E11" s="535">
        <f>SUM(E6:E10)</f>
        <v>173</v>
      </c>
      <c r="F11" s="535">
        <f>SUM(F6:F10)</f>
        <v>124.5</v>
      </c>
      <c r="G11" s="536">
        <f t="shared" si="1"/>
        <v>71.965317919075147</v>
      </c>
    </row>
  </sheetData>
  <mergeCells count="2">
    <mergeCell ref="B4:D4"/>
    <mergeCell ref="E4:G4"/>
  </mergeCells>
  <pageMargins left="0.51181102362204722" right="0.51181102362204722" top="0.74803149606299213" bottom="0.74803149606299213" header="0.31496062992125984" footer="0.31496062992125984"/>
  <pageSetup paperSize="9" scale="85" orientation="landscape" useFirstPageNumber="1" r:id="rId1"/>
  <headerFooter>
    <oddFooter>&amp;C&amp;"TH SarabunPSK,Regular"&amp;16&amp;P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4"/>
  <sheetViews>
    <sheetView zoomScaleNormal="100" workbookViewId="0">
      <selection activeCell="A10" sqref="A10"/>
    </sheetView>
  </sheetViews>
  <sheetFormatPr defaultRowHeight="14.4"/>
  <cols>
    <col min="1" max="1" width="22" customWidth="1"/>
    <col min="2" max="2" width="17.44140625" customWidth="1"/>
    <col min="3" max="3" width="16.6640625" customWidth="1"/>
    <col min="4" max="4" width="14.109375" customWidth="1"/>
    <col min="5" max="5" width="9.5546875" customWidth="1"/>
    <col min="6" max="6" width="8.44140625" style="224" customWidth="1"/>
    <col min="7" max="7" width="8.6640625" style="224" customWidth="1"/>
    <col min="8" max="8" width="8.44140625" style="224" customWidth="1"/>
    <col min="257" max="257" width="22" customWidth="1"/>
    <col min="258" max="258" width="17.44140625" customWidth="1"/>
    <col min="259" max="259" width="16.6640625" customWidth="1"/>
    <col min="260" max="260" width="14.109375" customWidth="1"/>
    <col min="261" max="261" width="9.5546875" customWidth="1"/>
    <col min="262" max="262" width="8.44140625" customWidth="1"/>
    <col min="263" max="263" width="8.6640625" customWidth="1"/>
    <col min="264" max="264" width="8.44140625" customWidth="1"/>
    <col min="513" max="513" width="22" customWidth="1"/>
    <col min="514" max="514" width="17.44140625" customWidth="1"/>
    <col min="515" max="515" width="16.6640625" customWidth="1"/>
    <col min="516" max="516" width="14.109375" customWidth="1"/>
    <col min="517" max="517" width="9.5546875" customWidth="1"/>
    <col min="518" max="518" width="8.44140625" customWidth="1"/>
    <col min="519" max="519" width="8.6640625" customWidth="1"/>
    <col min="520" max="520" width="8.44140625" customWidth="1"/>
    <col min="769" max="769" width="22" customWidth="1"/>
    <col min="770" max="770" width="17.44140625" customWidth="1"/>
    <col min="771" max="771" width="16.6640625" customWidth="1"/>
    <col min="772" max="772" width="14.109375" customWidth="1"/>
    <col min="773" max="773" width="9.5546875" customWidth="1"/>
    <col min="774" max="774" width="8.44140625" customWidth="1"/>
    <col min="775" max="775" width="8.6640625" customWidth="1"/>
    <col min="776" max="776" width="8.44140625" customWidth="1"/>
    <col min="1025" max="1025" width="22" customWidth="1"/>
    <col min="1026" max="1026" width="17.44140625" customWidth="1"/>
    <col min="1027" max="1027" width="16.6640625" customWidth="1"/>
    <col min="1028" max="1028" width="14.109375" customWidth="1"/>
    <col min="1029" max="1029" width="9.5546875" customWidth="1"/>
    <col min="1030" max="1030" width="8.44140625" customWidth="1"/>
    <col min="1031" max="1031" width="8.6640625" customWidth="1"/>
    <col min="1032" max="1032" width="8.44140625" customWidth="1"/>
    <col min="1281" max="1281" width="22" customWidth="1"/>
    <col min="1282" max="1282" width="17.44140625" customWidth="1"/>
    <col min="1283" max="1283" width="16.6640625" customWidth="1"/>
    <col min="1284" max="1284" width="14.109375" customWidth="1"/>
    <col min="1285" max="1285" width="9.5546875" customWidth="1"/>
    <col min="1286" max="1286" width="8.44140625" customWidth="1"/>
    <col min="1287" max="1287" width="8.6640625" customWidth="1"/>
    <col min="1288" max="1288" width="8.44140625" customWidth="1"/>
    <col min="1537" max="1537" width="22" customWidth="1"/>
    <col min="1538" max="1538" width="17.44140625" customWidth="1"/>
    <col min="1539" max="1539" width="16.6640625" customWidth="1"/>
    <col min="1540" max="1540" width="14.109375" customWidth="1"/>
    <col min="1541" max="1541" width="9.5546875" customWidth="1"/>
    <col min="1542" max="1542" width="8.44140625" customWidth="1"/>
    <col min="1543" max="1543" width="8.6640625" customWidth="1"/>
    <col min="1544" max="1544" width="8.44140625" customWidth="1"/>
    <col min="1793" max="1793" width="22" customWidth="1"/>
    <col min="1794" max="1794" width="17.44140625" customWidth="1"/>
    <col min="1795" max="1795" width="16.6640625" customWidth="1"/>
    <col min="1796" max="1796" width="14.109375" customWidth="1"/>
    <col min="1797" max="1797" width="9.5546875" customWidth="1"/>
    <col min="1798" max="1798" width="8.44140625" customWidth="1"/>
    <col min="1799" max="1799" width="8.6640625" customWidth="1"/>
    <col min="1800" max="1800" width="8.44140625" customWidth="1"/>
    <col min="2049" max="2049" width="22" customWidth="1"/>
    <col min="2050" max="2050" width="17.44140625" customWidth="1"/>
    <col min="2051" max="2051" width="16.6640625" customWidth="1"/>
    <col min="2052" max="2052" width="14.109375" customWidth="1"/>
    <col min="2053" max="2053" width="9.5546875" customWidth="1"/>
    <col min="2054" max="2054" width="8.44140625" customWidth="1"/>
    <col min="2055" max="2055" width="8.6640625" customWidth="1"/>
    <col min="2056" max="2056" width="8.44140625" customWidth="1"/>
    <col min="2305" max="2305" width="22" customWidth="1"/>
    <col min="2306" max="2306" width="17.44140625" customWidth="1"/>
    <col min="2307" max="2307" width="16.6640625" customWidth="1"/>
    <col min="2308" max="2308" width="14.109375" customWidth="1"/>
    <col min="2309" max="2309" width="9.5546875" customWidth="1"/>
    <col min="2310" max="2310" width="8.44140625" customWidth="1"/>
    <col min="2311" max="2311" width="8.6640625" customWidth="1"/>
    <col min="2312" max="2312" width="8.44140625" customWidth="1"/>
    <col min="2561" max="2561" width="22" customWidth="1"/>
    <col min="2562" max="2562" width="17.44140625" customWidth="1"/>
    <col min="2563" max="2563" width="16.6640625" customWidth="1"/>
    <col min="2564" max="2564" width="14.109375" customWidth="1"/>
    <col min="2565" max="2565" width="9.5546875" customWidth="1"/>
    <col min="2566" max="2566" width="8.44140625" customWidth="1"/>
    <col min="2567" max="2567" width="8.6640625" customWidth="1"/>
    <col min="2568" max="2568" width="8.44140625" customWidth="1"/>
    <col min="2817" max="2817" width="22" customWidth="1"/>
    <col min="2818" max="2818" width="17.44140625" customWidth="1"/>
    <col min="2819" max="2819" width="16.6640625" customWidth="1"/>
    <col min="2820" max="2820" width="14.109375" customWidth="1"/>
    <col min="2821" max="2821" width="9.5546875" customWidth="1"/>
    <col min="2822" max="2822" width="8.44140625" customWidth="1"/>
    <col min="2823" max="2823" width="8.6640625" customWidth="1"/>
    <col min="2824" max="2824" width="8.44140625" customWidth="1"/>
    <col min="3073" max="3073" width="22" customWidth="1"/>
    <col min="3074" max="3074" width="17.44140625" customWidth="1"/>
    <col min="3075" max="3075" width="16.6640625" customWidth="1"/>
    <col min="3076" max="3076" width="14.109375" customWidth="1"/>
    <col min="3077" max="3077" width="9.5546875" customWidth="1"/>
    <col min="3078" max="3078" width="8.44140625" customWidth="1"/>
    <col min="3079" max="3079" width="8.6640625" customWidth="1"/>
    <col min="3080" max="3080" width="8.44140625" customWidth="1"/>
    <col min="3329" max="3329" width="22" customWidth="1"/>
    <col min="3330" max="3330" width="17.44140625" customWidth="1"/>
    <col min="3331" max="3331" width="16.6640625" customWidth="1"/>
    <col min="3332" max="3332" width="14.109375" customWidth="1"/>
    <col min="3333" max="3333" width="9.5546875" customWidth="1"/>
    <col min="3334" max="3334" width="8.44140625" customWidth="1"/>
    <col min="3335" max="3335" width="8.6640625" customWidth="1"/>
    <col min="3336" max="3336" width="8.44140625" customWidth="1"/>
    <col min="3585" max="3585" width="22" customWidth="1"/>
    <col min="3586" max="3586" width="17.44140625" customWidth="1"/>
    <col min="3587" max="3587" width="16.6640625" customWidth="1"/>
    <col min="3588" max="3588" width="14.109375" customWidth="1"/>
    <col min="3589" max="3589" width="9.5546875" customWidth="1"/>
    <col min="3590" max="3590" width="8.44140625" customWidth="1"/>
    <col min="3591" max="3591" width="8.6640625" customWidth="1"/>
    <col min="3592" max="3592" width="8.44140625" customWidth="1"/>
    <col min="3841" max="3841" width="22" customWidth="1"/>
    <col min="3842" max="3842" width="17.44140625" customWidth="1"/>
    <col min="3843" max="3843" width="16.6640625" customWidth="1"/>
    <col min="3844" max="3844" width="14.109375" customWidth="1"/>
    <col min="3845" max="3845" width="9.5546875" customWidth="1"/>
    <col min="3846" max="3846" width="8.44140625" customWidth="1"/>
    <col min="3847" max="3847" width="8.6640625" customWidth="1"/>
    <col min="3848" max="3848" width="8.44140625" customWidth="1"/>
    <col min="4097" max="4097" width="22" customWidth="1"/>
    <col min="4098" max="4098" width="17.44140625" customWidth="1"/>
    <col min="4099" max="4099" width="16.6640625" customWidth="1"/>
    <col min="4100" max="4100" width="14.109375" customWidth="1"/>
    <col min="4101" max="4101" width="9.5546875" customWidth="1"/>
    <col min="4102" max="4102" width="8.44140625" customWidth="1"/>
    <col min="4103" max="4103" width="8.6640625" customWidth="1"/>
    <col min="4104" max="4104" width="8.44140625" customWidth="1"/>
    <col min="4353" max="4353" width="22" customWidth="1"/>
    <col min="4354" max="4354" width="17.44140625" customWidth="1"/>
    <col min="4355" max="4355" width="16.6640625" customWidth="1"/>
    <col min="4356" max="4356" width="14.109375" customWidth="1"/>
    <col min="4357" max="4357" width="9.5546875" customWidth="1"/>
    <col min="4358" max="4358" width="8.44140625" customWidth="1"/>
    <col min="4359" max="4359" width="8.6640625" customWidth="1"/>
    <col min="4360" max="4360" width="8.44140625" customWidth="1"/>
    <col min="4609" max="4609" width="22" customWidth="1"/>
    <col min="4610" max="4610" width="17.44140625" customWidth="1"/>
    <col min="4611" max="4611" width="16.6640625" customWidth="1"/>
    <col min="4612" max="4612" width="14.109375" customWidth="1"/>
    <col min="4613" max="4613" width="9.5546875" customWidth="1"/>
    <col min="4614" max="4614" width="8.44140625" customWidth="1"/>
    <col min="4615" max="4615" width="8.6640625" customWidth="1"/>
    <col min="4616" max="4616" width="8.44140625" customWidth="1"/>
    <col min="4865" max="4865" width="22" customWidth="1"/>
    <col min="4866" max="4866" width="17.44140625" customWidth="1"/>
    <col min="4867" max="4867" width="16.6640625" customWidth="1"/>
    <col min="4868" max="4868" width="14.109375" customWidth="1"/>
    <col min="4869" max="4869" width="9.5546875" customWidth="1"/>
    <col min="4870" max="4870" width="8.44140625" customWidth="1"/>
    <col min="4871" max="4871" width="8.6640625" customWidth="1"/>
    <col min="4872" max="4872" width="8.44140625" customWidth="1"/>
    <col min="5121" max="5121" width="22" customWidth="1"/>
    <col min="5122" max="5122" width="17.44140625" customWidth="1"/>
    <col min="5123" max="5123" width="16.6640625" customWidth="1"/>
    <col min="5124" max="5124" width="14.109375" customWidth="1"/>
    <col min="5125" max="5125" width="9.5546875" customWidth="1"/>
    <col min="5126" max="5126" width="8.44140625" customWidth="1"/>
    <col min="5127" max="5127" width="8.6640625" customWidth="1"/>
    <col min="5128" max="5128" width="8.44140625" customWidth="1"/>
    <col min="5377" max="5377" width="22" customWidth="1"/>
    <col min="5378" max="5378" width="17.44140625" customWidth="1"/>
    <col min="5379" max="5379" width="16.6640625" customWidth="1"/>
    <col min="5380" max="5380" width="14.109375" customWidth="1"/>
    <col min="5381" max="5381" width="9.5546875" customWidth="1"/>
    <col min="5382" max="5382" width="8.44140625" customWidth="1"/>
    <col min="5383" max="5383" width="8.6640625" customWidth="1"/>
    <col min="5384" max="5384" width="8.44140625" customWidth="1"/>
    <col min="5633" max="5633" width="22" customWidth="1"/>
    <col min="5634" max="5634" width="17.44140625" customWidth="1"/>
    <col min="5635" max="5635" width="16.6640625" customWidth="1"/>
    <col min="5636" max="5636" width="14.109375" customWidth="1"/>
    <col min="5637" max="5637" width="9.5546875" customWidth="1"/>
    <col min="5638" max="5638" width="8.44140625" customWidth="1"/>
    <col min="5639" max="5639" width="8.6640625" customWidth="1"/>
    <col min="5640" max="5640" width="8.44140625" customWidth="1"/>
    <col min="5889" max="5889" width="22" customWidth="1"/>
    <col min="5890" max="5890" width="17.44140625" customWidth="1"/>
    <col min="5891" max="5891" width="16.6640625" customWidth="1"/>
    <col min="5892" max="5892" width="14.109375" customWidth="1"/>
    <col min="5893" max="5893" width="9.5546875" customWidth="1"/>
    <col min="5894" max="5894" width="8.44140625" customWidth="1"/>
    <col min="5895" max="5895" width="8.6640625" customWidth="1"/>
    <col min="5896" max="5896" width="8.44140625" customWidth="1"/>
    <col min="6145" max="6145" width="22" customWidth="1"/>
    <col min="6146" max="6146" width="17.44140625" customWidth="1"/>
    <col min="6147" max="6147" width="16.6640625" customWidth="1"/>
    <col min="6148" max="6148" width="14.109375" customWidth="1"/>
    <col min="6149" max="6149" width="9.5546875" customWidth="1"/>
    <col min="6150" max="6150" width="8.44140625" customWidth="1"/>
    <col min="6151" max="6151" width="8.6640625" customWidth="1"/>
    <col min="6152" max="6152" width="8.44140625" customWidth="1"/>
    <col min="6401" max="6401" width="22" customWidth="1"/>
    <col min="6402" max="6402" width="17.44140625" customWidth="1"/>
    <col min="6403" max="6403" width="16.6640625" customWidth="1"/>
    <col min="6404" max="6404" width="14.109375" customWidth="1"/>
    <col min="6405" max="6405" width="9.5546875" customWidth="1"/>
    <col min="6406" max="6406" width="8.44140625" customWidth="1"/>
    <col min="6407" max="6407" width="8.6640625" customWidth="1"/>
    <col min="6408" max="6408" width="8.44140625" customWidth="1"/>
    <col min="6657" max="6657" width="22" customWidth="1"/>
    <col min="6658" max="6658" width="17.44140625" customWidth="1"/>
    <col min="6659" max="6659" width="16.6640625" customWidth="1"/>
    <col min="6660" max="6660" width="14.109375" customWidth="1"/>
    <col min="6661" max="6661" width="9.5546875" customWidth="1"/>
    <col min="6662" max="6662" width="8.44140625" customWidth="1"/>
    <col min="6663" max="6663" width="8.6640625" customWidth="1"/>
    <col min="6664" max="6664" width="8.44140625" customWidth="1"/>
    <col min="6913" max="6913" width="22" customWidth="1"/>
    <col min="6914" max="6914" width="17.44140625" customWidth="1"/>
    <col min="6915" max="6915" width="16.6640625" customWidth="1"/>
    <col min="6916" max="6916" width="14.109375" customWidth="1"/>
    <col min="6917" max="6917" width="9.5546875" customWidth="1"/>
    <col min="6918" max="6918" width="8.44140625" customWidth="1"/>
    <col min="6919" max="6919" width="8.6640625" customWidth="1"/>
    <col min="6920" max="6920" width="8.44140625" customWidth="1"/>
    <col min="7169" max="7169" width="22" customWidth="1"/>
    <col min="7170" max="7170" width="17.44140625" customWidth="1"/>
    <col min="7171" max="7171" width="16.6640625" customWidth="1"/>
    <col min="7172" max="7172" width="14.109375" customWidth="1"/>
    <col min="7173" max="7173" width="9.5546875" customWidth="1"/>
    <col min="7174" max="7174" width="8.44140625" customWidth="1"/>
    <col min="7175" max="7175" width="8.6640625" customWidth="1"/>
    <col min="7176" max="7176" width="8.44140625" customWidth="1"/>
    <col min="7425" max="7425" width="22" customWidth="1"/>
    <col min="7426" max="7426" width="17.44140625" customWidth="1"/>
    <col min="7427" max="7427" width="16.6640625" customWidth="1"/>
    <col min="7428" max="7428" width="14.109375" customWidth="1"/>
    <col min="7429" max="7429" width="9.5546875" customWidth="1"/>
    <col min="7430" max="7430" width="8.44140625" customWidth="1"/>
    <col min="7431" max="7431" width="8.6640625" customWidth="1"/>
    <col min="7432" max="7432" width="8.44140625" customWidth="1"/>
    <col min="7681" max="7681" width="22" customWidth="1"/>
    <col min="7682" max="7682" width="17.44140625" customWidth="1"/>
    <col min="7683" max="7683" width="16.6640625" customWidth="1"/>
    <col min="7684" max="7684" width="14.109375" customWidth="1"/>
    <col min="7685" max="7685" width="9.5546875" customWidth="1"/>
    <col min="7686" max="7686" width="8.44140625" customWidth="1"/>
    <col min="7687" max="7687" width="8.6640625" customWidth="1"/>
    <col min="7688" max="7688" width="8.44140625" customWidth="1"/>
    <col min="7937" max="7937" width="22" customWidth="1"/>
    <col min="7938" max="7938" width="17.44140625" customWidth="1"/>
    <col min="7939" max="7939" width="16.6640625" customWidth="1"/>
    <col min="7940" max="7940" width="14.109375" customWidth="1"/>
    <col min="7941" max="7941" width="9.5546875" customWidth="1"/>
    <col min="7942" max="7942" width="8.44140625" customWidth="1"/>
    <col min="7943" max="7943" width="8.6640625" customWidth="1"/>
    <col min="7944" max="7944" width="8.44140625" customWidth="1"/>
    <col min="8193" max="8193" width="22" customWidth="1"/>
    <col min="8194" max="8194" width="17.44140625" customWidth="1"/>
    <col min="8195" max="8195" width="16.6640625" customWidth="1"/>
    <col min="8196" max="8196" width="14.109375" customWidth="1"/>
    <col min="8197" max="8197" width="9.5546875" customWidth="1"/>
    <col min="8198" max="8198" width="8.44140625" customWidth="1"/>
    <col min="8199" max="8199" width="8.6640625" customWidth="1"/>
    <col min="8200" max="8200" width="8.44140625" customWidth="1"/>
    <col min="8449" max="8449" width="22" customWidth="1"/>
    <col min="8450" max="8450" width="17.44140625" customWidth="1"/>
    <col min="8451" max="8451" width="16.6640625" customWidth="1"/>
    <col min="8452" max="8452" width="14.109375" customWidth="1"/>
    <col min="8453" max="8453" width="9.5546875" customWidth="1"/>
    <col min="8454" max="8454" width="8.44140625" customWidth="1"/>
    <col min="8455" max="8455" width="8.6640625" customWidth="1"/>
    <col min="8456" max="8456" width="8.44140625" customWidth="1"/>
    <col min="8705" max="8705" width="22" customWidth="1"/>
    <col min="8706" max="8706" width="17.44140625" customWidth="1"/>
    <col min="8707" max="8707" width="16.6640625" customWidth="1"/>
    <col min="8708" max="8708" width="14.109375" customWidth="1"/>
    <col min="8709" max="8709" width="9.5546875" customWidth="1"/>
    <col min="8710" max="8710" width="8.44140625" customWidth="1"/>
    <col min="8711" max="8711" width="8.6640625" customWidth="1"/>
    <col min="8712" max="8712" width="8.44140625" customWidth="1"/>
    <col min="8961" max="8961" width="22" customWidth="1"/>
    <col min="8962" max="8962" width="17.44140625" customWidth="1"/>
    <col min="8963" max="8963" width="16.6640625" customWidth="1"/>
    <col min="8964" max="8964" width="14.109375" customWidth="1"/>
    <col min="8965" max="8965" width="9.5546875" customWidth="1"/>
    <col min="8966" max="8966" width="8.44140625" customWidth="1"/>
    <col min="8967" max="8967" width="8.6640625" customWidth="1"/>
    <col min="8968" max="8968" width="8.44140625" customWidth="1"/>
    <col min="9217" max="9217" width="22" customWidth="1"/>
    <col min="9218" max="9218" width="17.44140625" customWidth="1"/>
    <col min="9219" max="9219" width="16.6640625" customWidth="1"/>
    <col min="9220" max="9220" width="14.109375" customWidth="1"/>
    <col min="9221" max="9221" width="9.5546875" customWidth="1"/>
    <col min="9222" max="9222" width="8.44140625" customWidth="1"/>
    <col min="9223" max="9223" width="8.6640625" customWidth="1"/>
    <col min="9224" max="9224" width="8.44140625" customWidth="1"/>
    <col min="9473" max="9473" width="22" customWidth="1"/>
    <col min="9474" max="9474" width="17.44140625" customWidth="1"/>
    <col min="9475" max="9475" width="16.6640625" customWidth="1"/>
    <col min="9476" max="9476" width="14.109375" customWidth="1"/>
    <col min="9477" max="9477" width="9.5546875" customWidth="1"/>
    <col min="9478" max="9478" width="8.44140625" customWidth="1"/>
    <col min="9479" max="9479" width="8.6640625" customWidth="1"/>
    <col min="9480" max="9480" width="8.44140625" customWidth="1"/>
    <col min="9729" max="9729" width="22" customWidth="1"/>
    <col min="9730" max="9730" width="17.44140625" customWidth="1"/>
    <col min="9731" max="9731" width="16.6640625" customWidth="1"/>
    <col min="9732" max="9732" width="14.109375" customWidth="1"/>
    <col min="9733" max="9733" width="9.5546875" customWidth="1"/>
    <col min="9734" max="9734" width="8.44140625" customWidth="1"/>
    <col min="9735" max="9735" width="8.6640625" customWidth="1"/>
    <col min="9736" max="9736" width="8.44140625" customWidth="1"/>
    <col min="9985" max="9985" width="22" customWidth="1"/>
    <col min="9986" max="9986" width="17.44140625" customWidth="1"/>
    <col min="9987" max="9987" width="16.6640625" customWidth="1"/>
    <col min="9988" max="9988" width="14.109375" customWidth="1"/>
    <col min="9989" max="9989" width="9.5546875" customWidth="1"/>
    <col min="9990" max="9990" width="8.44140625" customWidth="1"/>
    <col min="9991" max="9991" width="8.6640625" customWidth="1"/>
    <col min="9992" max="9992" width="8.44140625" customWidth="1"/>
    <col min="10241" max="10241" width="22" customWidth="1"/>
    <col min="10242" max="10242" width="17.44140625" customWidth="1"/>
    <col min="10243" max="10243" width="16.6640625" customWidth="1"/>
    <col min="10244" max="10244" width="14.109375" customWidth="1"/>
    <col min="10245" max="10245" width="9.5546875" customWidth="1"/>
    <col min="10246" max="10246" width="8.44140625" customWidth="1"/>
    <col min="10247" max="10247" width="8.6640625" customWidth="1"/>
    <col min="10248" max="10248" width="8.44140625" customWidth="1"/>
    <col min="10497" max="10497" width="22" customWidth="1"/>
    <col min="10498" max="10498" width="17.44140625" customWidth="1"/>
    <col min="10499" max="10499" width="16.6640625" customWidth="1"/>
    <col min="10500" max="10500" width="14.109375" customWidth="1"/>
    <col min="10501" max="10501" width="9.5546875" customWidth="1"/>
    <col min="10502" max="10502" width="8.44140625" customWidth="1"/>
    <col min="10503" max="10503" width="8.6640625" customWidth="1"/>
    <col min="10504" max="10504" width="8.44140625" customWidth="1"/>
    <col min="10753" max="10753" width="22" customWidth="1"/>
    <col min="10754" max="10754" width="17.44140625" customWidth="1"/>
    <col min="10755" max="10755" width="16.6640625" customWidth="1"/>
    <col min="10756" max="10756" width="14.109375" customWidth="1"/>
    <col min="10757" max="10757" width="9.5546875" customWidth="1"/>
    <col min="10758" max="10758" width="8.44140625" customWidth="1"/>
    <col min="10759" max="10759" width="8.6640625" customWidth="1"/>
    <col min="10760" max="10760" width="8.44140625" customWidth="1"/>
    <col min="11009" max="11009" width="22" customWidth="1"/>
    <col min="11010" max="11010" width="17.44140625" customWidth="1"/>
    <col min="11011" max="11011" width="16.6640625" customWidth="1"/>
    <col min="11012" max="11012" width="14.109375" customWidth="1"/>
    <col min="11013" max="11013" width="9.5546875" customWidth="1"/>
    <col min="11014" max="11014" width="8.44140625" customWidth="1"/>
    <col min="11015" max="11015" width="8.6640625" customWidth="1"/>
    <col min="11016" max="11016" width="8.44140625" customWidth="1"/>
    <col min="11265" max="11265" width="22" customWidth="1"/>
    <col min="11266" max="11266" width="17.44140625" customWidth="1"/>
    <col min="11267" max="11267" width="16.6640625" customWidth="1"/>
    <col min="11268" max="11268" width="14.109375" customWidth="1"/>
    <col min="11269" max="11269" width="9.5546875" customWidth="1"/>
    <col min="11270" max="11270" width="8.44140625" customWidth="1"/>
    <col min="11271" max="11271" width="8.6640625" customWidth="1"/>
    <col min="11272" max="11272" width="8.44140625" customWidth="1"/>
    <col min="11521" max="11521" width="22" customWidth="1"/>
    <col min="11522" max="11522" width="17.44140625" customWidth="1"/>
    <col min="11523" max="11523" width="16.6640625" customWidth="1"/>
    <col min="11524" max="11524" width="14.109375" customWidth="1"/>
    <col min="11525" max="11525" width="9.5546875" customWidth="1"/>
    <col min="11526" max="11526" width="8.44140625" customWidth="1"/>
    <col min="11527" max="11527" width="8.6640625" customWidth="1"/>
    <col min="11528" max="11528" width="8.44140625" customWidth="1"/>
    <col min="11777" max="11777" width="22" customWidth="1"/>
    <col min="11778" max="11778" width="17.44140625" customWidth="1"/>
    <col min="11779" max="11779" width="16.6640625" customWidth="1"/>
    <col min="11780" max="11780" width="14.109375" customWidth="1"/>
    <col min="11781" max="11781" width="9.5546875" customWidth="1"/>
    <col min="11782" max="11782" width="8.44140625" customWidth="1"/>
    <col min="11783" max="11783" width="8.6640625" customWidth="1"/>
    <col min="11784" max="11784" width="8.44140625" customWidth="1"/>
    <col min="12033" max="12033" width="22" customWidth="1"/>
    <col min="12034" max="12034" width="17.44140625" customWidth="1"/>
    <col min="12035" max="12035" width="16.6640625" customWidth="1"/>
    <col min="12036" max="12036" width="14.109375" customWidth="1"/>
    <col min="12037" max="12037" width="9.5546875" customWidth="1"/>
    <col min="12038" max="12038" width="8.44140625" customWidth="1"/>
    <col min="12039" max="12039" width="8.6640625" customWidth="1"/>
    <col min="12040" max="12040" width="8.44140625" customWidth="1"/>
    <col min="12289" max="12289" width="22" customWidth="1"/>
    <col min="12290" max="12290" width="17.44140625" customWidth="1"/>
    <col min="12291" max="12291" width="16.6640625" customWidth="1"/>
    <col min="12292" max="12292" width="14.109375" customWidth="1"/>
    <col min="12293" max="12293" width="9.5546875" customWidth="1"/>
    <col min="12294" max="12294" width="8.44140625" customWidth="1"/>
    <col min="12295" max="12295" width="8.6640625" customWidth="1"/>
    <col min="12296" max="12296" width="8.44140625" customWidth="1"/>
    <col min="12545" max="12545" width="22" customWidth="1"/>
    <col min="12546" max="12546" width="17.44140625" customWidth="1"/>
    <col min="12547" max="12547" width="16.6640625" customWidth="1"/>
    <col min="12548" max="12548" width="14.109375" customWidth="1"/>
    <col min="12549" max="12549" width="9.5546875" customWidth="1"/>
    <col min="12550" max="12550" width="8.44140625" customWidth="1"/>
    <col min="12551" max="12551" width="8.6640625" customWidth="1"/>
    <col min="12552" max="12552" width="8.44140625" customWidth="1"/>
    <col min="12801" max="12801" width="22" customWidth="1"/>
    <col min="12802" max="12802" width="17.44140625" customWidth="1"/>
    <col min="12803" max="12803" width="16.6640625" customWidth="1"/>
    <col min="12804" max="12804" width="14.109375" customWidth="1"/>
    <col min="12805" max="12805" width="9.5546875" customWidth="1"/>
    <col min="12806" max="12806" width="8.44140625" customWidth="1"/>
    <col min="12807" max="12807" width="8.6640625" customWidth="1"/>
    <col min="12808" max="12808" width="8.44140625" customWidth="1"/>
    <col min="13057" max="13057" width="22" customWidth="1"/>
    <col min="13058" max="13058" width="17.44140625" customWidth="1"/>
    <col min="13059" max="13059" width="16.6640625" customWidth="1"/>
    <col min="13060" max="13060" width="14.109375" customWidth="1"/>
    <col min="13061" max="13061" width="9.5546875" customWidth="1"/>
    <col min="13062" max="13062" width="8.44140625" customWidth="1"/>
    <col min="13063" max="13063" width="8.6640625" customWidth="1"/>
    <col min="13064" max="13064" width="8.44140625" customWidth="1"/>
    <col min="13313" max="13313" width="22" customWidth="1"/>
    <col min="13314" max="13314" width="17.44140625" customWidth="1"/>
    <col min="13315" max="13315" width="16.6640625" customWidth="1"/>
    <col min="13316" max="13316" width="14.109375" customWidth="1"/>
    <col min="13317" max="13317" width="9.5546875" customWidth="1"/>
    <col min="13318" max="13318" width="8.44140625" customWidth="1"/>
    <col min="13319" max="13319" width="8.6640625" customWidth="1"/>
    <col min="13320" max="13320" width="8.44140625" customWidth="1"/>
    <col min="13569" max="13569" width="22" customWidth="1"/>
    <col min="13570" max="13570" width="17.44140625" customWidth="1"/>
    <col min="13571" max="13571" width="16.6640625" customWidth="1"/>
    <col min="13572" max="13572" width="14.109375" customWidth="1"/>
    <col min="13573" max="13573" width="9.5546875" customWidth="1"/>
    <col min="13574" max="13574" width="8.44140625" customWidth="1"/>
    <col min="13575" max="13575" width="8.6640625" customWidth="1"/>
    <col min="13576" max="13576" width="8.44140625" customWidth="1"/>
    <col min="13825" max="13825" width="22" customWidth="1"/>
    <col min="13826" max="13826" width="17.44140625" customWidth="1"/>
    <col min="13827" max="13827" width="16.6640625" customWidth="1"/>
    <col min="13828" max="13828" width="14.109375" customWidth="1"/>
    <col min="13829" max="13829" width="9.5546875" customWidth="1"/>
    <col min="13830" max="13830" width="8.44140625" customWidth="1"/>
    <col min="13831" max="13831" width="8.6640625" customWidth="1"/>
    <col min="13832" max="13832" width="8.44140625" customWidth="1"/>
    <col min="14081" max="14081" width="22" customWidth="1"/>
    <col min="14082" max="14082" width="17.44140625" customWidth="1"/>
    <col min="14083" max="14083" width="16.6640625" customWidth="1"/>
    <col min="14084" max="14084" width="14.109375" customWidth="1"/>
    <col min="14085" max="14085" width="9.5546875" customWidth="1"/>
    <col min="14086" max="14086" width="8.44140625" customWidth="1"/>
    <col min="14087" max="14087" width="8.6640625" customWidth="1"/>
    <col min="14088" max="14088" width="8.44140625" customWidth="1"/>
    <col min="14337" max="14337" width="22" customWidth="1"/>
    <col min="14338" max="14338" width="17.44140625" customWidth="1"/>
    <col min="14339" max="14339" width="16.6640625" customWidth="1"/>
    <col min="14340" max="14340" width="14.109375" customWidth="1"/>
    <col min="14341" max="14341" width="9.5546875" customWidth="1"/>
    <col min="14342" max="14342" width="8.44140625" customWidth="1"/>
    <col min="14343" max="14343" width="8.6640625" customWidth="1"/>
    <col min="14344" max="14344" width="8.44140625" customWidth="1"/>
    <col min="14593" max="14593" width="22" customWidth="1"/>
    <col min="14594" max="14594" width="17.44140625" customWidth="1"/>
    <col min="14595" max="14595" width="16.6640625" customWidth="1"/>
    <col min="14596" max="14596" width="14.109375" customWidth="1"/>
    <col min="14597" max="14597" width="9.5546875" customWidth="1"/>
    <col min="14598" max="14598" width="8.44140625" customWidth="1"/>
    <col min="14599" max="14599" width="8.6640625" customWidth="1"/>
    <col min="14600" max="14600" width="8.44140625" customWidth="1"/>
    <col min="14849" max="14849" width="22" customWidth="1"/>
    <col min="14850" max="14850" width="17.44140625" customWidth="1"/>
    <col min="14851" max="14851" width="16.6640625" customWidth="1"/>
    <col min="14852" max="14852" width="14.109375" customWidth="1"/>
    <col min="14853" max="14853" width="9.5546875" customWidth="1"/>
    <col min="14854" max="14854" width="8.44140625" customWidth="1"/>
    <col min="14855" max="14855" width="8.6640625" customWidth="1"/>
    <col min="14856" max="14856" width="8.44140625" customWidth="1"/>
    <col min="15105" max="15105" width="22" customWidth="1"/>
    <col min="15106" max="15106" width="17.44140625" customWidth="1"/>
    <col min="15107" max="15107" width="16.6640625" customWidth="1"/>
    <col min="15108" max="15108" width="14.109375" customWidth="1"/>
    <col min="15109" max="15109" width="9.5546875" customWidth="1"/>
    <col min="15110" max="15110" width="8.44140625" customWidth="1"/>
    <col min="15111" max="15111" width="8.6640625" customWidth="1"/>
    <col min="15112" max="15112" width="8.44140625" customWidth="1"/>
    <col min="15361" max="15361" width="22" customWidth="1"/>
    <col min="15362" max="15362" width="17.44140625" customWidth="1"/>
    <col min="15363" max="15363" width="16.6640625" customWidth="1"/>
    <col min="15364" max="15364" width="14.109375" customWidth="1"/>
    <col min="15365" max="15365" width="9.5546875" customWidth="1"/>
    <col min="15366" max="15366" width="8.44140625" customWidth="1"/>
    <col min="15367" max="15367" width="8.6640625" customWidth="1"/>
    <col min="15368" max="15368" width="8.44140625" customWidth="1"/>
    <col min="15617" max="15617" width="22" customWidth="1"/>
    <col min="15618" max="15618" width="17.44140625" customWidth="1"/>
    <col min="15619" max="15619" width="16.6640625" customWidth="1"/>
    <col min="15620" max="15620" width="14.109375" customWidth="1"/>
    <col min="15621" max="15621" width="9.5546875" customWidth="1"/>
    <col min="15622" max="15622" width="8.44140625" customWidth="1"/>
    <col min="15623" max="15623" width="8.6640625" customWidth="1"/>
    <col min="15624" max="15624" width="8.44140625" customWidth="1"/>
    <col min="15873" max="15873" width="22" customWidth="1"/>
    <col min="15874" max="15874" width="17.44140625" customWidth="1"/>
    <col min="15875" max="15875" width="16.6640625" customWidth="1"/>
    <col min="15876" max="15876" width="14.109375" customWidth="1"/>
    <col min="15877" max="15877" width="9.5546875" customWidth="1"/>
    <col min="15878" max="15878" width="8.44140625" customWidth="1"/>
    <col min="15879" max="15879" width="8.6640625" customWidth="1"/>
    <col min="15880" max="15880" width="8.44140625" customWidth="1"/>
    <col min="16129" max="16129" width="22" customWidth="1"/>
    <col min="16130" max="16130" width="17.44140625" customWidth="1"/>
    <col min="16131" max="16131" width="16.6640625" customWidth="1"/>
    <col min="16132" max="16132" width="14.109375" customWidth="1"/>
    <col min="16133" max="16133" width="9.5546875" customWidth="1"/>
    <col min="16134" max="16134" width="8.44140625" customWidth="1"/>
    <col min="16135" max="16135" width="8.6640625" customWidth="1"/>
    <col min="16136" max="16136" width="8.44140625" customWidth="1"/>
  </cols>
  <sheetData>
    <row r="1" spans="1:13" ht="23.4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4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4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4">
      <c r="A7" s="879" t="s">
        <v>518</v>
      </c>
      <c r="B7" s="879"/>
      <c r="C7" s="879"/>
      <c r="D7" s="879"/>
      <c r="E7" s="879"/>
      <c r="F7" s="879"/>
      <c r="G7" s="879"/>
      <c r="H7" s="879"/>
      <c r="I7" s="879"/>
      <c r="J7" s="879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4">
      <c r="A9" s="879" t="s">
        <v>1247</v>
      </c>
      <c r="B9" s="879"/>
      <c r="C9" s="879"/>
      <c r="D9" s="879"/>
      <c r="E9" s="879"/>
      <c r="F9" s="879"/>
      <c r="G9" s="879"/>
      <c r="H9" s="879"/>
      <c r="I9" s="879"/>
      <c r="J9" s="879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34</vt:i4>
      </vt:variant>
    </vt:vector>
  </HeadingPairs>
  <TitlesOfParts>
    <vt:vector size="70" baseType="lpstr">
      <vt:lpstr>ทบทวนภารกิจหน่วยงาน</vt:lpstr>
      <vt:lpstr>แบบฟอร์มแผนปี 58 (ระดับม.)</vt:lpstr>
      <vt:lpstr>แบบฟอร์มแผนปี 58 (หน่วยงาน)</vt:lpstr>
      <vt:lpstr>แผนปี 58 (ระดับม.) (แก้ไข)</vt:lpstr>
      <vt:lpstr>ปก</vt:lpstr>
      <vt:lpstr>สารบัญ</vt:lpstr>
      <vt:lpstr>สรุป</vt:lpstr>
      <vt:lpstr>สรุปตามแบบกองแผน</vt:lpstr>
      <vt:lpstr>1</vt:lpstr>
      <vt:lpstr>ยุทธ 1</vt:lpstr>
      <vt:lpstr>2</vt:lpstr>
      <vt:lpstr>ยุทธ 2</vt:lpstr>
      <vt:lpstr>3</vt:lpstr>
      <vt:lpstr>ยุทธ 3</vt:lpstr>
      <vt:lpstr>4</vt:lpstr>
      <vt:lpstr>ยุทธ 4</vt:lpstr>
      <vt:lpstr>ยุทธ 5</vt:lpstr>
      <vt:lpstr>แผนปี 58 (หน่วยงาน) (แก้ไข)</vt:lpstr>
      <vt:lpstr>Sheet6</vt:lpstr>
      <vt:lpstr>Sheet1 (2)</vt:lpstr>
      <vt:lpstr>ยุทธ 1 หน่วยงาน</vt:lpstr>
      <vt:lpstr>ยุทธ 2 หน่วยงาน</vt:lpstr>
      <vt:lpstr>ยุทธ 3 หน่วยงาน</vt:lpstr>
      <vt:lpstr>ยุทธ 4 หน่วยงาน</vt:lpstr>
      <vt:lpstr>ยุทธ 5 หน่วยงาน</vt:lpstr>
      <vt:lpstr>สรุป 12 เดือน</vt:lpstr>
      <vt:lpstr>ยุทธศาสตร์ 1</vt:lpstr>
      <vt:lpstr>(แบบฟอร์ม) ยุทธ 1</vt:lpstr>
      <vt:lpstr>ยุทธศาสตร์ 2</vt:lpstr>
      <vt:lpstr>ยุทธศาสตร์ 3</vt:lpstr>
      <vt:lpstr>(แบบฟอร์ม) ยุทธ 2</vt:lpstr>
      <vt:lpstr>ยุทธศาสตร์ 4</vt:lpstr>
      <vt:lpstr>(แบบฟอร์ม) ยุทธ 3</vt:lpstr>
      <vt:lpstr>ยุทธศาสตร์ 5</vt:lpstr>
      <vt:lpstr>(แบบฟอร์ม) ยุทธ 4</vt:lpstr>
      <vt:lpstr>Sheet1</vt:lpstr>
      <vt:lpstr>'(แบบฟอร์ม) ยุทธ 1'!Print_Area</vt:lpstr>
      <vt:lpstr>'(แบบฟอร์ม) ยุทธ 3'!Print_Area</vt:lpstr>
      <vt:lpstr>'(แบบฟอร์ม) ยุทธ 4'!Print_Area</vt:lpstr>
      <vt:lpstr>'แบบฟอร์มแผนปี 58 (หน่วยงาน)'!Print_Area</vt:lpstr>
      <vt:lpstr>'แผนปี 58 (ระดับม.) (แก้ไข)'!Print_Area</vt:lpstr>
      <vt:lpstr>'แผนปี 58 (หน่วยงาน) (แก้ไข)'!Print_Area</vt:lpstr>
      <vt:lpstr>'ยุทธ 1'!Print_Area</vt:lpstr>
      <vt:lpstr>'ยุทธ 2'!Print_Area</vt:lpstr>
      <vt:lpstr>'ยุทธ 3'!Print_Area</vt:lpstr>
      <vt:lpstr>'ยุทธ 4'!Print_Area</vt:lpstr>
      <vt:lpstr>'ยุทธ 5'!Print_Area</vt:lpstr>
      <vt:lpstr>สรุป!Print_Area</vt:lpstr>
      <vt:lpstr>สารบัญ!Print_Area</vt:lpstr>
      <vt:lpstr>'(แบบฟอร์ม) ยุทธ 1'!Print_Titles</vt:lpstr>
      <vt:lpstr>'(แบบฟอร์ม) ยุทธ 2'!Print_Titles</vt:lpstr>
      <vt:lpstr>'(แบบฟอร์ม) ยุทธ 3'!Print_Titles</vt:lpstr>
      <vt:lpstr>'(แบบฟอร์ม) ยุทธ 4'!Print_Titles</vt:lpstr>
      <vt:lpstr>ทบทวนภารกิจหน่วยงาน!Print_Titles</vt:lpstr>
      <vt:lpstr>'แบบฟอร์มแผนปี 58 (ระดับม.)'!Print_Titles</vt:lpstr>
      <vt:lpstr>'แบบฟอร์มแผนปี 58 (หน่วยงาน)'!Print_Titles</vt:lpstr>
      <vt:lpstr>'แผนปี 58 (ระดับม.) (แก้ไข)'!Print_Titles</vt:lpstr>
      <vt:lpstr>'แผนปี 58 (หน่วยงาน) (แก้ไข)'!Print_Titles</vt:lpstr>
      <vt:lpstr>'ยุทธ 1'!Print_Titles</vt:lpstr>
      <vt:lpstr>'ยุทธ 1 หน่วยงาน'!Print_Titles</vt:lpstr>
      <vt:lpstr>'ยุทธ 2'!Print_Titles</vt:lpstr>
      <vt:lpstr>'ยุทธ 3'!Print_Titles</vt:lpstr>
      <vt:lpstr>'ยุทธ 3 หน่วยงาน'!Print_Titles</vt:lpstr>
      <vt:lpstr>'ยุทธ 4'!Print_Titles</vt:lpstr>
      <vt:lpstr>'ยุทธ 5'!Print_Titles</vt:lpstr>
      <vt:lpstr>'ยุทธ 5 หน่วยงาน'!Print_Titles</vt:lpstr>
      <vt:lpstr>'ยุทธศาสตร์ 1'!Print_Titles</vt:lpstr>
      <vt:lpstr>'ยุทธศาสตร์ 3'!Print_Titles</vt:lpstr>
      <vt:lpstr>'ยุทธศาสตร์ 5'!Print_Titles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ocs</cp:lastModifiedBy>
  <cp:lastPrinted>2017-05-02T04:23:38Z</cp:lastPrinted>
  <dcterms:created xsi:type="dcterms:W3CDTF">2014-07-08T07:39:56Z</dcterms:created>
  <dcterms:modified xsi:type="dcterms:W3CDTF">2017-05-02T04:24:06Z</dcterms:modified>
</cp:coreProperties>
</file>